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C:\aaaawork\Layers\Submit\"/>
    </mc:Choice>
  </mc:AlternateContent>
  <xr:revisionPtr revIDLastSave="0" documentId="13_ncr:1_{F5F50580-0898-4A41-8DFF-B30044B5338C}" xr6:coauthVersionLast="45" xr6:coauthVersionMax="45" xr10:uidLastSave="{00000000-0000-0000-0000-000000000000}"/>
  <bookViews>
    <workbookView xWindow="-120" yWindow="-120" windowWidth="29040" windowHeight="15840" xr2:uid="{C27CB7AE-21FB-481A-98C1-5F21266066C3}"/>
  </bookViews>
  <sheets>
    <sheet name="All" sheetId="27"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135" i="27" l="1"/>
  <c r="AC134" i="27"/>
  <c r="AC137" i="27"/>
  <c r="AC136" i="27"/>
  <c r="AC133" i="27"/>
  <c r="A139" i="27" l="1"/>
  <c r="AC44" i="27" l="1"/>
  <c r="AC45" i="27"/>
  <c r="AC42" i="27"/>
  <c r="AC43" i="27"/>
  <c r="AC46" i="27"/>
  <c r="AC47" i="27"/>
  <c r="AC48" i="27"/>
  <c r="AC49" i="27"/>
  <c r="AC50" i="27"/>
  <c r="AC51" i="27"/>
  <c r="AC52" i="27"/>
  <c r="AC53" i="27"/>
  <c r="AC54" i="27"/>
  <c r="AC55" i="27"/>
  <c r="AC56" i="27"/>
  <c r="AC29" i="27"/>
  <c r="AC30" i="27"/>
  <c r="AC31" i="27"/>
  <c r="AC32" i="27"/>
  <c r="AC33" i="27"/>
  <c r="AC34" i="27"/>
  <c r="AC35" i="27"/>
  <c r="AC36" i="27"/>
  <c r="AC37" i="27"/>
  <c r="AC38" i="27"/>
  <c r="AC39" i="27"/>
  <c r="AC40" i="27"/>
  <c r="AC41" i="27"/>
  <c r="AC2" i="27"/>
  <c r="AC131" i="27"/>
  <c r="AC3" i="27"/>
  <c r="AC4" i="27"/>
  <c r="AC5" i="27"/>
  <c r="AC6" i="27"/>
  <c r="AC7" i="27"/>
  <c r="AC8" i="27"/>
  <c r="AC9" i="27"/>
  <c r="AC10" i="27"/>
  <c r="AC11" i="27"/>
  <c r="AC12" i="27"/>
  <c r="AC13" i="27"/>
  <c r="AC14" i="27"/>
  <c r="AC15" i="27"/>
  <c r="AC16" i="27"/>
  <c r="AC17" i="27"/>
  <c r="AC18" i="27"/>
  <c r="AC19" i="27"/>
  <c r="AC20" i="27"/>
  <c r="AC21" i="27"/>
  <c r="AC22" i="27"/>
  <c r="AC23" i="27"/>
  <c r="AC24" i="27"/>
  <c r="AC25" i="27"/>
  <c r="AC26" i="27"/>
  <c r="AC132" i="27"/>
  <c r="AC27" i="27"/>
  <c r="AC28" i="27"/>
  <c r="AC57" i="27"/>
  <c r="AC58" i="27"/>
  <c r="AC59" i="27"/>
  <c r="AC60" i="27"/>
  <c r="AC61" i="27"/>
  <c r="AC62" i="27"/>
  <c r="AC63" i="27"/>
  <c r="AC64" i="27"/>
  <c r="AC65" i="27"/>
  <c r="AC66" i="27"/>
  <c r="AC67" i="27"/>
  <c r="AC68" i="27"/>
  <c r="AC69" i="27"/>
  <c r="AC70" i="27"/>
  <c r="AC71" i="27"/>
  <c r="AC72" i="27"/>
  <c r="AC73" i="27"/>
  <c r="AC74" i="27"/>
  <c r="AC75" i="27"/>
  <c r="AC76" i="27"/>
  <c r="AC77" i="27"/>
  <c r="AC78" i="27"/>
  <c r="AC79" i="27"/>
  <c r="AC80" i="27"/>
  <c r="AC81" i="27"/>
  <c r="AC82" i="27"/>
  <c r="AC83" i="27"/>
  <c r="AC84" i="27"/>
  <c r="AC85" i="27"/>
  <c r="AC86" i="27"/>
  <c r="AC87" i="27"/>
  <c r="AC88" i="27"/>
  <c r="AC89" i="27"/>
  <c r="AC90" i="27"/>
  <c r="AC91" i="27"/>
  <c r="AC92" i="27"/>
  <c r="AC93" i="27"/>
  <c r="AC94" i="27"/>
  <c r="AC95" i="27"/>
  <c r="AC96" i="27"/>
  <c r="AC97" i="27"/>
  <c r="AC98" i="27"/>
  <c r="AC99" i="27"/>
  <c r="AC100" i="27"/>
  <c r="AC101" i="27"/>
  <c r="AC102" i="27"/>
  <c r="AC103" i="27"/>
  <c r="AC104" i="27"/>
  <c r="AC105" i="27"/>
  <c r="AC106" i="27"/>
  <c r="AC107" i="27"/>
  <c r="AC108" i="27"/>
  <c r="AC109" i="27"/>
  <c r="AC110" i="27"/>
  <c r="AC111" i="27"/>
  <c r="AC112" i="27"/>
  <c r="AC113" i="27"/>
  <c r="AC114" i="27"/>
  <c r="AC115" i="27"/>
  <c r="AC116" i="27"/>
  <c r="AC117" i="27"/>
  <c r="AC118" i="27"/>
  <c r="AC119" i="27"/>
  <c r="AC120" i="27"/>
  <c r="AC121" i="27"/>
  <c r="AC122" i="27"/>
  <c r="AC123" i="27"/>
  <c r="AC124" i="27"/>
  <c r="AC125" i="27"/>
  <c r="AC126" i="27"/>
  <c r="AC127" i="27"/>
  <c r="AC128" i="27"/>
  <c r="AC129" i="27"/>
  <c r="AC130" i="27"/>
  <c r="R139" i="27" l="1"/>
  <c r="S139" i="27" l="1"/>
  <c r="V139" i="27" l="1"/>
  <c r="W139" i="27"/>
  <c r="AB139" i="27"/>
  <c r="AA139" i="27"/>
  <c r="Z139" i="27"/>
  <c r="Y139" i="27"/>
  <c r="X139" i="27"/>
  <c r="U139" i="27"/>
  <c r="T139" i="27"/>
  <c r="Q139" i="27"/>
  <c r="P139" i="27"/>
  <c r="O139" i="27"/>
  <c r="N139" i="27"/>
  <c r="M139" i="27"/>
  <c r="L139" i="27"/>
  <c r="K139" i="27"/>
  <c r="J139" i="27"/>
  <c r="I139" i="27"/>
  <c r="H139" i="27"/>
  <c r="G139" i="27"/>
  <c r="F139" i="27"/>
  <c r="E139" i="27"/>
  <c r="D139" i="27"/>
  <c r="C139" i="27"/>
  <c r="B139" i="27"/>
  <c r="AC1" i="27"/>
  <c r="AC139" i="27" l="1"/>
</calcChain>
</file>

<file path=xl/sharedStrings.xml><?xml version="1.0" encoding="utf-8"?>
<sst xmlns="http://schemas.openxmlformats.org/spreadsheetml/2006/main" count="1766" uniqueCount="848">
  <si>
    <t>Refcode</t>
  </si>
  <si>
    <t>Comments</t>
  </si>
  <si>
    <t>VEHDEU</t>
  </si>
  <si>
    <t>ABONEM</t>
  </si>
  <si>
    <t>ACEZOX</t>
  </si>
  <si>
    <t>AVEJES</t>
  </si>
  <si>
    <t>BIVLIC</t>
  </si>
  <si>
    <t>CEFKAA</t>
  </si>
  <si>
    <t>CEMZAX</t>
  </si>
  <si>
    <t>CEWMAT</t>
  </si>
  <si>
    <t>DOVXIW</t>
  </si>
  <si>
    <t>ECEHAY</t>
  </si>
  <si>
    <t>FABDIY</t>
  </si>
  <si>
    <t>GABYIT</t>
  </si>
  <si>
    <t>GURBIG</t>
  </si>
  <si>
    <t>GUZVIG</t>
  </si>
  <si>
    <t>HEGYEX</t>
  </si>
  <si>
    <t>HUZDOV</t>
  </si>
  <si>
    <t>IFAFUS</t>
  </si>
  <si>
    <t>IGARIT</t>
  </si>
  <si>
    <t>ITUFIN</t>
  </si>
  <si>
    <t>IYIXEU</t>
  </si>
  <si>
    <t>JAVKOG</t>
  </si>
  <si>
    <t>KOPVEQ</t>
  </si>
  <si>
    <t>KUSVEZ03</t>
  </si>
  <si>
    <t>LEFPAO</t>
  </si>
  <si>
    <t>MEFJIS</t>
  </si>
  <si>
    <t>MEGGUC</t>
  </si>
  <si>
    <t>MUZHOG</t>
  </si>
  <si>
    <t>NOMSUF</t>
  </si>
  <si>
    <t>OBARIV04</t>
  </si>
  <si>
    <t>OGOSEK</t>
  </si>
  <si>
    <t>QAQLEA</t>
  </si>
  <si>
    <t>REJSUU</t>
  </si>
  <si>
    <t>SEZRIY</t>
  </si>
  <si>
    <t>SIRKIO</t>
  </si>
  <si>
    <t>TUDKEK</t>
  </si>
  <si>
    <t>TURYUC</t>
  </si>
  <si>
    <t>UJADOZ</t>
  </si>
  <si>
    <t>UKOBIG</t>
  </si>
  <si>
    <t>UNEVAK01</t>
  </si>
  <si>
    <t>UNIBAW</t>
  </si>
  <si>
    <t>VEFBIT</t>
  </si>
  <si>
    <t>VOCJUU</t>
  </si>
  <si>
    <t>WASGOO</t>
  </si>
  <si>
    <t>WAZSAT</t>
  </si>
  <si>
    <t>XIBBOB</t>
  </si>
  <si>
    <t>YOHYUQ</t>
  </si>
  <si>
    <t>YONVOM</t>
  </si>
  <si>
    <t>YOYFAT</t>
  </si>
  <si>
    <t>ZODWOE</t>
  </si>
  <si>
    <t>ZULNAV</t>
  </si>
  <si>
    <t>ZUTMAC</t>
  </si>
  <si>
    <t>Intermol H bonds?</t>
  </si>
  <si>
    <t>OH…O=</t>
  </si>
  <si>
    <t>NH…O=</t>
  </si>
  <si>
    <t>OH…O=,
OH…O-</t>
  </si>
  <si>
    <t>(NA)</t>
  </si>
  <si>
    <t>0.02-0.07</t>
  </si>
  <si>
    <t>0.06-0.25</t>
  </si>
  <si>
    <t>OH…O-</t>
  </si>
  <si>
    <t>T</t>
  </si>
  <si>
    <t>RT</t>
  </si>
  <si>
    <t>NH…O=
O(W)…O=
NH…O(W)</t>
  </si>
  <si>
    <t>(no donor)</t>
  </si>
  <si>
    <t>OH…O=
OH…O-</t>
  </si>
  <si>
    <t>OH…O</t>
  </si>
  <si>
    <t>OH…O=
OH…O</t>
  </si>
  <si>
    <t>0.13, 0.12; 0.22</t>
  </si>
  <si>
    <t>(NH…O=)</t>
  </si>
  <si>
    <t>1-D;
a</t>
  </si>
  <si>
    <t>1-D;
c</t>
  </si>
  <si>
    <t>Year</t>
  </si>
  <si>
    <t>2-D;
a,b</t>
  </si>
  <si>
    <t>4.8
7.8
0.1</t>
  </si>
  <si>
    <t>0.2
&lt; z
&lt; 1.2</t>
  </si>
  <si>
    <t>(none)</t>
  </si>
  <si>
    <t>0.4 &lt; z &lt; 0.9;  0.9 &lt; z &lt; 1.4</t>
  </si>
  <si>
    <t>3-D</t>
  </si>
  <si>
    <t>deltas (90, angle)</t>
  </si>
  <si>
    <t>-11.0
-9.2
-0.3</t>
  </si>
  <si>
    <t>-1.6
-1.4
0.0</t>
  </si>
  <si>
    <t>-5.9
-0.7
-0.2</t>
  </si>
  <si>
    <t>-0.3
&lt; z
&lt; 0.7</t>
  </si>
  <si>
    <t>1-D;
b</t>
  </si>
  <si>
    <t>21.1
0.5
11.7</t>
  </si>
  <si>
    <t>-16.9
-0.3
-14.7</t>
  </si>
  <si>
    <t>-0.1
&lt; y
&lt; 0.9</t>
  </si>
  <si>
    <t>-18.4
-0.3
-20.0</t>
  </si>
  <si>
    <t>(not calc)</t>
  </si>
  <si>
    <t>-20.8
-0.4
-11.3</t>
  </si>
  <si>
    <t>-0.3
&lt; y
&lt; 0.6</t>
  </si>
  <si>
    <t>0.1
3.1
19.9</t>
  </si>
  <si>
    <t>0.3
&lt; x
&lt; 1.4</t>
  </si>
  <si>
    <t>6.6
6.4
0.0</t>
  </si>
  <si>
    <t>-18.3
-0.2
-12.3</t>
  </si>
  <si>
    <t>-0.1
&lt; y
&lt; 1.2</t>
  </si>
  <si>
    <t>9.6
10.7
0.3</t>
  </si>
  <si>
    <t>0.1
&lt; z
&lt; 1.3</t>
  </si>
  <si>
    <t>0.3
&lt; x
&lt; 1.3</t>
  </si>
  <si>
    <t>-3.5
-6.9
-0.5</t>
  </si>
  <si>
    <t>-0.5
&lt; z
&lt; 0.5</t>
  </si>
  <si>
    <t>11.1
8.4
0.0</t>
  </si>
  <si>
    <t>P3N3 ring with two N(H)CMe3 substituents on each P atom;  molecule has approximate 3/m symmetry with the threefolds approximately parallel to a.  Layers (0 1 -1) are more closely packed than layers (0 0 1) but the former have no symmetry other than translation.</t>
  </si>
  <si>
    <t>0.1
&lt; z
&lt; 1.1</t>
  </si>
  <si>
    <t>4.9
0.5
3.8</t>
  </si>
  <si>
    <t>-0.1
&lt; y
&lt; 1.0</t>
  </si>
  <si>
    <t>0.0
&lt; z
&lt; 1.0</t>
  </si>
  <si>
    <t>-3.8
-5.2
-0.1</t>
  </si>
  <si>
    <t>0.08-0.16;
0.01-0.07</t>
  </si>
  <si>
    <t>(NA);
0-D
(4-mers)</t>
  </si>
  <si>
    <t>(NA);
OH…O</t>
  </si>
  <si>
    <t>-9.2
-2.3
-0.4</t>
  </si>
  <si>
    <t xml:space="preserve">0.1 z &lt; 0.7;   0.7 &lt; z &lt; 1.0 </t>
  </si>
  <si>
    <t>5.8
5.7
0.0</t>
  </si>
  <si>
    <t>-0.4
&lt; z
&lt; 0.6</t>
  </si>
  <si>
    <t>-22.2
-13.4
-0.5</t>
  </si>
  <si>
    <t>0-D
(to solv along a)</t>
  </si>
  <si>
    <t>17.9
0.1
4.0</t>
  </si>
  <si>
    <t>2-D;
b, c</t>
  </si>
  <si>
    <t>OH,,,N-
OH…O</t>
  </si>
  <si>
    <t>A sesquihydrate;  layers are separated by water molecules that are H-bonded to the C24H28N2O5 molecules and to each other.  Each of the large molecules makes one H bond to the next layer</t>
  </si>
  <si>
    <t>0.7
7.5
0.2</t>
  </si>
  <si>
    <t>n-D;
axis</t>
  </si>
  <si>
    <t>-0.2
&lt; y
&lt; 0.9</t>
  </si>
  <si>
    <t>0-D</t>
  </si>
  <si>
    <t>OH…N</t>
  </si>
  <si>
    <t>OH…O=
NH…O=</t>
  </si>
  <si>
    <t>2-D;
a, b</t>
  </si>
  <si>
    <t>13.3
9.8
-0.2</t>
  </si>
  <si>
    <t>8.3
6.7
0.0</t>
  </si>
  <si>
    <t>0.6
&lt; z
&lt; 1.5</t>
  </si>
  <si>
    <t>10.8
12.3
0.4</t>
  </si>
  <si>
    <t>0.0
&lt; z
&lt; 0.9</t>
  </si>
  <si>
    <t>-9.9
-4.0
-0.1</t>
  </si>
  <si>
    <t>0.3
&lt; z
&lt; 1.3</t>
  </si>
  <si>
    <t>Within layer the spacing along b for the approximate 2(1) axis is 0.50/0.50;  between layers it is 0.25/0.75.</t>
  </si>
  <si>
    <t>12.7
23.2
0.0</t>
  </si>
  <si>
    <t>-0.6
&lt; z
&lt; 0.4</t>
  </si>
  <si>
    <t>Molecule has an approximate mirror but its orientation is not special.  One included molecule of ethyl acetate lies between the layers (0 0 1).</t>
  </si>
  <si>
    <t>14.5
0.1
0.2</t>
  </si>
  <si>
    <t>-0.3
&lt; y
&lt; 0.8</t>
  </si>
  <si>
    <t>10.4
3.0
0.2</t>
  </si>
  <si>
    <t>13.7
0.3
15.5</t>
  </si>
  <si>
    <t>Three included toluene molecules:  two are in the layers and are related by the approximate 2(1) axes while the third lies between the layers.</t>
  </si>
  <si>
    <t>0.1
&lt; y
&lt; 1.1</t>
  </si>
  <si>
    <t xml:space="preserve">RT </t>
  </si>
  <si>
    <t>-6.6
-4.6
-0.2</t>
  </si>
  <si>
    <t>-5.6
-8.3
-0.1</t>
  </si>
  <si>
    <t>(The interlayer space is filled by H atoms.)</t>
  </si>
  <si>
    <t>-5.3
-9.9
-0.3</t>
  </si>
  <si>
    <t>-0.1
&lt; z
&lt; 0.8</t>
  </si>
  <si>
    <t>-10.0
-7.5
-0.2</t>
  </si>
  <si>
    <t>0.1
&lt; z
&lt; 1.2</t>
  </si>
  <si>
    <t>14.5
0.2
2.6</t>
  </si>
  <si>
    <t>-15.8
-0.2
-11.1</t>
  </si>
  <si>
    <t>The layers are not so well separated but the 2(1) axes are quite exact and the offset between adjacent layers along the 2(1) axis (0.26c) is quite large.</t>
  </si>
  <si>
    <t>R</t>
  </si>
  <si>
    <t># stereo-centers</t>
  </si>
  <si>
    <t>#  stereo-centers
that differ</t>
  </si>
  <si>
    <t xml:space="preserve">MIBGIO  </t>
  </si>
  <si>
    <t xml:space="preserve">RAMSED  </t>
  </si>
  <si>
    <t xml:space="preserve">XEFNAX  </t>
  </si>
  <si>
    <t xml:space="preserve">YOGVAR  </t>
  </si>
  <si>
    <t>CUKDAN10</t>
  </si>
  <si>
    <t>3.2
-9.7
12.9</t>
  </si>
  <si>
    <t>7.6
20.1
0.8</t>
  </si>
  <si>
    <t>Type</t>
  </si>
  <si>
    <t>-15.6
-5.6
-11.4</t>
  </si>
  <si>
    <t>10.7
5.3
14.6</t>
  </si>
  <si>
    <t>17.4
-5.0
7.9</t>
  </si>
  <si>
    <t>0.3
&lt; x
&lt; 1.2</t>
  </si>
  <si>
    <t>-0.1
&lt; z
&lt; 0.9</t>
  </si>
  <si>
    <t>0.4
&lt; z
&lt; 1.5</t>
  </si>
  <si>
    <t>-0.2
&lt; z
&lt; 0.8</t>
  </si>
  <si>
    <t>-0.1
&lt; y
&lt; 0.8</t>
  </si>
  <si>
    <t>none</t>
  </si>
  <si>
    <t>-0.5
&lt; z
&lt; 0.4</t>
  </si>
  <si>
    <t>0.00</t>
  </si>
  <si>
    <t>0.01</t>
  </si>
  <si>
    <t>HUSWAT</t>
  </si>
  <si>
    <t>NIFVAB</t>
  </si>
  <si>
    <t>PUJQIV</t>
  </si>
  <si>
    <t>QODKOL</t>
  </si>
  <si>
    <t>QUBPIN</t>
  </si>
  <si>
    <t>UWALIP</t>
  </si>
  <si>
    <t>XUPLEB</t>
  </si>
  <si>
    <t>1-D;
[1 -1 0]</t>
  </si>
  <si>
    <t>OH…O
NH…O</t>
  </si>
  <si>
    <t>0;
(NA)</t>
  </si>
  <si>
    <t>(NA);
0</t>
  </si>
  <si>
    <t>[82% P-1 if incr tol but EP]</t>
  </si>
  <si>
    <t>[100% P-1 if incr tol but EP]</t>
  </si>
  <si>
    <t>NH…S=</t>
  </si>
  <si>
    <t>[89% P-1 if incr tol but EP]</t>
  </si>
  <si>
    <t>[84% P-1 if incr tol but EP]</t>
  </si>
  <si>
    <t>0.02-0.17</t>
  </si>
  <si>
    <t>9.8
5.5
0.8</t>
  </si>
  <si>
    <t>0.15-1.19;
0.05-0.66</t>
  </si>
  <si>
    <t>1-D;
[3 3 2]</t>
  </si>
  <si>
    <t>0.09-0.17</t>
  </si>
  <si>
    <t>PLATON rec</t>
  </si>
  <si>
    <t>-12.3
-4.6
-4.7</t>
  </si>
  <si>
    <t>Z
(2*Z if in CSD as a cmpd)</t>
  </si>
  <si>
    <t>8.0
7.2
0.5</t>
  </si>
  <si>
    <t>85%
P-1</t>
  </si>
  <si>
    <t>-8.1
-4.2
-3.5</t>
  </si>
  <si>
    <t>2-D;
a,
[0 2 -1]</t>
  </si>
  <si>
    <t>4.3
5.5
21.0</t>
  </si>
  <si>
    <t>0.15;
0.05</t>
  </si>
  <si>
    <t>4;
0</t>
  </si>
  <si>
    <t>Pseudo-translation 
(P1 axes); avg_rmsd</t>
  </si>
  <si>
    <t>[1 -1 0]/2;
1.32</t>
  </si>
  <si>
    <t>2-(Naphthalen-2-yl)azulene.  The approximate glide in layers (0 0 1) seems a better description than the identified pseudotranslation.  There is herringbone packing within the layers.</t>
  </si>
  <si>
    <t>0-D
(2-mers)</t>
  </si>
  <si>
    <t>9.3
5.9
0.3</t>
  </si>
  <si>
    <t>100%
P1 but b'=b/2</t>
  </si>
  <si>
    <t>-0.1
&lt; z
&lt;0.9</t>
  </si>
  <si>
    <t>[1 0 -1]/2;
0.78 (&amp; 0.84. 0.80)</t>
  </si>
  <si>
    <t>-2.9
-1.0
-8.3</t>
  </si>
  <si>
    <t>0.18-0.37</t>
  </si>
  <si>
    <t>0.03-0.20</t>
  </si>
  <si>
    <t>(NA);
(NA)</t>
  </si>
  <si>
    <t>[0 1 1]/2;
0.59</t>
  </si>
  <si>
    <t>7.3
8.7 
5.6</t>
  </si>
  <si>
    <t>0.27-1.44</t>
  </si>
  <si>
    <t>[1 1 1]/2;
1.20</t>
  </si>
  <si>
    <t>11.8
-0.2
24.5</t>
  </si>
  <si>
    <t>0.16-1.20</t>
  </si>
  <si>
    <t>0.16-0.46</t>
  </si>
  <si>
    <t>85% P-1, 
Z'=2</t>
  </si>
  <si>
    <t>81% P-1,
Z'=2</t>
  </si>
  <si>
    <t>A</t>
  </si>
  <si>
    <t>[84% P-1,
Z'=2 if incr tol but EP]</t>
  </si>
  <si>
    <t>p112
(#3)</t>
  </si>
  <si>
    <t>p2(1)11
(#9)</t>
  </si>
  <si>
    <t>c211
(#10)</t>
  </si>
  <si>
    <t>pb11
(#12)</t>
  </si>
  <si>
    <t>p11a
(#5)</t>
  </si>
  <si>
    <t>p222
(#19)</t>
  </si>
  <si>
    <t>pb11
(#12),
z'=2</t>
  </si>
  <si>
    <t>p2(1)/b11 (#17)</t>
  </si>
  <si>
    <t>93% P-1
but EP</t>
  </si>
  <si>
    <t>7.4
6.2
0.3</t>
  </si>
  <si>
    <t>N(+)H…
CL(-)</t>
  </si>
  <si>
    <t>-11.0
-0.4
-8.7</t>
  </si>
  <si>
    <t>[87% P-1 if incr tol but EP]</t>
  </si>
  <si>
    <t>0.2
-10.3
-19.2</t>
  </si>
  <si>
    <t>9.1
1.0
0.3</t>
  </si>
  <si>
    <t>-0.6
&lt; z
&lt; 0.5</t>
  </si>
  <si>
    <t>Substituted sugar.  The a and c axes are nearly perpendicular (beta=91.0°) but that has no significance since the 2(1) is along b and alpha=99.1°.</t>
  </si>
  <si>
    <t>HCl salt of a molecule containing a piperidine ring so the quaternary N atom is attached to two H atoms;  there are then chains of N(+)H…CL(-) bonds.  The 2(1) axes of the layers are quite exact.</t>
  </si>
  <si>
    <t>The molecules, which could have fourfold symmetry, lie on twofold axes.  The approximate layer symmetry also relates the two included benzene molecules.</t>
  </si>
  <si>
    <t>0.04-0.09</t>
  </si>
  <si>
    <t>15.7
5.6
0.2</t>
  </si>
  <si>
    <t>-0.2
&lt; z
&lt; 1.1</t>
  </si>
  <si>
    <t>Straightforward example of a layered structure.  The H bonds connect molecules related by translation.</t>
  </si>
  <si>
    <t>Straightforward layered structure.</t>
  </si>
  <si>
    <t>[90% P-1 if incr tol
but EP]</t>
  </si>
  <si>
    <t>14.7
0.4
3.3</t>
  </si>
  <si>
    <t>OH…N=</t>
  </si>
  <si>
    <t>-0.3
-13.8
-21.8</t>
  </si>
  <si>
    <t>[92% if incr tol but EP]</t>
  </si>
  <si>
    <t>0.4
&lt; z
&lt; 1.4</t>
  </si>
  <si>
    <t xml:space="preserve">The angle in the layer differs from 90° by 3.0° but the 2 and 2(1) axes are obvious as is the centering.  </t>
  </si>
  <si>
    <t>9.0
0.2
15.7</t>
  </si>
  <si>
    <t>(C2 sym)</t>
  </si>
  <si>
    <t>0.04-0.07</t>
  </si>
  <si>
    <t>-0.2 &lt; z &lt; 0.3; 0.3 &lt; z &lt; 0.8</t>
  </si>
  <si>
    <t>-4.9
-0.4
-18.1</t>
  </si>
  <si>
    <t>0.2
&lt; y
&lt; 1.1</t>
  </si>
  <si>
    <t>Good example of a P1 structure composed of pseudosymmetric layers.</t>
  </si>
  <si>
    <t>10.9
13.6
0.2</t>
  </si>
  <si>
    <t>87% P-1 if incr tol but EP</t>
  </si>
  <si>
    <t>-0.3
&lt; z
&lt; 0.6</t>
  </si>
  <si>
    <t>Straightforward example of a layered structure.</t>
  </si>
  <si>
    <t>-0.0
11.8
0.2</t>
  </si>
  <si>
    <t>0.3
&lt; z
&lt; 1.2</t>
  </si>
  <si>
    <t>Straightforward example of a layered structure with approximate 2(1) axes in the layers.</t>
  </si>
  <si>
    <t>0.3
6.3
-20.0</t>
  </si>
  <si>
    <t>0.0
&lt; x
&lt; 1.0</t>
  </si>
  <si>
    <t>0.0 &lt; z &lt; 0.5; 0.5 &lt; z &lt; 1.0</t>
  </si>
  <si>
    <t>0.3
19.4
8.2</t>
  </si>
  <si>
    <t>0.06-0.18</t>
  </si>
  <si>
    <t>0.03-0.09</t>
  </si>
  <si>
    <t>0
&lt; x
&lt; 1.0</t>
  </si>
  <si>
    <t>0.3
15.2
20.5</t>
  </si>
  <si>
    <t>88% P-1
but EP</t>
  </si>
  <si>
    <t>2 (like a  1:2 salt)</t>
  </si>
  <si>
    <t>-7.4
-7.2
-0.0</t>
  </si>
  <si>
    <t>N(+)H…O
OH…O(-)</t>
  </si>
  <si>
    <t>-0.2
&lt; z
&lt; 0.9</t>
  </si>
  <si>
    <t>0.03,
0.01-0.12</t>
  </si>
  <si>
    <t>(NA);
0.03-0.09</t>
  </si>
  <si>
    <t>[88% P-1 if incr tol but EP]</t>
  </si>
  <si>
    <t>[85% P-1
 if incr tol 
but EP]</t>
  </si>
  <si>
    <t>[82% P-1,
if incr tol but EP]</t>
  </si>
  <si>
    <t>[100% P-1 if incr tol but disorderd</t>
  </si>
  <si>
    <t>[89% P-1 if incr tol but  disordered</t>
  </si>
  <si>
    <t xml:space="preserve">[81% P-1 if incr tol but disordered] </t>
  </si>
  <si>
    <t>[86% P-1 if incr tol but EP]</t>
  </si>
  <si>
    <t>0;
0</t>
  </si>
  <si>
    <t>There are intramolecular NH…O= bonds.</t>
  </si>
  <si>
    <t>Cyclic molecule;  two urea and two amide linkages.  In molecular columns along b (#3&amp;4 and #1&amp;2) tight dimers are linked by two included water molecules.  Molecules have approximate symmetry 2.</t>
  </si>
  <si>
    <t>0.12-0.41</t>
  </si>
  <si>
    <t>0.15-0.41</t>
  </si>
  <si>
    <t>Two independent layers with two independent molecules each have H-bonded chains that are along a (#1&amp;2) or along b (#3&amp;4),  There is a 90.0° rotation between the two independent layers;  a=7.99, b=8.05 Å.</t>
  </si>
  <si>
    <t>Steroid derivative;  the ring systems stack in the layers (near z=0).  The layer offset is modest (0.15) but the spacing for the 2(1) axes is clearly better at z=0.0 than at z=0.5.  If pseudosymmetric rather than layered the group would be P2(1) (#4).</t>
  </si>
  <si>
    <t>[97% P-1 if incr tol]</t>
  </si>
  <si>
    <t>4 (like a 1:2 salt)</t>
  </si>
  <si>
    <t>0.04, 0.06;
0.08</t>
  </si>
  <si>
    <t>H bonds are to included DMSO molecules, which also are related by the approximate 2(1) axes.  The layers are less well separated than usual but the 2(1) axes are very obvious and the offset between adjacent layers is large.</t>
  </si>
  <si>
    <t>(There are -OH and O= groups but the contacts (along a) are longer than sumVDW+0.4Å)</t>
  </si>
  <si>
    <t>pb11
(#12), z'=2
but EP</t>
  </si>
  <si>
    <t>Obvious layered structure although the layers are less well separated than many.</t>
  </si>
  <si>
    <t>Straightforward layered structure.  The distinction between an inversion and a screw relationship of somewhat subtle but not difficult to see.</t>
  </si>
  <si>
    <t>EP cation, EP anion (10-camphor sulfonate) plus an uncharged 10-camphor sulfonic acid molecule and a water molecule.</t>
  </si>
  <si>
    <t>2;
2</t>
  </si>
  <si>
    <t>Obvious layers (0 0 1), obvious axes 2 and 2(1) along [1 -1 0], obvious centering if layer axes are [1 1 0] and [1 -1 0].  Transformation (1 1 0 | 1 -1 0 | 0 0 1), det=2, gives cell with angles 99.0, 96.2, and 90.1°.</t>
  </si>
  <si>
    <t>Some quite limited interpenetration of layers but the layers are obvious and contain the H-bonded chains.</t>
  </si>
  <si>
    <t>The H-bonded chains are along [0 1 1] in the half layer at x=0.48 (molecule #1) and along [0 1 -1] in the half layer at x=1.00 (molecule #2).  A pair of such half layers makes up the structural layer that has approximate symmetry p12(1)1.</t>
  </si>
  <si>
    <t>1-D;
[0 1 1];
[0 1 -1]</t>
  </si>
  <si>
    <t>1;
1</t>
  </si>
  <si>
    <t>none (finds local 1-bar but EP)</t>
  </si>
  <si>
    <t>0.0
&lt; z
&lt; 1.1</t>
  </si>
  <si>
    <t>Each "layer" is composed of two half-layers containing molecules related by translation.  The approximate 2(1) axes are at z=0.602 even though the half-layers are somewhat closer together near z=0.102.</t>
  </si>
  <si>
    <t>FIVPOR</t>
  </si>
  <si>
    <t>ULUMUL</t>
  </si>
  <si>
    <t>-5.3
-6.8
-15.5</t>
  </si>
  <si>
    <t>-9.4
-1.8
-8.2</t>
  </si>
  <si>
    <t>2;
0</t>
  </si>
  <si>
    <t>0.5
&lt; z
&lt; 1.5</t>
  </si>
  <si>
    <t>0.28
0.15</t>
  </si>
  <si>
    <t>2 borane cages</t>
  </si>
  <si>
    <t>Kryptoracemate;  #1&amp;4 are homochiral as are #2&amp;3.  There are 2-D H-bonded bilayers that have quite high symmetry.</t>
  </si>
  <si>
    <t>0 (2x);  3 (4x)</t>
  </si>
  <si>
    <t>[100% I2, Z'=2 if incr tol but disordrd]</t>
  </si>
  <si>
    <t>[0 1 0]/2;
0.03 (ie, too good)</t>
  </si>
  <si>
    <t>0.1 &lt; z &lt; 0.4;  0.4  &lt; z &lt; 0.6</t>
  </si>
  <si>
    <t>[88% P-1,
Z'=2 if incr tol but disordrd]</t>
  </si>
  <si>
    <t>[1 -1 0]/2;
0.37 (better for cations)</t>
  </si>
  <si>
    <t>0.07
0.10;
(NA)</t>
  </si>
  <si>
    <t>(NA),
0.10-0.13 (4x)</t>
  </si>
  <si>
    <t>Z should be reduced from 4 to 2 because the pseudotranslation is too good.  In the reduced cell without the too-good pseudotranslation a and b would be switched.  UNIBAW can also be seen as a quite distorted P2(1) structure with deviations from 90° of 0.3 and 5.9°.</t>
  </si>
  <si>
    <t>AVOJEC</t>
  </si>
  <si>
    <t>AXETED</t>
  </si>
  <si>
    <t>AXIBIT</t>
  </si>
  <si>
    <t>BACNUP</t>
  </si>
  <si>
    <t>BEHFAW</t>
  </si>
  <si>
    <t>BORFAR</t>
  </si>
  <si>
    <t>COCYEZ</t>
  </si>
  <si>
    <t>ECARUV</t>
  </si>
  <si>
    <t>EYUJOZ</t>
  </si>
  <si>
    <t>FUZTIE</t>
  </si>
  <si>
    <t>GESXOU</t>
  </si>
  <si>
    <t>GOKNUR</t>
  </si>
  <si>
    <t>IBIMEO</t>
  </si>
  <si>
    <t>JAZHAU</t>
  </si>
  <si>
    <t>KEGTEW</t>
  </si>
  <si>
    <t>KOQNOV</t>
  </si>
  <si>
    <t>LAFHEH</t>
  </si>
  <si>
    <t>QILGUP</t>
  </si>
  <si>
    <t>RUPVED</t>
  </si>
  <si>
    <t>SADZAZ</t>
  </si>
  <si>
    <t>TIKROV</t>
  </si>
  <si>
    <t>VASLOS</t>
  </si>
  <si>
    <t>VINCUR</t>
  </si>
  <si>
    <t>WUQJOJ</t>
  </si>
  <si>
    <t>19.3
8.8
0.9</t>
  </si>
  <si>
    <t>-24.8
-13.5
-0.7</t>
  </si>
  <si>
    <t>-17.9
-0.7
-16.1</t>
  </si>
  <si>
    <t>-4.8
-7.6
-0.9</t>
  </si>
  <si>
    <t>-17.0
-7.3
-0.5</t>
  </si>
  <si>
    <t>10.0
7.0
0.6</t>
  </si>
  <si>
    <t>-9.6
-11.4
-0.9</t>
  </si>
  <si>
    <t>-17.6
-20.3
-0.9</t>
  </si>
  <si>
    <t>-13.2
-19.0
-0.6</t>
  </si>
  <si>
    <t>10.4
0.8
18.0</t>
  </si>
  <si>
    <t>-10.3
-0.7
-20.6</t>
  </si>
  <si>
    <t>-12.7
-0.8
-29.0</t>
  </si>
  <si>
    <t>12.5
19.7
0.8</t>
  </si>
  <si>
    <t>-4.8
-7.7
-0.6</t>
  </si>
  <si>
    <t>-0.9
-16.1
-28.1</t>
  </si>
  <si>
    <t>-15.3
-0.9
-5.9</t>
  </si>
  <si>
    <t>15.2
9.7
0.5</t>
  </si>
  <si>
    <t>-4.9
-5.2
-0.9</t>
  </si>
  <si>
    <t>8.7
8.1
0.6</t>
  </si>
  <si>
    <t>14.8
14.2
0.9</t>
  </si>
  <si>
    <t>1.6
11.0
0.7</t>
  </si>
  <si>
    <t>-5.2
-10.9
-0.8</t>
  </si>
  <si>
    <t>13.8
11.1
0.8</t>
  </si>
  <si>
    <t>-9.8
-0.9
-5.1</t>
  </si>
  <si>
    <t>0-D
(4-mer incl H2O)</t>
  </si>
  <si>
    <t>0.25-0.61</t>
  </si>
  <si>
    <t>0.13-0.35</t>
  </si>
  <si>
    <t>0.0 
&lt; z 
&lt; 1.2</t>
  </si>
  <si>
    <t>p211
(#8),
z'=2</t>
  </si>
  <si>
    <t>0.02</t>
  </si>
  <si>
    <t>0.1
&lt; y
&lt; 1.3</t>
  </si>
  <si>
    <t>0.55, 0.61;
1.45-1.53 (4x)</t>
  </si>
  <si>
    <t>(NA);
1.08-1.23</t>
  </si>
  <si>
    <t>Molecules have approximate twofold rotational symmetry but it is not used in the packing.</t>
  </si>
  <si>
    <t>0-D
(2-mer)</t>
  </si>
  <si>
    <t>The hydroxyl group makes no conventional H bonds.</t>
  </si>
  <si>
    <t>[84% Cm with incr tol but disordrd, EP]</t>
  </si>
  <si>
    <t>[100% P-1 if incr tol but disordrd, EP]</t>
  </si>
  <si>
    <t>[80% P-1 with incr tol but disordrd, EP]</t>
  </si>
  <si>
    <t>[83% P-1 with incr tol but disordrd, EP]</t>
  </si>
  <si>
    <t>-0.2
&lt; z
&lt; 0.7</t>
  </si>
  <si>
    <t>Very obvious rods along b.  They are about equally well separated along a and c but the angle in a layer (1 0 0) would be far from 90° and would not have any approximate centering either.</t>
  </si>
  <si>
    <t>(Conformations differ by a 180° rotation of the COOH group.)  Transformation (1 -1 0 } 1 1 0 | 0 0 1) gives C-centered cell with angles 99.6, 84.1, and 90.1°.  The layer offset is smaller than usual but obvious;  a description of layers is better than of pseudosymmetry.</t>
  </si>
  <si>
    <t>0.4
&lt; z
&lt; 1.3</t>
  </si>
  <si>
    <t>Good example of a layered structure in which the layer has approximate c211 symmetry.</t>
  </si>
  <si>
    <t>-0.2
&lt; z
&lt; 1.0</t>
  </si>
  <si>
    <t>The H-bonded chains include one water molecule.  The carobonyl groups and its attached O from adjacent layers interpenetrate but the approximate symmetry in the layer is obvious.  Layers consist of H-bonded chains.</t>
  </si>
  <si>
    <t>87% P-1 with incr tol 
but EP</t>
  </si>
  <si>
    <t>p2(1)11
(#9),
z'=2</t>
  </si>
  <si>
    <t>N(+)H…O=</t>
  </si>
  <si>
    <t>1-D;
(2-mers)</t>
  </si>
  <si>
    <t>0.06-0.28</t>
  </si>
  <si>
    <t>0.05-0.21</t>
  </si>
  <si>
    <t>0.03</t>
  </si>
  <si>
    <t>-0.1
&lt; z
&lt; 1.0</t>
  </si>
  <si>
    <t>0.04</t>
  </si>
  <si>
    <t>0-D
(4-mer)</t>
  </si>
  <si>
    <t>[81% P-1 with incr tol but disordrd, EP]</t>
  </si>
  <si>
    <t>0.1
&lt; z
&lt; 1.0</t>
  </si>
  <si>
    <t>0.08;
0.03</t>
  </si>
  <si>
    <t>0.02;
0.01</t>
  </si>
  <si>
    <t>0.2
&lt; z
&lt; 1.4</t>
  </si>
  <si>
    <t>[90% P-1 with incr tol but disordrd, EP]</t>
  </si>
  <si>
    <t>Very obvious 2(1) axes;  layers well separated.</t>
  </si>
  <si>
    <t>-0.1
&lt; z
&lt; 0.7</t>
  </si>
  <si>
    <t>-0.2 
&lt; z 
&lt; 0.8</t>
  </si>
  <si>
    <t>0.1
&lt; z
&lt;  0.8</t>
  </si>
  <si>
    <t>Straightforward layered structure although the layers are a little less well separated than usual.</t>
  </si>
  <si>
    <t>2
(4 in CSD)</t>
  </si>
  <si>
    <t>P(OCy)5.  There is a nearly 90° rotation between the two independent layers (#3&amp;4, #1&amp;2) so that a and b are very similar (10.085 and 10.089 Å) but there is no tetragonal space group with 2(1) axes separated by c/2 and going in different directions.</t>
  </si>
  <si>
    <t>Layer axes;  layer hkl</t>
  </si>
  <si>
    <t xml:space="preserve">a, b;
(0 0 1)
</t>
  </si>
  <si>
    <t>a, c;
(0 1 0)</t>
  </si>
  <si>
    <t>a, [0 1 -1];
(0 1 1)</t>
  </si>
  <si>
    <t>b, c;
(1 0 0)</t>
  </si>
  <si>
    <t>a, b;
(0 0 1)</t>
  </si>
  <si>
    <t>a, c
(0 1 0)</t>
  </si>
  <si>
    <t>-0.3
&lt; y
&lt; 0.7</t>
  </si>
  <si>
    <t>(An intrmolecular NH…O= bond.)  Layers less offset than usual but they are visually obvious. They include H-bonded chains, and the spacing for 2(1) axes in adjacent layers is clearly uneven.</t>
  </si>
  <si>
    <t>a, b
(0 0 1)</t>
  </si>
  <si>
    <t>KOVBIG</t>
  </si>
  <si>
    <t>(not special)</t>
  </si>
  <si>
    <t>0.26
0.25</t>
  </si>
  <si>
    <t>[80% P-1 with incr tol]</t>
  </si>
  <si>
    <t>[89% P-1 with incr tol]</t>
  </si>
  <si>
    <t>[89% P-1 
with incr tol]</t>
  </si>
  <si>
    <t>0.04, 0.07,
1.53 (4x)</t>
  </si>
  <si>
    <t>[1 1 0]/2;
0.92
(???)</t>
  </si>
  <si>
    <t>Second polymorph of p-Toluenesulfonamide.  The relationship between the two molecules is more like an a glide perpendicular to b than like a pseudotranslation.  The glide works for layers (0 0 1);  gamma=90.4.</t>
  </si>
  <si>
    <t>[1 1 0]/2;
1.05
(???)</t>
  </si>
  <si>
    <t>pba2
(#25),
z'=1/2</t>
  </si>
  <si>
    <t>XURWEO</t>
  </si>
  <si>
    <t>14.9
1.0
16.9</t>
  </si>
  <si>
    <t>0.08-0.15;
0.01-0.07</t>
  </si>
  <si>
    <t>0.13-0.61</t>
  </si>
  <si>
    <t>0.57-0.78
(4 of the 6 pairs)</t>
  </si>
  <si>
    <t>0.02, 0.03,
0.16-0.17 (4x)</t>
  </si>
  <si>
    <t>[82% P-1 with incr tol
but EP]</t>
  </si>
  <si>
    <t>0;
1</t>
  </si>
  <si>
    <t>87% P-1
but EP</t>
  </si>
  <si>
    <t>[80% P-1 with incr tol
but EP]</t>
  </si>
  <si>
    <t>BEJMOS</t>
  </si>
  <si>
    <t>-9.8
-3.3
-1.2</t>
  </si>
  <si>
    <t>CEHYEW</t>
  </si>
  <si>
    <t>-1.1
-8.1
-1.3</t>
  </si>
  <si>
    <t>CEPYAY</t>
  </si>
  <si>
    <t>-10.0
-3.2
-1.4</t>
  </si>
  <si>
    <t>DAMLOV</t>
  </si>
  <si>
    <t>5.3
6.9
1.3</t>
  </si>
  <si>
    <t>FABWUD</t>
  </si>
  <si>
    <t>10.5
3.7
1.2</t>
  </si>
  <si>
    <t>GEHWIA</t>
  </si>
  <si>
    <t>-13.6
-1.3
-7.9</t>
  </si>
  <si>
    <t>MILCOZ</t>
  </si>
  <si>
    <t>8.8
1.3
5.5</t>
  </si>
  <si>
    <t>NEFGAG</t>
  </si>
  <si>
    <t>-1.3
-3.6
-4.8</t>
  </si>
  <si>
    <t>NEXWIW</t>
  </si>
  <si>
    <t>11.6
1.3
27.8</t>
  </si>
  <si>
    <t>NIBCAD</t>
  </si>
  <si>
    <t>11.8
4.4
1.2</t>
  </si>
  <si>
    <t>OFEFOW</t>
  </si>
  <si>
    <t>1.2
15.6
14.9</t>
  </si>
  <si>
    <t>QEFRAX</t>
  </si>
  <si>
    <t>-8.6
-1.1
-11.3</t>
  </si>
  <si>
    <t>REPFOH03</t>
  </si>
  <si>
    <t>8.2
1.3
-9.5</t>
  </si>
  <si>
    <t>VUPVAF</t>
  </si>
  <si>
    <t>-1.9
-8.9
-1.3</t>
  </si>
  <si>
    <t>XOZDUM</t>
  </si>
  <si>
    <t>4.5
6.2
1.2</t>
  </si>
  <si>
    <t>YIZREG</t>
  </si>
  <si>
    <t>21.9
1.5
18.2</t>
  </si>
  <si>
    <t>ZEXFUF</t>
  </si>
  <si>
    <t>8.2
10.2
1.0</t>
  </si>
  <si>
    <t>[91% P-1 with incr tol
but EP]</t>
  </si>
  <si>
    <t>A straightforward layered structure.</t>
  </si>
  <si>
    <t>[90% P-1 with incr tol
but EP]</t>
  </si>
  <si>
    <t>0 (2x);
1 (4x)</t>
  </si>
  <si>
    <t>0.09, 0.11 (2x)
2.01-2.08(4x)</t>
  </si>
  <si>
    <t>(NA),
0.07-0.10 (4x)</t>
  </si>
  <si>
    <t>83% P-1 with incr tol
but EP</t>
  </si>
  <si>
    <t>Two layer types that alternate.  Molecules #1,3 are in a layer with approximate p12(1)1 symmetry;  #2 is in a layer by itself that has only translational symmetry. Layers (1 0 1) with all molecules are the most obvious but they have no approximate symmetry.</t>
  </si>
  <si>
    <t>[1 1 0]/2;
1.69, 0.15, 0.55?</t>
  </si>
  <si>
    <t>0.03 (2x).
2.13-2.14 (4x)</t>
  </si>
  <si>
    <t>0.02, 0.07, 2.66-2.68 (4x)</t>
  </si>
  <si>
    <t>(NA),
2.31-2.32</t>
  </si>
  <si>
    <t>(NA),
1.84-2.25</t>
  </si>
  <si>
    <t>(NA),
1.33-1.36</t>
  </si>
  <si>
    <t>0.01, 0.10,
1.42 (4x)</t>
  </si>
  <si>
    <t>(NA),
0.06-0.07</t>
  </si>
  <si>
    <t>0.02. 0.03,
0.81-0.84 (4x)</t>
  </si>
  <si>
    <t>(NA),
0.03-0.04 (4x)</t>
  </si>
  <si>
    <t>0 (2x),  
1 (4x)</t>
  </si>
  <si>
    <t>0 (2x),
1 (4x)</t>
  </si>
  <si>
    <t>(NA),
0.47-0.49 (4x)</t>
  </si>
  <si>
    <t xml:space="preserve">(NA),
0.78-0.80 (4x)
</t>
  </si>
  <si>
    <t>(NA),
0.57-0.58 (4x)</t>
  </si>
  <si>
    <t>0.03, 0.06,
0.48-0.50 (4x)</t>
  </si>
  <si>
    <t>(NA),
0.04-0.10</t>
  </si>
  <si>
    <t>BIHVUJ</t>
  </si>
  <si>
    <t>-26.4
-13.3
-14.6</t>
  </si>
  <si>
    <t>BISREC</t>
  </si>
  <si>
    <t>-25.4
-10.3
-15.4</t>
  </si>
  <si>
    <t>DUNHAW</t>
  </si>
  <si>
    <t>-18.3
-10.9
-16.5</t>
  </si>
  <si>
    <t>FONXIQ</t>
  </si>
  <si>
    <t>-26.1
-12.1
-22.1</t>
  </si>
  <si>
    <t>GERNEX</t>
  </si>
  <si>
    <t>-26.1
-15.0
-11.5</t>
  </si>
  <si>
    <t>INAGAH</t>
  </si>
  <si>
    <t>-20.6
-13.0
-12.9</t>
  </si>
  <si>
    <t>PANFOA</t>
  </si>
  <si>
    <t>24.3
10.9
13.1</t>
  </si>
  <si>
    <t>PEVGII</t>
  </si>
  <si>
    <t>-19.2
-23.5
-13.0</t>
  </si>
  <si>
    <t>QAHQOI</t>
  </si>
  <si>
    <t>18.5
10.4
14.8</t>
  </si>
  <si>
    <t>SESBID</t>
  </si>
  <si>
    <t>-28.2
-10.2
-19.0</t>
  </si>
  <si>
    <t>TENPOU</t>
  </si>
  <si>
    <t>-13.8
-11.1
-22.2</t>
  </si>
  <si>
    <t>TOJRAM</t>
  </si>
  <si>
    <t>-12.4
-13.3
-27.3</t>
  </si>
  <si>
    <t>TUXLIJ</t>
  </si>
  <si>
    <t>-17.6
-16.5
-26.2</t>
  </si>
  <si>
    <t>UMOWIE</t>
  </si>
  <si>
    <t>-18.8
-14.7
-13.5</t>
  </si>
  <si>
    <t>UTOCUD</t>
  </si>
  <si>
    <t>-16.0
-19.3
-22.8</t>
  </si>
  <si>
    <t>WOYSEI</t>
  </si>
  <si>
    <t>-10.7
-13.1
-11.6</t>
  </si>
  <si>
    <t>ZICZEQ</t>
  </si>
  <si>
    <t>19.3
17.3
-26.0</t>
  </si>
  <si>
    <t>ZIYNAW</t>
  </si>
  <si>
    <t>-15.0
-15.8
-28.8</t>
  </si>
  <si>
    <t>[96% P-1 with incr tol
but EP]</t>
  </si>
  <si>
    <t>0.30-0.56</t>
  </si>
  <si>
    <t>0.16-0.28</t>
  </si>
  <si>
    <t>p2(1)2(1)2
(#21)</t>
  </si>
  <si>
    <t>a. [0 1 -1]
(0 1 1)</t>
  </si>
  <si>
    <t>0.06, 0.12,
0.36-0.45 (4x)</t>
  </si>
  <si>
    <t>(NA),
0.10-0.20 (4x)</t>
  </si>
  <si>
    <t>c211
(#10),
z'=2</t>
  </si>
  <si>
    <t>Z=4 for the triclinic cell;  z=8 for the centered layer cell so that for that layer cell z'=2.  The two independent molecules (#1&amp;4 vs #2&amp;3) have very different orientations</t>
  </si>
  <si>
    <t>[94% P-1 with incr tol
but EP]</t>
  </si>
  <si>
    <t>Approx layer symmetry
(z'=1 unless specified)</t>
  </si>
  <si>
    <t>[86% P-1 with incr tol
but EP]</t>
  </si>
  <si>
    <t>Very simple structure that is a classic example of a layered structure.</t>
  </si>
  <si>
    <t>none?</t>
  </si>
  <si>
    <t>[100% P-1 with incr tol
but EP]</t>
  </si>
  <si>
    <t>[1 -1 0],
[1 1 0]
(0 0 1)</t>
  </si>
  <si>
    <t>0.2
&lt; z
&lt; 1.1</t>
  </si>
  <si>
    <t>-0.6
&lt; x
&lt; 0.6</t>
  </si>
  <si>
    <t>OH…O=
NH…O</t>
  </si>
  <si>
    <t>0.3
&lt; z
&lt; 1.4</t>
  </si>
  <si>
    <t>Straightforward example of a layered structure with approximate centering.</t>
  </si>
  <si>
    <t>[81% P-1 with incr tol
but EP]</t>
  </si>
  <si>
    <t>The layers interpenetrate some but  include the 2-D H-bond network and are visually obvious.  The angle in the layer deviates from 90° more than usual but the approx sym is easy to see.  The included water molecule lies on the approx twofold rotation axis.</t>
  </si>
  <si>
    <t>97% P-1
but EP</t>
  </si>
  <si>
    <t>[85% P-1 with incr tol
but EP]</t>
  </si>
  <si>
    <t>[84% P-1 with incr tol
but EP]</t>
  </si>
  <si>
    <t>Layer bounds, fract coords</t>
  </si>
  <si>
    <t>Rmsd(s) for overlay,
Å</t>
  </si>
  <si>
    <t>Rmsd(s) for overlay
with inversion,
Å</t>
  </si>
  <si>
    <t>Rmsd(s) for overlay with flexibility,
Å</t>
  </si>
  <si>
    <t>Rmsd(s) for overlay with inversion and flexibility,
Å</t>
  </si>
  <si>
    <t>Good example of a layered structure with approximate c211 layer symmetry.</t>
  </si>
  <si>
    <t>0.4
&lt; x
&lt; 1.4</t>
  </si>
  <si>
    <t>0.22
0.37</t>
  </si>
  <si>
    <t>(The two conformations differ by a ca 180° rotation of a C(=O)O(t-Bu) substituent.)  Small rotational changes detract from the approximate twofold axes but they are still obvious.</t>
  </si>
  <si>
    <t>b, [1 0 1]
(1 0 -1)</t>
  </si>
  <si>
    <t>[83% P-1 with incr tol
but EP]</t>
  </si>
  <si>
    <t>The approximate 2(1) screw axes along a are obvious.  The best description seems to be layers (0 0 1) with axes a and [0 2 -1].</t>
  </si>
  <si>
    <t>[89% P-1 with incr tol
but EP]</t>
  </si>
  <si>
    <t>hinderd rotation</t>
  </si>
  <si>
    <t>-0.1
&lt; z
&lt; 1.1</t>
  </si>
  <si>
    <t>The molecule has approximate symmetry 3.  The layers interleave somewhat but are easily recognized.  The approximate symmetry is striking.</t>
  </si>
  <si>
    <t>[86% P-1 with incr tol}</t>
  </si>
  <si>
    <t>0-D;
(2-mer)</t>
  </si>
  <si>
    <t>0.08;
0.91</t>
  </si>
  <si>
    <t>(NA);
0.13</t>
  </si>
  <si>
    <t>0.02;
(NA)</t>
  </si>
  <si>
    <t>0.0 &lt; z &lt; 0.3;  0.3 &lt; z &lt; 1.0</t>
  </si>
  <si>
    <t>(hinderd rot)</t>
  </si>
  <si>
    <t>OH…N(=)</t>
  </si>
  <si>
    <t>(not special);
2.7</t>
  </si>
  <si>
    <t>The layers (0 0 1) are somewhat less well separated than the layers (0 1 0), for which -0.3 &lt; y &lt; 0.6.  Layers (0 1 0) include the approximate twofold axis but the spacing along an approximate 2(1) axis is much less good.  (There is no approximate F or I centering.)</t>
  </si>
  <si>
    <t>0.1
&lt; y
&lt; 0.9</t>
  </si>
  <si>
    <t>The layers are unusually well separated.</t>
  </si>
  <si>
    <t>A steroid.  The conformational difference is a ca 180° rotation of a 2-pyridyl substituent.</t>
  </si>
  <si>
    <t>-0.5
&lt; z
&lt; 0.6</t>
  </si>
  <si>
    <t>The layers are a little less well separated than usual but the 2(1) and 2 axes are obvious.  Layers (0 1 0) are also separated, but they have approximate 1-D symmetry only [ie, H-bonded chains described by rod group p112(1)].</t>
  </si>
  <si>
    <t>2-D;
in (1 1 1)</t>
  </si>
  <si>
    <t>In-layer offset,
Å</t>
  </si>
  <si>
    <t>Out-of-layer offset(s),
Å</t>
  </si>
  <si>
    <t>[87% P-1 with incr tol
but EP]</t>
  </si>
  <si>
    <t>0.05;
0.06</t>
  </si>
  <si>
    <t>6;
1</t>
  </si>
  <si>
    <t>NH(+)H.O(=/-)
OH.O=, OH.O
N(+)H…O</t>
  </si>
  <si>
    <t>Brucinium hydrogen L-malate pentahydrate.  Ion layers that have obvious (if approximate) c211 symmetry are linked by H-bonds through layers of the ten water molecules.</t>
  </si>
  <si>
    <t>CEWDUG</t>
  </si>
  <si>
    <t>-20.7
-0.6
-18.2</t>
  </si>
  <si>
    <t>NEWCUQ</t>
  </si>
  <si>
    <t>-9.3
-0.6
-6.6</t>
  </si>
  <si>
    <t>XEVCEJ</t>
  </si>
  <si>
    <t>-25.9
-2.5
-18.1</t>
  </si>
  <si>
    <t>XIBROS</t>
  </si>
  <si>
    <t>-7.7
-2.0
-0.4</t>
  </si>
  <si>
    <t>HIBGIL</t>
  </si>
  <si>
    <t>10.4
10.3
0.1</t>
  </si>
  <si>
    <t>0.12-0.24</t>
  </si>
  <si>
    <t>1-D;
[0 1 -1]</t>
  </si>
  <si>
    <t>6-Bromo-2-(4-chlorophenyl)-3-iodonaphthalene.  The Br and I atoms are at the surfaces of the layers but do not seem to interact with each other.  There are interlayer I…H interactions &lt; sumVDW but not &lt; sumVDW - 0.1 Å.</t>
  </si>
  <si>
    <t>An approx C2 (#5) cell is not convincing: [0.5-0.398=0.102;  (0.102)(12.67 )= 1.29 Å, which is large.  Also,the 3rd axis in the C2 cell, [0 1 1], makes an angle of 101.6 with the unique axis [0 1 -1]. deviates from 90° by 11.6°.</t>
  </si>
  <si>
    <t>Could also see the structure as a quite distorted C2 (#5) structure with axes (relative to the P1 cell) a, b, and (0 1 2] but the angle of [0 1 2] with b is 84.6°.</t>
  </si>
  <si>
    <t>Large, fused-ring molecule;  major difference is in rotations of -Ph-OMe and -C(=O)OMe substituents.  Pairs of molecules are related by approximate twofold axes perpendicular to the layers (0 1 1).  The is no approximate 3-D symmetry.</t>
  </si>
  <si>
    <t>Na+ salt of a borate anion plus included EtOH, which forms H bonds to the cation.  One EtOH molecule is disordered.  The pseudotranslation is the approximate centering vector of the c211 cell.</t>
  </si>
  <si>
    <t>b, [1 1 -1]/2
(1 0 1)</t>
  </si>
  <si>
    <t>0-D
(thru H2O)</t>
  </si>
  <si>
    <t>The two molecules are linked by H bond =O…HOH…O= within the layer (0 0 1).  A view along [1 1 0] shows that that link is bent in a way that does not quite conform to the approximate twofold symmetry.</t>
  </si>
  <si>
    <t>[88% I2/m with incr tol
but EP]</t>
  </si>
  <si>
    <t>0.0
&lt; x
&lt; 0.9</t>
  </si>
  <si>
    <t>A layered structure.  The most prominent features are columns along b.  Layers (1 0 0) and (0 0 1) can be identified but (0 0 1) has no approximate symmetry in addition to the crystallographic translation symmetry.</t>
  </si>
  <si>
    <t>[85% P-1 with incr tol]</t>
  </si>
  <si>
    <t>-0.5
&lt; y
&lt; 0.3</t>
  </si>
  <si>
    <t>The two OH groups in each molecule form an intramolecular H bond.</t>
  </si>
  <si>
    <t>0.3
&lt; y
&lt; 1.4</t>
  </si>
  <si>
    <t>NH…N</t>
  </si>
  <si>
    <t>0.02, 0.10,
0.39 (4x)</t>
  </si>
  <si>
    <t>89% C2 with incr tol</t>
  </si>
  <si>
    <t>-0.4 &lt; z &lt; 0.3; 0.3 &lt; z &lt; 0.6</t>
  </si>
  <si>
    <t>c211 
(#10);
p1 (#1)</t>
  </si>
  <si>
    <t>0.09</t>
  </si>
  <si>
    <t>Layers (0 0 1) of molecules #1&amp;2 have very good approximate c211 symmetry but layers of #3 have no approximate symmetry. The layers of #3 break any possible 3-D approximate symmetry.  The orientation of #3 is unrelated to the orientations of #1&amp;2.</t>
  </si>
  <si>
    <t>0.16-0.21</t>
  </si>
  <si>
    <t>[94% P-1 with incr tol 
but EP]</t>
  </si>
  <si>
    <t>0.1
&lt; z   
&lt; 1.1</t>
  </si>
  <si>
    <t>Layers (0 1 1) are more obvious and better separated but they do not have 2-D approximate symmetry.  There are approximate 2(1) axes along a but they only work well for every other set of molecules (ie, for #1/#2 but not for #2/#1).</t>
  </si>
  <si>
    <t>Kryptoracemate.  In one "half" layer (0 0 1) #1&amp;3  are related by approx b/2 glides (mirror perp to a);  in the other "half" #2&amp;4 are related in the same way.  The two "half" layers are not related in any simple way because of the way the enantiomers alternate.</t>
  </si>
  <si>
    <t>0.1 &lt; z &lt; 0.6;  0.6 &lt; z &lt; 1.1</t>
  </si>
  <si>
    <t>(not special, but 0.1)</t>
  </si>
  <si>
    <t>The spacing within layers 0.4 &lt; z &lt; 1.3 is much better than between layers but there is one (and only one) long NH…S= bond between layers; one molecule is the donor and the other the acceptor.</t>
  </si>
  <si>
    <t>-0.3
&lt; z
&lt; 0.5</t>
  </si>
  <si>
    <t>Straighforward layered structure.  The layers are exceptionally well separated.</t>
  </si>
  <si>
    <t>(There is an intramolecular OH…O= bond.)</t>
  </si>
  <si>
    <t>0.0
&lt; y
&lt; 1.0</t>
  </si>
  <si>
    <t>Layered structure in which layers interpenetrate a little and the offset between layers is modest.  Still, the approximate symmetry is better in 2-D than in 3-D.</t>
  </si>
  <si>
    <t>0.10</t>
  </si>
  <si>
    <t>OH…O(-)
OH…O (all with solvnts)</t>
  </si>
  <si>
    <t>Layers (0 1 1) have quite good approximate symmetry c211 with axes [1 -1 1]/2 and [3 1 -1]/2.  The third axis could be b or c but there is no approximate symmetry in the third dimension.</t>
  </si>
  <si>
    <t xml:space="preserve">[96% P-1 with incr tol
but EP
</t>
  </si>
  <si>
    <t>[82% P-1 with incr tol but
EP]</t>
  </si>
  <si>
    <t>[81% P-1 with incr tol
but disordrd]</t>
  </si>
  <si>
    <t>[83% P-1 with incr tol 
but EP]</t>
  </si>
  <si>
    <t xml:space="preserve">[96% P-1 with incr to
 but EP]
</t>
  </si>
  <si>
    <t xml:space="preserve">[96% P-1 if incr tol
but EP]
</t>
  </si>
  <si>
    <t>H-bonded pairs #1&amp;4 and #2&amp;3;  OH groups Iin #3 and #4) do not form H bonds.  The approx 2(1) axes relate #1&amp;3 as well as #2&amp;4.  The asymmetric unit of the approximate p12(1)1 layer cell contains a pair of H-bonded molecules unrelated by any approx sym.</t>
  </si>
  <si>
    <t>2 (like a 2:1 salt)</t>
  </si>
  <si>
    <t>Approximate 2(1) along a that relates 1&amp;4 as well as #2&amp;3.  The two sets of molecules are not related in any simple way.  The included CH2CL2 molecules are also related by the approximate 2(1) axes but there is some disorder.</t>
  </si>
  <si>
    <t>XEGKIG</t>
  </si>
  <si>
    <t>-17.3
-7.8
-15.3</t>
  </si>
  <si>
    <t xml:space="preserve">OH…O(=/-)
N(+)H...O=
N(+)H…O 
</t>
  </si>
  <si>
    <t>0.02-0.17; 
0.08</t>
  </si>
  <si>
    <t>0.02-0.04;
0.07</t>
  </si>
  <si>
    <t>0.12</t>
  </si>
  <si>
    <t xml:space="preserve">[1 0 0]/2;
1.12 but for acid only
</t>
  </si>
  <si>
    <t>[1 -1 1]/2;
0.97</t>
  </si>
  <si>
    <t>[1 1 -1]/2;
0.79, 1.07
(glide?)</t>
  </si>
  <si>
    <t>[1 1 1]/2;
1.84, 1.30</t>
  </si>
  <si>
    <t>[1 0 -1]/2;
1.28
(glide?)</t>
  </si>
  <si>
    <t>4
(2 in CSD)</t>
  </si>
  <si>
    <t>L-Proline bis(2,4-dichlorobenzoic acid) hemihydrate,  Layers (0 0 1) contain H-bonded chains along a and have quite good layer symmetry c211.  The 2(1) axes relate pairs of acid molecules that are also related by the pseudotranslation, which does not relate the proline or water molecules.</t>
  </si>
  <si>
    <t>1:1:0.5 solvated co-crystal of an enantiopure TTF derivative with TCNQ; the solvent is THF.  Layers (0 1 -3) have approximate twofolds normal to the layer that work less well for the THF molecules  The pseudotranslation [1 1 1]/2 relates layers;  the longer pseudotranslation [1 1 1]/2 + [0 1 0] = [1 3 1]/2 is in the layer but is a less good description for the TTF derivative than is the twofold.</t>
  </si>
  <si>
    <t>LIJLEY</t>
  </si>
  <si>
    <t>-5.7
-11.6
-1.1</t>
  </si>
  <si>
    <t>ZIVZAI</t>
  </si>
  <si>
    <t>4.9
3.7
0.3</t>
  </si>
  <si>
    <t xml:space="preserve">[84% P-1 if incr tol
but EP]
</t>
  </si>
  <si>
    <t>Obvious layers have good approximate 2(1) axes.</t>
  </si>
  <si>
    <t>0.0
&lt;  z
&lt; 1.0</t>
  </si>
  <si>
    <t>0.27-1.02</t>
  </si>
  <si>
    <t>0.07-0.52</t>
  </si>
  <si>
    <t>2,2,3,3,4,4-Hexafluoro-1,5-pentanediol.  Transformation (0 2 -1 | -1 0 0 | 0 0 1) gives angles 94.2, 124,6, 90.0°.  Approximate glides in layers (0 1 2) are a better description than the pseudotranslation.  Molecules lie on sites of approximate twofold symmetry.  QUBPIN02 is below a subtle phase transition that does not affect the size or symmetry of the unit cell.</t>
  </si>
  <si>
    <t>C17H27OH;  H-bonded, fourfold helices along a that have rod symmetry p222 (#13).  Corrugated layers (0 1 0) with approximate symmetry p222.  Another (less good?) possibility is (0 0 1) with approximate symmetry c222, and axes a and [1 2 0]/2 (angle 93.28°).</t>
  </si>
  <si>
    <t>The layers contain two unrelated molecular orientations.</t>
  </si>
  <si>
    <t>BIZMIJ</t>
  </si>
  <si>
    <t>GOCQAT</t>
  </si>
  <si>
    <t>13.1
8.7
1.1</t>
  </si>
  <si>
    <t>-11.4
-8.5
-0.1</t>
  </si>
  <si>
    <t>Straightforward layered structure.  There are possible NH donors and S=O acceptors but the N…O distances are longer than sumVDW + 0.2 Å.  If there are NH…O= bonds they link molecules related by translation along a (ie, within the layers).</t>
  </si>
  <si>
    <t>[82% P-1 
if incr tol 
but EP]</t>
  </si>
  <si>
    <t>[(n-Bu)4N+](2,6-dihydroxybenzoate).2,6-dihydroxybenzoic acid;  pseudotrans for the four cations only.  Layers (0 0 1) alternate:  approx sym p-4 for cations (a=13.98, b=14.05 Å) and p-1 (#2) for anions and included acid molecules. The 1-bar sites for the two anion layers are not in the same place.  The 4-mer has 2 bifurcated H bonds.</t>
  </si>
  <si>
    <t xml:space="preserve">b, a;
(0 0 1)
</t>
  </si>
  <si>
    <t>c, a;
(0 1 0)</t>
  </si>
  <si>
    <t>c, b;
(1 0 0)</t>
  </si>
  <si>
    <t>b, a;
(0 0 1)</t>
  </si>
  <si>
    <t>p2(1)11
(#9), z'=2</t>
  </si>
  <si>
    <t>Kryptoracemate;  monoalcohol CnHmOH.  #1&amp;4 are homochiral as are #2&amp;3.  In the bilayers (0 0 1) containing H-bonded chains #1&amp;2 are related by an approx glide as are #3&amp;4.  Then z'=2 for the layer because there is a not-simple offset between #1&amp;3 and between #2&amp;4.</t>
  </si>
  <si>
    <t>p2(1)11
(#9), Z'=2</t>
  </si>
  <si>
    <t>(No intermolecular H bonds.)  Molecules #1,3 have the same conformation as do #2,4;  #1&amp;3 are related by the approximate 2(1) as are #2&amp;4.  #1&amp;2, as well as #3&amp;4, mimic an inversion relationship but the center would not be at the middle of the layer,</t>
  </si>
  <si>
    <t>p2(1)22
(#20), z'=1/2</t>
  </si>
  <si>
    <t>pb2(1)a 
(#33)</t>
  </si>
  <si>
    <t>b, a
(0 0 1)</t>
  </si>
  <si>
    <t>-0.6
&lt; z
&lt; 0.3</t>
  </si>
  <si>
    <t>The layers are reasonably well separated but for interpenetrating nirro groups.  The 2(1) axes are obvious.  The approx 1-bar sites found by PLATON relate homochiral #1&amp;4 as well as #2&amp;3, so the layer group is quite approx p2(1)/b11 (#17) mimic, with the glide along c.</t>
  </si>
  <si>
    <t>H-bonded bilayers.  The spacing along the approximate 2(1) axis is quite uneven because of the spacings needed for the H bonds (two OH groups per molecule).  The spacing for the 2(1) axis is much better between layer halves.</t>
  </si>
  <si>
    <t>Rods along c with very good 2(1) axes form a rectangular centered array (angle of a and [1 -2 0] is 89.7°) but there is no overall pseudosymmetry.</t>
  </si>
  <si>
    <t>Kryptoracemate.  The H-bonded chains lie in the obvious layers.</t>
  </si>
  <si>
    <t xml:space="preserve">p2(1)11
(#9) </t>
  </si>
  <si>
    <t>2,3,4- Tri-O-acetyl-b-D-xylopyranosyl isothiocyanate.  Some penetration of OC(=O)Me groups.  Orientation of NCS group varies some between the two molecules.</t>
  </si>
  <si>
    <t>[1 -1 0],
[1 1 0];
(0 0 1)</t>
  </si>
  <si>
    <t>[0 1 -1], a;
(0 1 1)</t>
  </si>
  <si>
    <t>[1 1 0],
[1 -1 0];
(0 0 1)</t>
  </si>
  <si>
    <t>4-Bromo-5,6,7,8-tetrahydroisoquinolin-8-amine.  Two different conformations of the saturated C6 ring (#1&amp;4 the same as are #2&amp;3).  Some NH…N contacts up to sumVDW + 0.3 Å.  Approximate 2(1) along a relates #1&amp;4 as well as #2&amp;3.  No other approximate symmetry.</t>
  </si>
  <si>
    <t>a, [1 2 0];
(0 0 1)</t>
  </si>
  <si>
    <t>Molecule has an approximate axis 2, but it is not directed in any special crystallographic direction and the directions for the two molecules differ.  Layers (1 -1 0) are more obvious but they have no overall approximate 2-D symmetry.</t>
  </si>
  <si>
    <t>a, [1 -2 0];
(0 0 1)</t>
  </si>
  <si>
    <t>Layers (0 1 1) do interpenetrate but they are the only layers having obvious approximate symmetry.</t>
  </si>
  <si>
    <t>a, [1 2 2];
(0 1 -1)</t>
  </si>
  <si>
    <t>The dimer has approximate symmetry 222.  There are layers (1 0 -1) with dimers 2s approximately parallel to the layer normal and F…F contacts at the layer-layer interface. Tranformation (0 1 0 | 1 0 1 | 1 0 0) gives angles 108.5, 100.4, and 104.8°.</t>
  </si>
  <si>
    <t>p1 (#1);
c211
(#10)</t>
  </si>
  <si>
    <t>The N([S(=O)2CF3]N- anion has approximate symmetry 2 so is conformationally chiral.  The layer of the two cations and one anion has approx sym c211.  The layer of the other anion has only translational sym;  that layer has approx 2s along [0 1 -1], which is not a special direction.</t>
  </si>
  <si>
    <t>a, [1 0 -2];
(0 1 0)</t>
  </si>
  <si>
    <t>[1 0 -1], b;
(1 0 1)</t>
  </si>
  <si>
    <t>[2 0 -1], b;
(1 0 2)</t>
  </si>
  <si>
    <t xml:space="preserve">[0 1 -1],
[2 -1 -1];
(1 1 1)
</t>
  </si>
  <si>
    <t>Kryptoracemate.  Straightforward layered structure.</t>
  </si>
  <si>
    <t>a, [1 3 1];
(0 1 -3)</t>
  </si>
  <si>
    <t>|in-plane angle - ideal value|,
deg</t>
  </si>
  <si>
    <t>a, [0 2 -1];
(0 1 2)</t>
  </si>
  <si>
    <t>Kryptoracemate.  Straightforward example of a layered structure.</t>
  </si>
  <si>
    <t>[0 1 -1]/2, a;
(0 1 1)</t>
  </si>
  <si>
    <t>Layers (0 1 1) in which the pseudotranslation is [0 1 1]/2 - [0 0 1] = [0 1 -1]/2.  Two conformations that differ by a ca 180° rotation of a -C(=O)OEt substituent.  Approximate symmetry less exact than in most examples listed.  Transformation (1 0 0 | 0 0.5 -0.5 | 0 0.5 0.5) gives cell with angles 102.5, 101.0, and 86.9°.</t>
  </si>
  <si>
    <t>[1 -1 1]/2,
[3 1 -1]/2;
(0 1 1)</t>
  </si>
  <si>
    <t>Kryptoracemate.  The layers are not especially well separated and while the glide relationship is obvious it is less good than many.  But there seems to be no better description for this structure.</t>
  </si>
  <si>
    <t>Kryptoracemate.  The glide direction is c of the 3-D structure. Which is axis 2 (ie, b) of the approximate layer group.</t>
  </si>
  <si>
    <t>[1 -1 0]/2, 
[3 3 2]
(1 1 -3)</t>
  </si>
  <si>
    <t>0.10;
(NA)</t>
  </si>
  <si>
    <t>Molecules #1,2 have the same conformation as do #3,4;  the two conformations mimic a glide relationship.  A bilayer -0.3 &lt; z &lt; 0.9 has more interpenetration but possibly more, but more approx, pseudosym (pb2(1)a, #33).  Molecular overlay with inversion is better than overlay with flexibility because the latter does not allow inversion at the N atom.</t>
  </si>
  <si>
    <t>a, b (0 0 1);
b, [2 -1 0],
(0 0 1)</t>
  </si>
  <si>
    <t>0.08</t>
  </si>
  <si>
    <t>0.05</t>
  </si>
  <si>
    <t>(NA);
0.03</t>
  </si>
  <si>
    <t>S</t>
  </si>
  <si>
    <t>1:1 (1R,3S)-Camphoric acid 1,2-bis(4-pyridyl)ethane;  85:15 disorder of all all acids and of two of the four amines.  Zigzag H-bonded chains [3 3 2] in layers (1 1 -3);  disorder may be of layer orientation.  In the p112 cell the bases would lie on 2-folds.</t>
  </si>
  <si>
    <t>pb2n
(#34)</t>
  </si>
  <si>
    <t>3rd axis;
# layers included</t>
  </si>
  <si>
    <t>c;
1</t>
  </si>
  <si>
    <t>c:
1</t>
  </si>
  <si>
    <t>[0 1 1];
2</t>
  </si>
  <si>
    <t>Uncomplicated structure in which layers have higher approximate symmetry than does the structure as a whole.  Layers (1 -1 0) are more obvious and include the 2(1) axes but there is no simple translation perpendicular to those axes.</t>
  </si>
  <si>
    <t>b;
1</t>
  </si>
  <si>
    <t>0.22
0.26</t>
  </si>
  <si>
    <t>[1 -1 0], c;
(0 1 0)</t>
  </si>
  <si>
    <t>Adjacent layers, which are corrugated, interpenetrate but the 2(1) axes are very exact, and the offset between layers is very significant.  Planes (0 1 1) are more obvious but there is no simple translation approximately  perpendicular to a.</t>
  </si>
  <si>
    <t>a;
1</t>
  </si>
  <si>
    <t>a, [1 -1 0];
(0 0 1)</t>
  </si>
  <si>
    <t>0.20
0.25</t>
  </si>
  <si>
    <t>3.7
8.5</t>
  </si>
  <si>
    <t>Angle of 3rd axis with layer normal, °</t>
  </si>
  <si>
    <t>0.22
0.23</t>
  </si>
  <si>
    <t>10.4
10.3</t>
  </si>
  <si>
    <t>Layers (0 0 1) are also possible but less pseudosymmetric.</t>
  </si>
  <si>
    <t>(not special but 0.8)</t>
  </si>
  <si>
    <t>7.6
20.1</t>
  </si>
  <si>
    <t xml:space="preserve">0.17
0.44
</t>
  </si>
  <si>
    <t>0.4
&lt; y
&lt; 1.5</t>
  </si>
  <si>
    <t>1:1 DMSO solvate.  The pseudotranslation [1 1 -1]/2 is in the layer (0 1 1);  the even more approximate layer symmetry is cm11 (#13) with axes a and [0 1 -1] with the molecules lying on a mirror and related by the glide.  The pseudotranslation can then also be described as a pseudoglide.  The included DMSOs also obey the glide quite well.</t>
  </si>
  <si>
    <t>Molecule has near mirror symmetry that is broken by the presence of one Me group.  The molecule would lie on a special position (a mirror) of the approximate layer group pb2(1)m (#29) if the one Me group is ignored.</t>
  </si>
  <si>
    <t>0.38
0.13</t>
  </si>
  <si>
    <t>0.08
0.31</t>
  </si>
  <si>
    <t>(NA);
(0.13)</t>
  </si>
  <si>
    <t>[1 1 0], -a;
(0 0 1)</t>
  </si>
  <si>
    <t>Abs(angle of special axis with 3rd axis
- 90), °</t>
  </si>
  <si>
    <t>0.15
0.20</t>
  </si>
  <si>
    <t>0.11
0.18</t>
  </si>
  <si>
    <t>N-Trichloroacetyl-L-alanine. Note that the Mercury defaults mark OH…Cl bonds;  they connect layers but are not conventional H bonds.</t>
  </si>
  <si>
    <t>c;
1 pair</t>
  </si>
  <si>
    <t>p2(1)11;
p12(1)1
(#9)</t>
  </si>
  <si>
    <t>0.00,;
0.00</t>
  </si>
  <si>
    <t>0.07;
0.08</t>
  </si>
  <si>
    <t>1.4;
1.6</t>
  </si>
  <si>
    <t>Layers are not well separated but they are clearly offset.  The one water molecule does not lie on the approximate twofold axis of the tetramer;  might there be a second water?  Molecule #3 has a different orientation of the cyclopentyl subsitutuent.  The orientations of the two different pairs are clearly different.</t>
  </si>
  <si>
    <t>0.50
0.13</t>
  </si>
  <si>
    <t>16.4
4.8</t>
  </si>
  <si>
    <t>Straightforward layered structure but of higher approximate symmetry than most.  The layers are stacked in a way that resembles centering but the offset per layer along a is 0.25 per layer.</t>
  </si>
  <si>
    <t>0.39,
0.31</t>
  </si>
  <si>
    <t>0.02,
0.00</t>
  </si>
  <si>
    <t>0.34
0.03</t>
  </si>
  <si>
    <t>0.031;
0.32</t>
  </si>
  <si>
    <t>6.4;
6.6</t>
  </si>
  <si>
    <t>4.8
7.8</t>
  </si>
  <si>
    <t>0.14
0.24</t>
  </si>
  <si>
    <t>0.01;
0.22</t>
  </si>
  <si>
    <t>Diol;  conformations of the four Cy groups vary.  The dimers have approx 222 sym except for the Cy conformations.  Layers (1 0 1) including the pseudotrans [1 1 1]/2 - [0 0 1] = [1 1 -1]/2 are not especially well separated but seem the best description.</t>
  </si>
  <si>
    <t>[1 1 1];
2</t>
  </si>
  <si>
    <t>0.40
0.17</t>
  </si>
  <si>
    <t xml:space="preserve">c;
1
</t>
  </si>
  <si>
    <t>p-4 (#50);
p-1 (#2)</t>
  </si>
  <si>
    <t>c;
2 pairs</t>
  </si>
  <si>
    <t>(In the CSD Z' is given as 2 for two molecules, two H2Os and one DMSO;  Z'=4 seems a better description.)  #2,3 are the conformational enantiomers of #1,4.   All H bonds are within the layers.  The glides seem a better description than the [1 1 0]/2 pseudo-translation.</t>
  </si>
  <si>
    <t>5.3
6.8</t>
  </si>
  <si>
    <t>3.1
6.0</t>
  </si>
  <si>
    <t>5.6
11.4</t>
  </si>
  <si>
    <t>8.3
1.3</t>
  </si>
  <si>
    <t>5.0
17.4</t>
  </si>
  <si>
    <t>21.1
11.7</t>
  </si>
  <si>
    <t>0.19
0.06</t>
  </si>
  <si>
    <t>5.8
5.7</t>
  </si>
  <si>
    <t>51.0
3.2</t>
  </si>
  <si>
    <t>0.67
0.12</t>
  </si>
  <si>
    <t xml:space="preserve">37.4
3.5
</t>
  </si>
  <si>
    <t>5.3
10.7</t>
  </si>
  <si>
    <t>SR</t>
  </si>
  <si>
    <t>Layers (0 0 1)  Rigid, V-shaped molecules have good local axes 2 approx along a for layer near z=0 (#3,4) and along b near z=1/2 (#1,2). Both have approx sym p112 but the arrangements of the molecules differ and the 2s are better for the layer near z=0.</t>
  </si>
  <si>
    <t>Pair of diastereomers that differ at P atom;  #1&amp;2 and #3&amp;4 are homochiral and related by an approx 2(1) axis.  The approx glide relates #1&amp;4 as well as #2&amp;3. Approximate inversion centers relate #1&amp;3 as well as #2&amp;4.</t>
  </si>
  <si>
    <t>p2(1)11 (#9);  p1 (#1)</t>
  </si>
  <si>
    <t># indepen-dent layers</t>
  </si>
  <si>
    <t>p2(1)22 (#20), z'=2(1/2)=1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</si>
</sst>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00"/>
  </numFmts>
  <fonts count="4" x14ac:knownFonts="1">
    <font>
      <sz val="11"/>
      <color theme="1"/>
      <name val="Calibri"/>
      <family val="2"/>
      <scheme val="minor"/>
    </font>
    <font>
      <b/>
      <sz val="11"/>
      <color theme="1"/>
      <name val="Calibri"/>
      <family val="2"/>
      <scheme val="minor"/>
    </font>
    <font>
      <sz val="10"/>
      <name val="Arial"/>
      <family val="2"/>
    </font>
    <font>
      <sz val="11"/>
      <name val="Calibri"/>
      <family val="2"/>
      <scheme val="minor"/>
    </font>
  </fonts>
  <fills count="2">
    <fill>
      <patternFill patternType="none"/>
    </fill>
    <fill>
      <patternFill patternType="gray125"/>
    </fill>
  </fills>
  <borders count="4">
    <border>
      <left/>
      <right/>
      <top/>
      <bottom/>
      <diagonal/>
    </border>
    <border>
      <left style="thin">
        <color auto="1"/>
      </left>
      <right/>
      <top/>
      <bottom/>
      <diagonal/>
    </border>
    <border>
      <left style="thin">
        <color auto="1"/>
      </left>
      <right style="thin">
        <color auto="1"/>
      </right>
      <top/>
      <bottom/>
      <diagonal/>
    </border>
    <border>
      <left/>
      <right style="thin">
        <color auto="1"/>
      </right>
      <top/>
      <bottom/>
      <diagonal/>
    </border>
  </borders>
  <cellStyleXfs count="1">
    <xf numFmtId="0" fontId="0" fillId="0" borderId="0"/>
  </cellStyleXfs>
  <cellXfs count="50">
    <xf numFmtId="0" fontId="0" fillId="0" borderId="0" xfId="0"/>
    <xf numFmtId="0" fontId="1" fillId="0" borderId="0" xfId="0" applyFont="1" applyAlignment="1">
      <alignment vertical="top" wrapText="1"/>
    </xf>
    <xf numFmtId="0" fontId="1" fillId="0" borderId="0" xfId="0" applyFont="1" applyAlignment="1">
      <alignment horizontal="center" vertical="top" wrapText="1"/>
    </xf>
    <xf numFmtId="164" fontId="1" fillId="0" borderId="0" xfId="0" applyNumberFormat="1" applyFont="1" applyAlignment="1">
      <alignment horizontal="center" vertical="top" wrapText="1"/>
    </xf>
    <xf numFmtId="1" fontId="1" fillId="0" borderId="0" xfId="0" applyNumberFormat="1" applyFont="1" applyAlignment="1">
      <alignment horizontal="center" vertical="top" wrapText="1"/>
    </xf>
    <xf numFmtId="2" fontId="1" fillId="0" borderId="0" xfId="0" applyNumberFormat="1" applyFont="1" applyAlignment="1">
      <alignment horizontal="center" vertical="top" wrapText="1"/>
    </xf>
    <xf numFmtId="0" fontId="0" fillId="0" borderId="0" xfId="0" applyAlignment="1">
      <alignment horizontal="center" vertical="top" wrapText="1"/>
    </xf>
    <xf numFmtId="0" fontId="0" fillId="0" borderId="0" xfId="0" applyAlignment="1">
      <alignment vertical="top" wrapText="1"/>
    </xf>
    <xf numFmtId="0" fontId="0" fillId="0" borderId="0" xfId="0" applyAlignment="1">
      <alignment horizontal="left" vertical="top" wrapText="1"/>
    </xf>
    <xf numFmtId="2" fontId="0" fillId="0" borderId="0" xfId="0" applyNumberFormat="1" applyAlignment="1">
      <alignment horizontal="center" vertical="top" wrapText="1"/>
    </xf>
    <xf numFmtId="164" fontId="0" fillId="0" borderId="0" xfId="0" applyNumberFormat="1" applyAlignment="1">
      <alignment horizontal="center" vertical="top" wrapText="1"/>
    </xf>
    <xf numFmtId="1" fontId="0" fillId="0" borderId="0" xfId="0" applyNumberFormat="1" applyAlignment="1">
      <alignment horizontal="center" vertical="top" wrapText="1"/>
    </xf>
    <xf numFmtId="49" fontId="1" fillId="0" borderId="0" xfId="0" applyNumberFormat="1" applyFont="1" applyAlignment="1">
      <alignment horizontal="center" vertical="top" wrapText="1"/>
    </xf>
    <xf numFmtId="49" fontId="0" fillId="0" borderId="0" xfId="0" applyNumberFormat="1" applyAlignment="1">
      <alignment horizontal="center" vertical="top" wrapText="1"/>
    </xf>
    <xf numFmtId="49" fontId="0" fillId="0" borderId="0" xfId="0" quotePrefix="1" applyNumberFormat="1" applyAlignment="1">
      <alignment horizontal="center" vertical="top" wrapText="1"/>
    </xf>
    <xf numFmtId="49" fontId="0" fillId="0" borderId="0" xfId="0" applyNumberFormat="1" applyAlignment="1">
      <alignment horizontal="left" vertical="top" wrapText="1"/>
    </xf>
    <xf numFmtId="0" fontId="1" fillId="0" borderId="1" xfId="0" applyFont="1" applyBorder="1" applyAlignment="1">
      <alignment horizontal="center" vertical="top" wrapText="1"/>
    </xf>
    <xf numFmtId="0" fontId="0" fillId="0" borderId="1" xfId="0" applyBorder="1" applyAlignment="1">
      <alignment horizontal="center" vertical="top" wrapText="1"/>
    </xf>
    <xf numFmtId="164" fontId="1" fillId="0" borderId="1" xfId="0" applyNumberFormat="1" applyFont="1" applyBorder="1" applyAlignment="1">
      <alignment horizontal="center" vertical="top" wrapText="1"/>
    </xf>
    <xf numFmtId="164" fontId="0" fillId="0" borderId="1" xfId="0" applyNumberFormat="1" applyBorder="1" applyAlignment="1">
      <alignment horizontal="center" vertical="top" wrapText="1"/>
    </xf>
    <xf numFmtId="0" fontId="1" fillId="0" borderId="0" xfId="0" applyFont="1" applyAlignment="1">
      <alignment horizontal="left" vertical="top" wrapText="1"/>
    </xf>
    <xf numFmtId="0" fontId="0" fillId="0" borderId="0" xfId="0" applyAlignment="1">
      <alignment vertical="top"/>
    </xf>
    <xf numFmtId="165" fontId="0" fillId="0" borderId="0" xfId="0" applyNumberFormat="1" applyAlignment="1">
      <alignment horizontal="center" vertical="top" wrapText="1"/>
    </xf>
    <xf numFmtId="0" fontId="2" fillId="0" borderId="0" xfId="0" applyFont="1" applyAlignment="1">
      <alignment vertical="top"/>
    </xf>
    <xf numFmtId="0" fontId="2" fillId="0" borderId="0" xfId="0" applyFont="1" applyAlignment="1">
      <alignment horizontal="center" vertical="top"/>
    </xf>
    <xf numFmtId="2" fontId="1" fillId="0" borderId="0" xfId="0" applyNumberFormat="1" applyFont="1" applyAlignment="1">
      <alignment horizontal="left" vertical="top" wrapText="1"/>
    </xf>
    <xf numFmtId="2" fontId="0" fillId="0" borderId="0" xfId="0" applyNumberFormat="1" applyAlignment="1">
      <alignment horizontal="left" vertical="top" wrapText="1"/>
    </xf>
    <xf numFmtId="0" fontId="2" fillId="0" borderId="0" xfId="0" applyFont="1" applyAlignment="1">
      <alignment vertical="top" wrapText="1"/>
    </xf>
    <xf numFmtId="0" fontId="2" fillId="0" borderId="0" xfId="0" applyFont="1" applyAlignment="1">
      <alignment horizontal="center" vertical="top" wrapText="1"/>
    </xf>
    <xf numFmtId="0" fontId="0" fillId="0" borderId="1" xfId="0" applyBorder="1" applyAlignment="1">
      <alignment horizontal="right" vertical="top" wrapText="1"/>
    </xf>
    <xf numFmtId="2" fontId="0" fillId="0" borderId="0" xfId="0" quotePrefix="1" applyNumberFormat="1" applyAlignment="1">
      <alignment horizontal="center" vertical="top" wrapText="1"/>
    </xf>
    <xf numFmtId="0" fontId="1" fillId="0" borderId="2" xfId="0" applyFont="1" applyBorder="1" applyAlignment="1">
      <alignment horizontal="center" vertical="top" wrapText="1"/>
    </xf>
    <xf numFmtId="0" fontId="0" fillId="0" borderId="2" xfId="0" applyBorder="1" applyAlignment="1">
      <alignment horizontal="center" vertical="top" wrapText="1"/>
    </xf>
    <xf numFmtId="165" fontId="1" fillId="0" borderId="0" xfId="0" applyNumberFormat="1" applyFont="1" applyAlignment="1">
      <alignment horizontal="center" vertical="top" wrapText="1"/>
    </xf>
    <xf numFmtId="0" fontId="0" fillId="0" borderId="0" xfId="0" quotePrefix="1" applyAlignment="1">
      <alignment horizontal="center" vertical="top" wrapText="1"/>
    </xf>
    <xf numFmtId="0" fontId="0" fillId="0" borderId="1" xfId="0" applyBorder="1" applyAlignment="1">
      <alignment vertical="top" wrapText="1"/>
    </xf>
    <xf numFmtId="165" fontId="0" fillId="0" borderId="0" xfId="0" applyNumberFormat="1" applyAlignment="1">
      <alignment vertical="top"/>
    </xf>
    <xf numFmtId="0" fontId="0" fillId="0" borderId="0" xfId="0" applyAlignment="1">
      <alignment horizontal="center" vertical="top"/>
    </xf>
    <xf numFmtId="166" fontId="0" fillId="0" borderId="0" xfId="0" applyNumberFormat="1" applyAlignment="1">
      <alignment horizontal="center" vertical="top"/>
    </xf>
    <xf numFmtId="0" fontId="0" fillId="0" borderId="3" xfId="0" applyBorder="1" applyAlignment="1">
      <alignment horizontal="center" vertical="top" wrapText="1"/>
    </xf>
    <xf numFmtId="164" fontId="0" fillId="0" borderId="0" xfId="0" quotePrefix="1" applyNumberFormat="1" applyAlignment="1">
      <alignment horizontal="center" vertical="top" wrapText="1"/>
    </xf>
    <xf numFmtId="0" fontId="3" fillId="0" borderId="0" xfId="0" applyFont="1" applyAlignment="1">
      <alignment vertical="top"/>
    </xf>
    <xf numFmtId="165" fontId="0" fillId="0" borderId="0" xfId="0" applyNumberFormat="1" applyAlignment="1">
      <alignment horizontal="center" vertical="top"/>
    </xf>
    <xf numFmtId="0" fontId="0" fillId="0" borderId="0" xfId="0" applyBorder="1" applyAlignment="1">
      <alignment horizontal="center" vertical="top" wrapText="1"/>
    </xf>
    <xf numFmtId="0" fontId="0" fillId="0" borderId="0" xfId="0" applyBorder="1" applyAlignment="1">
      <alignment vertical="top" wrapText="1"/>
    </xf>
    <xf numFmtId="0" fontId="0" fillId="0" borderId="0" xfId="0" applyBorder="1" applyAlignment="1">
      <alignment horizontal="left" vertical="top" wrapText="1"/>
    </xf>
    <xf numFmtId="9" fontId="0" fillId="0" borderId="2" xfId="0" applyNumberFormat="1" applyBorder="1" applyAlignment="1">
      <alignment horizontal="center" vertical="top" wrapText="1"/>
    </xf>
    <xf numFmtId="2" fontId="0" fillId="0" borderId="2" xfId="0" applyNumberFormat="1" applyBorder="1" applyAlignment="1">
      <alignment horizontal="center" vertical="top" wrapText="1"/>
    </xf>
    <xf numFmtId="0" fontId="1" fillId="0" borderId="3" xfId="0" applyFont="1" applyBorder="1" applyAlignment="1">
      <alignment horizontal="center" vertical="top" wrapText="1"/>
    </xf>
    <xf numFmtId="0" fontId="1" fillId="0" borderId="0" xfId="0" applyFont="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AED17-4ACB-450D-BB7A-378FC6D58B24}">
  <dimension ref="A1:BN140"/>
  <sheetViews>
    <sheetView tabSelected="1" zoomScaleNormal="100" workbookViewId="0">
      <pane ySplit="1" topLeftCell="A19" activePane="bottomLeft" state="frozen"/>
      <selection pane="bottomLeft" activeCell="Q24" sqref="Q24"/>
    </sheetView>
  </sheetViews>
  <sheetFormatPr defaultColWidth="8.85546875" defaultRowHeight="15" x14ac:dyDescent="0.25"/>
  <cols>
    <col min="1" max="1" width="5.7109375" style="6" customWidth="1"/>
    <col min="2" max="2" width="15.7109375" style="8" customWidth="1"/>
    <col min="3" max="3" width="5.7109375" style="6" customWidth="1"/>
    <col min="4" max="4" width="4.7109375" style="6" customWidth="1"/>
    <col min="5" max="5" width="5.7109375" style="22" customWidth="1"/>
    <col min="6" max="6" width="6.7109375" style="6" customWidth="1"/>
    <col min="7" max="7" width="8.7109375" style="13" customWidth="1"/>
    <col min="8" max="11" width="13.7109375" style="9" customWidth="1"/>
    <col min="12" max="13" width="7.7109375" style="11" customWidth="1"/>
    <col min="14" max="14" width="11.7109375" style="19" customWidth="1"/>
    <col min="15" max="15" width="8.7109375" style="10" customWidth="1"/>
    <col min="16" max="16" width="8.7109375" style="13" customWidth="1"/>
    <col min="17" max="18" width="11.7109375" style="6" customWidth="1"/>
    <col min="19" max="19" width="8.7109375" style="6" customWidth="1"/>
    <col min="20" max="20" width="8.7109375" style="13" customWidth="1"/>
    <col min="21" max="21" width="9.7109375" style="13" customWidth="1"/>
    <col min="22" max="22" width="9.7109375" style="10" customWidth="1"/>
    <col min="23" max="23" width="8.7109375" style="10" customWidth="1"/>
    <col min="24" max="24" width="10.7109375" style="17" customWidth="1"/>
    <col min="25" max="25" width="12.7109375" style="47" customWidth="1"/>
    <col min="26" max="26" width="12.7109375" style="43" customWidth="1"/>
    <col min="27" max="27" width="7.7109375" style="39" customWidth="1"/>
    <col min="28" max="28" width="75.7109375" style="7" customWidth="1"/>
    <col min="29" max="29" width="10.7109375" style="7" customWidth="1"/>
    <col min="30" max="16384" width="8.85546875" style="7"/>
  </cols>
  <sheetData>
    <row r="1" spans="1:40" s="1" customFormat="1" ht="75" customHeight="1" x14ac:dyDescent="0.25">
      <c r="A1" s="2" t="s">
        <v>167</v>
      </c>
      <c r="B1" s="20" t="s">
        <v>0</v>
      </c>
      <c r="C1" s="2" t="s">
        <v>72</v>
      </c>
      <c r="D1" s="2" t="s">
        <v>61</v>
      </c>
      <c r="E1" s="33" t="s">
        <v>157</v>
      </c>
      <c r="F1" s="2" t="s">
        <v>203</v>
      </c>
      <c r="G1" s="12" t="s">
        <v>79</v>
      </c>
      <c r="H1" s="5" t="s">
        <v>591</v>
      </c>
      <c r="I1" s="5" t="s">
        <v>592</v>
      </c>
      <c r="J1" s="5" t="s">
        <v>593</v>
      </c>
      <c r="K1" s="5" t="s">
        <v>594</v>
      </c>
      <c r="L1" s="4" t="s">
        <v>158</v>
      </c>
      <c r="M1" s="4" t="s">
        <v>159</v>
      </c>
      <c r="N1" s="18" t="s">
        <v>438</v>
      </c>
      <c r="O1" s="3" t="s">
        <v>757</v>
      </c>
      <c r="P1" s="12" t="s">
        <v>590</v>
      </c>
      <c r="Q1" s="2" t="s">
        <v>574</v>
      </c>
      <c r="R1" s="2" t="s">
        <v>775</v>
      </c>
      <c r="S1" s="2" t="s">
        <v>846</v>
      </c>
      <c r="T1" s="5" t="s">
        <v>622</v>
      </c>
      <c r="U1" s="5" t="s">
        <v>623</v>
      </c>
      <c r="V1" s="3" t="s">
        <v>802</v>
      </c>
      <c r="W1" s="3" t="s">
        <v>788</v>
      </c>
      <c r="X1" s="16" t="s">
        <v>211</v>
      </c>
      <c r="Y1" s="31" t="s">
        <v>201</v>
      </c>
      <c r="Z1" s="49" t="s">
        <v>53</v>
      </c>
      <c r="AA1" s="48" t="s">
        <v>123</v>
      </c>
      <c r="AB1" s="25" t="s">
        <v>1</v>
      </c>
      <c r="AC1" s="26" t="str">
        <f t="shared" ref="AC1:AC32" si="0">B1</f>
        <v>Refcode</v>
      </c>
    </row>
    <row r="2" spans="1:40" ht="45" customHeight="1" x14ac:dyDescent="0.25">
      <c r="A2" s="6" t="s">
        <v>772</v>
      </c>
      <c r="B2" s="8" t="s">
        <v>3</v>
      </c>
      <c r="C2" s="6">
        <v>2011</v>
      </c>
      <c r="D2" s="6">
        <v>173</v>
      </c>
      <c r="E2" s="22">
        <v>4.1599999999999998E-2</v>
      </c>
      <c r="F2" s="6">
        <v>4</v>
      </c>
      <c r="G2" s="13" t="s">
        <v>80</v>
      </c>
      <c r="H2" s="9" t="s">
        <v>513</v>
      </c>
      <c r="I2" s="9" t="s">
        <v>514</v>
      </c>
      <c r="J2" s="9" t="s">
        <v>515</v>
      </c>
      <c r="K2" s="9" t="s">
        <v>516</v>
      </c>
      <c r="L2" s="11">
        <v>4</v>
      </c>
      <c r="M2" s="11" t="s">
        <v>522</v>
      </c>
      <c r="N2" s="19" t="s">
        <v>439</v>
      </c>
      <c r="O2" s="10">
        <v>0.3</v>
      </c>
      <c r="P2" s="13" t="s">
        <v>75</v>
      </c>
      <c r="Q2" s="6" t="s">
        <v>241</v>
      </c>
      <c r="R2" s="6" t="s">
        <v>776</v>
      </c>
      <c r="S2" s="6">
        <v>1</v>
      </c>
      <c r="T2" s="13" t="s">
        <v>179</v>
      </c>
      <c r="U2" s="9">
        <v>0.37</v>
      </c>
      <c r="V2" s="10">
        <v>9.1999999999999993</v>
      </c>
      <c r="Y2" s="47" t="s">
        <v>231</v>
      </c>
      <c r="Z2" s="43" t="s">
        <v>64</v>
      </c>
      <c r="AB2" s="7" t="s">
        <v>844</v>
      </c>
      <c r="AC2" s="7" t="str">
        <f t="shared" si="0"/>
        <v>ABONEM</v>
      </c>
    </row>
    <row r="3" spans="1:40" ht="45" customHeight="1" x14ac:dyDescent="0.25">
      <c r="A3" s="6" t="s">
        <v>772</v>
      </c>
      <c r="B3" s="8" t="s">
        <v>5</v>
      </c>
      <c r="C3" s="6">
        <v>2016</v>
      </c>
      <c r="D3" s="6" t="s">
        <v>62</v>
      </c>
      <c r="E3" s="22">
        <v>4.2500000000000003E-2</v>
      </c>
      <c r="F3" s="6">
        <v>2</v>
      </c>
      <c r="G3" s="13" t="s">
        <v>82</v>
      </c>
      <c r="H3" s="9">
        <v>0.32</v>
      </c>
      <c r="J3" s="9">
        <v>0.08</v>
      </c>
      <c r="L3" s="11">
        <v>2</v>
      </c>
      <c r="M3" s="11">
        <v>0</v>
      </c>
      <c r="N3" s="19" t="s">
        <v>721</v>
      </c>
      <c r="O3" s="10">
        <v>0.2</v>
      </c>
      <c r="P3" s="13" t="s">
        <v>83</v>
      </c>
      <c r="Q3" s="6" t="s">
        <v>235</v>
      </c>
      <c r="R3" s="6" t="s">
        <v>776</v>
      </c>
      <c r="S3" s="6">
        <v>1</v>
      </c>
      <c r="T3" s="13" t="s">
        <v>178</v>
      </c>
      <c r="U3" s="9">
        <v>0.2</v>
      </c>
      <c r="V3" s="10">
        <v>5.9</v>
      </c>
      <c r="Y3" s="47" t="s">
        <v>176</v>
      </c>
      <c r="Z3" s="43" t="s">
        <v>176</v>
      </c>
      <c r="AB3" s="7" t="s">
        <v>302</v>
      </c>
      <c r="AC3" s="7" t="str">
        <f t="shared" si="0"/>
        <v>AVEJES</v>
      </c>
      <c r="AN3" s="6"/>
    </row>
    <row r="4" spans="1:40" ht="45" customHeight="1" x14ac:dyDescent="0.25">
      <c r="A4" s="6" t="s">
        <v>772</v>
      </c>
      <c r="B4" s="21" t="s">
        <v>344</v>
      </c>
      <c r="C4" s="21">
        <v>2016</v>
      </c>
      <c r="D4" s="37">
        <v>93</v>
      </c>
      <c r="E4" s="38">
        <v>4.0199999999999993E-2</v>
      </c>
      <c r="F4" s="37">
        <v>2</v>
      </c>
      <c r="G4" s="13" t="s">
        <v>368</v>
      </c>
      <c r="H4" s="9">
        <v>0.41</v>
      </c>
      <c r="J4" s="9">
        <v>6.9000000000000006E-2</v>
      </c>
      <c r="L4" s="11">
        <v>1</v>
      </c>
      <c r="M4" s="11">
        <v>0</v>
      </c>
      <c r="N4" s="19" t="s">
        <v>724</v>
      </c>
      <c r="O4" s="10">
        <v>0.9</v>
      </c>
      <c r="P4" s="13" t="s">
        <v>107</v>
      </c>
      <c r="Q4" s="6" t="s">
        <v>235</v>
      </c>
      <c r="R4" s="6" t="s">
        <v>777</v>
      </c>
      <c r="S4" s="6">
        <v>1</v>
      </c>
      <c r="T4" s="13" t="s">
        <v>179</v>
      </c>
      <c r="U4" s="9">
        <v>0.39</v>
      </c>
      <c r="V4" s="40">
        <v>19.3</v>
      </c>
      <c r="Y4" s="47" t="s">
        <v>176</v>
      </c>
      <c r="Z4" s="43" t="s">
        <v>64</v>
      </c>
      <c r="AB4" s="8" t="s">
        <v>643</v>
      </c>
      <c r="AC4" s="7" t="str">
        <f t="shared" si="0"/>
        <v>AVOJEC</v>
      </c>
    </row>
    <row r="5" spans="1:40" ht="45" customHeight="1" x14ac:dyDescent="0.25">
      <c r="A5" s="6" t="s">
        <v>772</v>
      </c>
      <c r="B5" s="21" t="s">
        <v>345</v>
      </c>
      <c r="C5" s="21">
        <v>2011</v>
      </c>
      <c r="D5" s="37">
        <v>100</v>
      </c>
      <c r="E5" s="38">
        <v>3.04E-2</v>
      </c>
      <c r="F5" s="37">
        <v>4</v>
      </c>
      <c r="G5" s="13" t="s">
        <v>369</v>
      </c>
      <c r="H5" s="9" t="s">
        <v>393</v>
      </c>
      <c r="J5" s="9" t="s">
        <v>394</v>
      </c>
      <c r="L5" s="11">
        <v>4</v>
      </c>
      <c r="M5" s="11">
        <v>0</v>
      </c>
      <c r="N5" s="19" t="s">
        <v>447</v>
      </c>
      <c r="O5" s="10">
        <v>0.7</v>
      </c>
      <c r="P5" s="13" t="s">
        <v>395</v>
      </c>
      <c r="Q5" s="6" t="s">
        <v>396</v>
      </c>
      <c r="R5" s="6" t="s">
        <v>777</v>
      </c>
      <c r="S5" s="6">
        <v>1</v>
      </c>
      <c r="T5" s="13" t="s">
        <v>397</v>
      </c>
      <c r="U5" s="9">
        <v>0.33</v>
      </c>
      <c r="V5" s="10">
        <v>13.5</v>
      </c>
      <c r="Y5" s="47" t="s">
        <v>176</v>
      </c>
      <c r="Z5" s="43" t="s">
        <v>67</v>
      </c>
      <c r="AA5" s="39" t="s">
        <v>392</v>
      </c>
      <c r="AB5" s="8" t="s">
        <v>811</v>
      </c>
      <c r="AC5" s="7" t="str">
        <f t="shared" si="0"/>
        <v>AXETED</v>
      </c>
    </row>
    <row r="6" spans="1:40" ht="45" customHeight="1" x14ac:dyDescent="0.25">
      <c r="A6" s="6" t="s">
        <v>772</v>
      </c>
      <c r="B6" s="21" t="s">
        <v>346</v>
      </c>
      <c r="C6" s="21">
        <v>2011</v>
      </c>
      <c r="D6" s="37">
        <v>113</v>
      </c>
      <c r="E6" s="38">
        <v>3.7699999999999997E-2</v>
      </c>
      <c r="F6" s="37">
        <v>4</v>
      </c>
      <c r="G6" s="13" t="s">
        <v>370</v>
      </c>
      <c r="H6" s="9" t="s">
        <v>399</v>
      </c>
      <c r="I6" s="9" t="s">
        <v>400</v>
      </c>
      <c r="J6" s="9" t="s">
        <v>200</v>
      </c>
      <c r="L6" s="11">
        <v>2</v>
      </c>
      <c r="M6" s="11">
        <v>0</v>
      </c>
      <c r="N6" s="19" t="s">
        <v>444</v>
      </c>
      <c r="O6" s="10">
        <v>0.7</v>
      </c>
      <c r="P6" s="13" t="s">
        <v>398</v>
      </c>
      <c r="Q6" s="6" t="s">
        <v>416</v>
      </c>
      <c r="R6" s="6" t="s">
        <v>776</v>
      </c>
      <c r="S6" s="6">
        <v>1</v>
      </c>
      <c r="T6" s="13" t="s">
        <v>397</v>
      </c>
      <c r="U6" s="9">
        <v>0.28999999999999998</v>
      </c>
      <c r="V6" s="10">
        <v>16.100000000000001</v>
      </c>
      <c r="Y6" s="47" t="s">
        <v>405</v>
      </c>
      <c r="Z6" s="43" t="s">
        <v>64</v>
      </c>
      <c r="AB6" s="8" t="s">
        <v>733</v>
      </c>
      <c r="AC6" s="7" t="str">
        <f t="shared" si="0"/>
        <v>AXIBIT</v>
      </c>
    </row>
    <row r="7" spans="1:40" ht="45" customHeight="1" x14ac:dyDescent="0.25">
      <c r="A7" s="6" t="s">
        <v>772</v>
      </c>
      <c r="B7" s="21" t="s">
        <v>347</v>
      </c>
      <c r="C7" s="21">
        <v>2002</v>
      </c>
      <c r="D7" s="37">
        <v>130</v>
      </c>
      <c r="E7" s="38">
        <v>3.7100000000000001E-2</v>
      </c>
      <c r="F7" s="37">
        <v>2</v>
      </c>
      <c r="G7" s="13" t="s">
        <v>371</v>
      </c>
      <c r="H7" s="9">
        <v>0.08</v>
      </c>
      <c r="L7" s="11">
        <v>4</v>
      </c>
      <c r="M7" s="11">
        <v>0</v>
      </c>
      <c r="N7" s="19" t="s">
        <v>724</v>
      </c>
      <c r="O7" s="10">
        <v>0.9</v>
      </c>
      <c r="P7" s="13" t="s">
        <v>104</v>
      </c>
      <c r="Q7" s="6" t="s">
        <v>235</v>
      </c>
      <c r="R7" s="6" t="s">
        <v>776</v>
      </c>
      <c r="S7" s="6">
        <v>1</v>
      </c>
      <c r="T7" s="13" t="s">
        <v>179</v>
      </c>
      <c r="U7" s="9">
        <v>0.19</v>
      </c>
      <c r="V7" s="10">
        <v>4.8</v>
      </c>
      <c r="Y7" s="47" t="s">
        <v>176</v>
      </c>
      <c r="Z7" s="43" t="s">
        <v>64</v>
      </c>
      <c r="AB7" s="8" t="s">
        <v>401</v>
      </c>
      <c r="AC7" s="7" t="str">
        <f t="shared" si="0"/>
        <v>BACNUP</v>
      </c>
    </row>
    <row r="8" spans="1:40" ht="45" customHeight="1" x14ac:dyDescent="0.25">
      <c r="A8" s="6" t="s">
        <v>772</v>
      </c>
      <c r="B8" s="21" t="s">
        <v>348</v>
      </c>
      <c r="C8" s="21">
        <v>2003</v>
      </c>
      <c r="D8" s="37">
        <v>293</v>
      </c>
      <c r="E8" s="38">
        <v>4.6100000000000002E-2</v>
      </c>
      <c r="F8" s="37">
        <v>2</v>
      </c>
      <c r="G8" s="13" t="s">
        <v>372</v>
      </c>
      <c r="H8" s="9">
        <v>9.4E-2</v>
      </c>
      <c r="L8" s="11">
        <v>4</v>
      </c>
      <c r="M8" s="11">
        <v>0</v>
      </c>
      <c r="N8" s="19" t="s">
        <v>447</v>
      </c>
      <c r="O8" s="10">
        <v>0.5</v>
      </c>
      <c r="P8" s="13" t="s">
        <v>107</v>
      </c>
      <c r="Q8" s="6" t="s">
        <v>235</v>
      </c>
      <c r="R8" s="6" t="s">
        <v>776</v>
      </c>
      <c r="S8" s="6">
        <v>1</v>
      </c>
      <c r="T8" s="13" t="s">
        <v>179</v>
      </c>
      <c r="U8" s="9">
        <v>0.22</v>
      </c>
      <c r="V8" s="10">
        <v>7.3</v>
      </c>
      <c r="Y8" s="47" t="s">
        <v>404</v>
      </c>
      <c r="Z8" s="43" t="s">
        <v>176</v>
      </c>
      <c r="AB8" s="8" t="s">
        <v>403</v>
      </c>
      <c r="AC8" s="7" t="str">
        <f t="shared" si="0"/>
        <v>BEHFAW</v>
      </c>
    </row>
    <row r="9" spans="1:40" ht="45" customHeight="1" x14ac:dyDescent="0.25">
      <c r="A9" s="6" t="s">
        <v>772</v>
      </c>
      <c r="B9" s="21" t="s">
        <v>469</v>
      </c>
      <c r="C9" s="37">
        <v>1997</v>
      </c>
      <c r="D9" s="37">
        <v>143</v>
      </c>
      <c r="E9" s="42">
        <v>3.2099999999999997E-2</v>
      </c>
      <c r="F9" s="37">
        <v>2</v>
      </c>
      <c r="G9" s="13" t="s">
        <v>470</v>
      </c>
      <c r="H9" s="9">
        <v>6.8000000000000005E-2</v>
      </c>
      <c r="L9" s="11">
        <v>1</v>
      </c>
      <c r="M9" s="11">
        <v>0</v>
      </c>
      <c r="N9" s="19" t="s">
        <v>724</v>
      </c>
      <c r="O9" s="10">
        <v>1.2</v>
      </c>
      <c r="P9" s="13" t="s">
        <v>411</v>
      </c>
      <c r="Q9" s="6" t="s">
        <v>235</v>
      </c>
      <c r="R9" s="6" t="s">
        <v>776</v>
      </c>
      <c r="S9" s="6">
        <v>1</v>
      </c>
      <c r="T9" s="13" t="s">
        <v>397</v>
      </c>
      <c r="U9" s="9">
        <v>0.26</v>
      </c>
      <c r="V9" s="10">
        <v>9.8000000000000007</v>
      </c>
      <c r="Y9" s="47" t="s">
        <v>176</v>
      </c>
      <c r="Z9" s="43" t="s">
        <v>64</v>
      </c>
      <c r="AB9" s="8" t="s">
        <v>504</v>
      </c>
      <c r="AC9" s="7" t="str">
        <f t="shared" si="0"/>
        <v>BEJMOS</v>
      </c>
    </row>
    <row r="10" spans="1:40" ht="45" customHeight="1" x14ac:dyDescent="0.25">
      <c r="A10" s="6" t="s">
        <v>772</v>
      </c>
      <c r="B10" s="21" t="s">
        <v>528</v>
      </c>
      <c r="C10" s="37">
        <v>1982</v>
      </c>
      <c r="D10" s="37">
        <v>295</v>
      </c>
      <c r="E10" s="42">
        <v>4.5999999999999999E-2</v>
      </c>
      <c r="F10" s="6">
        <v>4</v>
      </c>
      <c r="G10" s="13" t="s">
        <v>529</v>
      </c>
      <c r="H10" s="9" t="s">
        <v>565</v>
      </c>
      <c r="J10" s="9" t="s">
        <v>566</v>
      </c>
      <c r="L10" s="11">
        <v>2</v>
      </c>
      <c r="M10" s="11">
        <v>0</v>
      </c>
      <c r="N10" s="19" t="s">
        <v>568</v>
      </c>
      <c r="O10" s="10">
        <v>0.2</v>
      </c>
      <c r="P10" s="13" t="s">
        <v>89</v>
      </c>
      <c r="Q10" s="6" t="s">
        <v>567</v>
      </c>
      <c r="R10" s="6" t="s">
        <v>778</v>
      </c>
      <c r="S10" s="6">
        <v>1</v>
      </c>
      <c r="T10" s="9">
        <v>0</v>
      </c>
      <c r="U10" s="30" t="s">
        <v>812</v>
      </c>
      <c r="V10" s="10" t="s">
        <v>813</v>
      </c>
      <c r="Y10" s="32" t="s">
        <v>176</v>
      </c>
      <c r="Z10" s="43" t="s">
        <v>55</v>
      </c>
      <c r="AA10" s="39" t="s">
        <v>402</v>
      </c>
      <c r="AB10" s="26" t="s">
        <v>814</v>
      </c>
      <c r="AC10" s="26" t="str">
        <f t="shared" si="0"/>
        <v>BIHVUJ</v>
      </c>
    </row>
    <row r="11" spans="1:40" ht="45" customHeight="1" x14ac:dyDescent="0.25">
      <c r="A11" s="6" t="s">
        <v>772</v>
      </c>
      <c r="B11" s="21" t="s">
        <v>530</v>
      </c>
      <c r="C11" s="37">
        <v>2013</v>
      </c>
      <c r="D11" s="37">
        <v>293</v>
      </c>
      <c r="E11" s="42">
        <v>4.5999999999999999E-2</v>
      </c>
      <c r="F11" s="6">
        <v>4</v>
      </c>
      <c r="G11" s="13" t="s">
        <v>531</v>
      </c>
      <c r="H11" s="9" t="s">
        <v>569</v>
      </c>
      <c r="J11" s="9" t="s">
        <v>570</v>
      </c>
      <c r="L11" s="11">
        <v>2</v>
      </c>
      <c r="M11" s="11">
        <v>0</v>
      </c>
      <c r="N11" s="19" t="s">
        <v>745</v>
      </c>
      <c r="O11" s="10">
        <v>0.6</v>
      </c>
      <c r="P11" s="13" t="s">
        <v>172</v>
      </c>
      <c r="Q11" s="6" t="s">
        <v>571</v>
      </c>
      <c r="R11" s="6" t="s">
        <v>776</v>
      </c>
      <c r="S11" s="6">
        <v>1</v>
      </c>
      <c r="T11" s="9">
        <v>0.04</v>
      </c>
      <c r="U11" s="9">
        <v>0.37</v>
      </c>
      <c r="V11" s="10">
        <v>10.3</v>
      </c>
      <c r="Y11" s="32" t="s">
        <v>176</v>
      </c>
      <c r="Z11" s="43" t="s">
        <v>64</v>
      </c>
      <c r="AB11" s="26" t="s">
        <v>572</v>
      </c>
      <c r="AC11" s="26" t="str">
        <f t="shared" si="0"/>
        <v>BISREC</v>
      </c>
    </row>
    <row r="12" spans="1:40" ht="45" customHeight="1" x14ac:dyDescent="0.25">
      <c r="A12" s="6" t="s">
        <v>772</v>
      </c>
      <c r="B12" s="8" t="s">
        <v>6</v>
      </c>
      <c r="C12" s="6">
        <v>2007</v>
      </c>
      <c r="D12" s="6">
        <v>100</v>
      </c>
      <c r="E12" s="22">
        <v>3.6600000000000001E-2</v>
      </c>
      <c r="F12" s="6">
        <v>4</v>
      </c>
      <c r="G12" s="13" t="s">
        <v>85</v>
      </c>
      <c r="H12" s="9" t="s">
        <v>59</v>
      </c>
      <c r="J12" s="9" t="s">
        <v>284</v>
      </c>
      <c r="L12" s="11">
        <v>5</v>
      </c>
      <c r="M12" s="11">
        <v>0</v>
      </c>
      <c r="N12" s="19" t="s">
        <v>440</v>
      </c>
      <c r="O12" s="40">
        <v>0.5</v>
      </c>
      <c r="P12" s="13" t="s">
        <v>106</v>
      </c>
      <c r="Q12" s="6" t="s">
        <v>239</v>
      </c>
      <c r="R12" s="6" t="s">
        <v>780</v>
      </c>
      <c r="S12" s="6">
        <v>1</v>
      </c>
      <c r="T12" s="13" t="s">
        <v>816</v>
      </c>
      <c r="U12" s="30" t="s">
        <v>815</v>
      </c>
      <c r="V12" s="40" t="s">
        <v>835</v>
      </c>
      <c r="W12" s="40"/>
      <c r="Y12" s="47" t="s">
        <v>176</v>
      </c>
      <c r="Z12" s="43" t="s">
        <v>60</v>
      </c>
      <c r="AA12" s="39" t="s">
        <v>70</v>
      </c>
      <c r="AB12" s="7" t="s">
        <v>712</v>
      </c>
      <c r="AC12" s="7" t="str">
        <f t="shared" si="0"/>
        <v>BIVLIC</v>
      </c>
    </row>
    <row r="13" spans="1:40" ht="45" customHeight="1" x14ac:dyDescent="0.25">
      <c r="A13" s="6" t="s">
        <v>772</v>
      </c>
      <c r="B13" s="21" t="s">
        <v>714</v>
      </c>
      <c r="C13" s="37">
        <v>2019</v>
      </c>
      <c r="D13" s="37">
        <v>298</v>
      </c>
      <c r="E13" s="42">
        <v>3.9100000000000003E-2</v>
      </c>
      <c r="F13" s="37">
        <v>2</v>
      </c>
      <c r="G13" s="13" t="s">
        <v>716</v>
      </c>
      <c r="H13" s="9">
        <v>0.13400000000000001</v>
      </c>
      <c r="L13" s="11">
        <v>1</v>
      </c>
      <c r="M13" s="11">
        <v>0</v>
      </c>
      <c r="N13" s="19" t="s">
        <v>724</v>
      </c>
      <c r="O13" s="10">
        <v>1.1000000000000001</v>
      </c>
      <c r="P13" s="13" t="s">
        <v>107</v>
      </c>
      <c r="Q13" s="6" t="s">
        <v>235</v>
      </c>
      <c r="R13" s="6" t="s">
        <v>776</v>
      </c>
      <c r="S13" s="6">
        <v>1</v>
      </c>
      <c r="T13" s="9">
        <v>0.02</v>
      </c>
      <c r="U13" s="6">
        <v>0.25</v>
      </c>
      <c r="V13" s="10">
        <v>13.1</v>
      </c>
      <c r="Y13" s="47" t="s">
        <v>719</v>
      </c>
      <c r="Z13" s="43" t="s">
        <v>64</v>
      </c>
      <c r="AB13" s="7" t="s">
        <v>257</v>
      </c>
      <c r="AC13" s="7" t="str">
        <f t="shared" si="0"/>
        <v>BIZMIJ</v>
      </c>
    </row>
    <row r="14" spans="1:40" ht="45" customHeight="1" x14ac:dyDescent="0.25">
      <c r="A14" s="6" t="s">
        <v>772</v>
      </c>
      <c r="B14" s="21" t="s">
        <v>349</v>
      </c>
      <c r="C14" s="21">
        <v>2014</v>
      </c>
      <c r="D14" s="37">
        <v>110</v>
      </c>
      <c r="E14" s="38">
        <v>4.9500000000000002E-2</v>
      </c>
      <c r="F14" s="37">
        <v>2</v>
      </c>
      <c r="G14" s="13" t="s">
        <v>373</v>
      </c>
      <c r="H14" s="9">
        <v>8.7999999999999995E-2</v>
      </c>
      <c r="L14" s="11">
        <v>2</v>
      </c>
      <c r="M14" s="11">
        <v>0</v>
      </c>
      <c r="N14" s="19" t="s">
        <v>724</v>
      </c>
      <c r="O14" s="10">
        <v>0.6</v>
      </c>
      <c r="P14" s="13" t="s">
        <v>174</v>
      </c>
      <c r="Q14" s="6" t="s">
        <v>235</v>
      </c>
      <c r="R14" s="6" t="s">
        <v>776</v>
      </c>
      <c r="S14" s="6">
        <v>1</v>
      </c>
      <c r="T14" s="13" t="s">
        <v>179</v>
      </c>
      <c r="U14" s="9">
        <v>0.26</v>
      </c>
      <c r="V14" s="10">
        <v>10</v>
      </c>
      <c r="Y14" s="47" t="s">
        <v>176</v>
      </c>
      <c r="Z14" s="43" t="s">
        <v>55</v>
      </c>
      <c r="AA14" s="39" t="s">
        <v>70</v>
      </c>
      <c r="AB14" s="8" t="s">
        <v>257</v>
      </c>
      <c r="AC14" s="7" t="str">
        <f t="shared" si="0"/>
        <v>BORFAR</v>
      </c>
    </row>
    <row r="15" spans="1:40" ht="45" customHeight="1" x14ac:dyDescent="0.25">
      <c r="A15" s="6" t="s">
        <v>772</v>
      </c>
      <c r="B15" s="8" t="s">
        <v>7</v>
      </c>
      <c r="C15" s="6">
        <v>2006</v>
      </c>
      <c r="D15" s="6">
        <v>100</v>
      </c>
      <c r="E15" s="22">
        <v>4.5199999999999997E-2</v>
      </c>
      <c r="F15" s="6">
        <v>2</v>
      </c>
      <c r="G15" s="13" t="s">
        <v>86</v>
      </c>
      <c r="H15" s="9">
        <v>0.14000000000000001</v>
      </c>
      <c r="J15" s="9">
        <v>0.1</v>
      </c>
      <c r="L15" s="11">
        <v>4</v>
      </c>
      <c r="M15" s="11">
        <v>0</v>
      </c>
      <c r="N15" s="19" t="s">
        <v>722</v>
      </c>
      <c r="O15" s="10">
        <v>0.3</v>
      </c>
      <c r="P15" s="13" t="s">
        <v>87</v>
      </c>
      <c r="Q15" s="6" t="s">
        <v>235</v>
      </c>
      <c r="R15" s="6" t="s">
        <v>776</v>
      </c>
      <c r="S15" s="6">
        <v>1</v>
      </c>
      <c r="T15" s="13" t="s">
        <v>178</v>
      </c>
      <c r="U15" s="9">
        <v>0.25</v>
      </c>
      <c r="V15" s="10">
        <v>16.899999999999999</v>
      </c>
      <c r="Y15" s="47" t="s">
        <v>294</v>
      </c>
      <c r="Z15" s="43" t="s">
        <v>64</v>
      </c>
      <c r="AB15" s="7" t="s">
        <v>779</v>
      </c>
      <c r="AC15" s="7" t="str">
        <f t="shared" si="0"/>
        <v>CEFKAA</v>
      </c>
      <c r="AI15" s="44"/>
    </row>
    <row r="16" spans="1:40" ht="45" customHeight="1" x14ac:dyDescent="0.25">
      <c r="A16" s="6" t="s">
        <v>772</v>
      </c>
      <c r="B16" s="21" t="s">
        <v>471</v>
      </c>
      <c r="C16" s="37">
        <v>2017</v>
      </c>
      <c r="D16" s="37">
        <v>173</v>
      </c>
      <c r="E16" s="42">
        <v>4.53E-2</v>
      </c>
      <c r="F16" s="37">
        <v>4</v>
      </c>
      <c r="G16" s="13" t="s">
        <v>472</v>
      </c>
      <c r="H16" s="9" t="s">
        <v>507</v>
      </c>
      <c r="I16" s="9" t="s">
        <v>508</v>
      </c>
      <c r="L16" s="11">
        <v>1</v>
      </c>
      <c r="M16" s="11" t="s">
        <v>506</v>
      </c>
      <c r="N16" s="19" t="s">
        <v>443</v>
      </c>
      <c r="O16" s="10">
        <v>1.3</v>
      </c>
      <c r="P16" s="13" t="s">
        <v>668</v>
      </c>
      <c r="Q16" s="6" t="s">
        <v>240</v>
      </c>
      <c r="R16" s="6" t="s">
        <v>776</v>
      </c>
      <c r="S16" s="6">
        <v>2</v>
      </c>
      <c r="T16" s="13" t="s">
        <v>421</v>
      </c>
      <c r="U16" s="9">
        <v>0.26</v>
      </c>
      <c r="V16" s="10">
        <v>8.1</v>
      </c>
      <c r="Y16" s="47" t="s">
        <v>176</v>
      </c>
      <c r="Z16" s="43" t="s">
        <v>64</v>
      </c>
      <c r="AB16" s="8" t="s">
        <v>667</v>
      </c>
      <c r="AC16" s="7" t="str">
        <f t="shared" si="0"/>
        <v>CEHYEW</v>
      </c>
    </row>
    <row r="17" spans="1:35" ht="45" customHeight="1" x14ac:dyDescent="0.25">
      <c r="A17" s="6" t="s">
        <v>772</v>
      </c>
      <c r="B17" s="8" t="s">
        <v>8</v>
      </c>
      <c r="C17" s="6">
        <v>2013</v>
      </c>
      <c r="D17" s="6">
        <v>15</v>
      </c>
      <c r="E17" s="22">
        <v>4.4699999999999997E-2</v>
      </c>
      <c r="F17" s="6">
        <v>2</v>
      </c>
      <c r="G17" s="13" t="s">
        <v>88</v>
      </c>
      <c r="H17" s="9">
        <v>0.91300000000000003</v>
      </c>
      <c r="J17" s="9">
        <v>0.36599999999999999</v>
      </c>
      <c r="L17" s="11">
        <v>6</v>
      </c>
      <c r="M17" s="11">
        <v>0</v>
      </c>
      <c r="N17" s="19" t="s">
        <v>441</v>
      </c>
      <c r="O17" s="10" t="s">
        <v>449</v>
      </c>
      <c r="P17" s="13" t="s">
        <v>89</v>
      </c>
      <c r="Q17" s="6" t="s">
        <v>234</v>
      </c>
      <c r="R17" s="6" t="s">
        <v>778</v>
      </c>
      <c r="S17" s="6">
        <v>1</v>
      </c>
      <c r="T17" s="13" t="s">
        <v>57</v>
      </c>
      <c r="U17" s="9" t="s">
        <v>781</v>
      </c>
      <c r="V17" s="40"/>
      <c r="W17" s="10">
        <v>13.5</v>
      </c>
      <c r="Y17" s="47" t="s">
        <v>176</v>
      </c>
      <c r="Z17" s="43" t="s">
        <v>64</v>
      </c>
      <c r="AB17" s="7" t="s">
        <v>644</v>
      </c>
      <c r="AC17" s="7" t="str">
        <f t="shared" si="0"/>
        <v>CEMZAX</v>
      </c>
    </row>
    <row r="18" spans="1:35" ht="45" customHeight="1" x14ac:dyDescent="0.25">
      <c r="A18" s="6" t="s">
        <v>772</v>
      </c>
      <c r="B18" s="21" t="s">
        <v>473</v>
      </c>
      <c r="C18" s="37">
        <v>2006</v>
      </c>
      <c r="D18" s="37">
        <v>143</v>
      </c>
      <c r="E18" s="42">
        <v>3.6200000000000003E-2</v>
      </c>
      <c r="F18" s="37">
        <v>2</v>
      </c>
      <c r="G18" s="13" t="s">
        <v>474</v>
      </c>
      <c r="H18" s="9">
        <v>0.39600000000000002</v>
      </c>
      <c r="J18" s="9">
        <v>0.15</v>
      </c>
      <c r="L18" s="11">
        <v>1</v>
      </c>
      <c r="M18" s="11">
        <v>0</v>
      </c>
      <c r="N18" s="19" t="s">
        <v>724</v>
      </c>
      <c r="O18" s="10">
        <v>1.4</v>
      </c>
      <c r="P18" s="13" t="s">
        <v>411</v>
      </c>
      <c r="Q18" s="6" t="s">
        <v>235</v>
      </c>
      <c r="R18" s="6" t="s">
        <v>776</v>
      </c>
      <c r="S18" s="6">
        <v>1</v>
      </c>
      <c r="T18" s="13" t="s">
        <v>397</v>
      </c>
      <c r="U18" s="9">
        <v>0.27</v>
      </c>
      <c r="V18" s="10">
        <v>10</v>
      </c>
      <c r="Y18" s="47" t="s">
        <v>509</v>
      </c>
      <c r="Z18" s="43" t="s">
        <v>64</v>
      </c>
      <c r="AB18" s="8" t="s">
        <v>257</v>
      </c>
      <c r="AC18" s="7" t="str">
        <f t="shared" si="0"/>
        <v>CEPYAY</v>
      </c>
    </row>
    <row r="19" spans="1:35" ht="45" customHeight="1" x14ac:dyDescent="0.25">
      <c r="A19" s="6" t="s">
        <v>772</v>
      </c>
      <c r="B19" s="21" t="s">
        <v>629</v>
      </c>
      <c r="C19" s="37">
        <v>2018</v>
      </c>
      <c r="D19" s="37">
        <v>150</v>
      </c>
      <c r="E19" s="42">
        <v>4.6500000000000007E-2</v>
      </c>
      <c r="F19" s="37">
        <v>2</v>
      </c>
      <c r="G19" s="13" t="s">
        <v>630</v>
      </c>
      <c r="H19" s="9">
        <v>0.10299999999999999</v>
      </c>
      <c r="J19" s="9">
        <v>7.3999999999999996E-2</v>
      </c>
      <c r="L19" s="11">
        <v>9</v>
      </c>
      <c r="M19" s="11">
        <v>0</v>
      </c>
      <c r="N19" s="19" t="s">
        <v>722</v>
      </c>
      <c r="O19" s="10">
        <v>0.6</v>
      </c>
      <c r="P19" s="13" t="s">
        <v>674</v>
      </c>
      <c r="Q19" s="6" t="s">
        <v>235</v>
      </c>
      <c r="R19" s="6" t="s">
        <v>780</v>
      </c>
      <c r="S19" s="6">
        <v>1</v>
      </c>
      <c r="T19" s="13" t="s">
        <v>179</v>
      </c>
      <c r="U19" s="9">
        <v>0.28000000000000003</v>
      </c>
      <c r="V19" s="10">
        <v>20.7</v>
      </c>
      <c r="Y19" s="47" t="s">
        <v>503</v>
      </c>
      <c r="Z19" s="43" t="s">
        <v>176</v>
      </c>
      <c r="AB19" s="8" t="s">
        <v>673</v>
      </c>
      <c r="AC19" s="7" t="str">
        <f t="shared" si="0"/>
        <v>CEWDUG</v>
      </c>
    </row>
    <row r="20" spans="1:35" ht="45" customHeight="1" x14ac:dyDescent="0.25">
      <c r="A20" s="6" t="s">
        <v>772</v>
      </c>
      <c r="B20" s="8" t="s">
        <v>9</v>
      </c>
      <c r="C20" s="6">
        <v>2006</v>
      </c>
      <c r="D20" s="6" t="s">
        <v>62</v>
      </c>
      <c r="E20" s="22">
        <v>4.36E-2</v>
      </c>
      <c r="F20" s="6">
        <v>2</v>
      </c>
      <c r="G20" s="13" t="s">
        <v>90</v>
      </c>
      <c r="H20" s="9">
        <v>0.03</v>
      </c>
      <c r="L20" s="11">
        <v>3</v>
      </c>
      <c r="M20" s="11">
        <v>0</v>
      </c>
      <c r="N20" s="19" t="s">
        <v>722</v>
      </c>
      <c r="O20" s="10">
        <v>0.4</v>
      </c>
      <c r="P20" s="13" t="s">
        <v>91</v>
      </c>
      <c r="Q20" s="6" t="s">
        <v>235</v>
      </c>
      <c r="R20" s="6" t="s">
        <v>780</v>
      </c>
      <c r="S20" s="6">
        <v>1</v>
      </c>
      <c r="T20" s="13" t="s">
        <v>178</v>
      </c>
      <c r="U20" s="9">
        <v>0.32</v>
      </c>
      <c r="V20" s="10">
        <v>20.8</v>
      </c>
      <c r="Y20" s="47" t="s">
        <v>176</v>
      </c>
      <c r="Z20" s="43" t="s">
        <v>54</v>
      </c>
      <c r="AA20" s="39" t="s">
        <v>71</v>
      </c>
      <c r="AB20" s="7" t="s">
        <v>257</v>
      </c>
      <c r="AC20" s="7" t="str">
        <f t="shared" si="0"/>
        <v>CEWMAT</v>
      </c>
      <c r="AI20" s="44"/>
    </row>
    <row r="21" spans="1:35" ht="45" customHeight="1" x14ac:dyDescent="0.25">
      <c r="A21" s="6" t="s">
        <v>772</v>
      </c>
      <c r="B21" s="21" t="s">
        <v>350</v>
      </c>
      <c r="C21" s="21">
        <v>1999</v>
      </c>
      <c r="D21" s="37">
        <v>291</v>
      </c>
      <c r="E21" s="38">
        <v>3.8599999999999995E-2</v>
      </c>
      <c r="F21" s="37">
        <v>2</v>
      </c>
      <c r="G21" s="13" t="s">
        <v>374</v>
      </c>
      <c r="H21" s="9">
        <v>0.08</v>
      </c>
      <c r="L21" s="11">
        <v>2</v>
      </c>
      <c r="M21" s="11">
        <v>0</v>
      </c>
      <c r="N21" s="19" t="s">
        <v>724</v>
      </c>
      <c r="O21" s="10">
        <v>0.9</v>
      </c>
      <c r="P21" s="13" t="s">
        <v>263</v>
      </c>
      <c r="Q21" s="6" t="s">
        <v>235</v>
      </c>
      <c r="R21" s="6" t="s">
        <v>776</v>
      </c>
      <c r="S21" s="6">
        <v>1</v>
      </c>
      <c r="T21" s="13" t="s">
        <v>179</v>
      </c>
      <c r="U21" s="9">
        <v>0.23</v>
      </c>
      <c r="V21" s="10">
        <v>9.6</v>
      </c>
      <c r="Y21" s="47" t="s">
        <v>407</v>
      </c>
      <c r="Z21" s="43" t="s">
        <v>55</v>
      </c>
      <c r="AA21" s="39" t="s">
        <v>128</v>
      </c>
      <c r="AB21" s="8" t="s">
        <v>257</v>
      </c>
      <c r="AC21" s="7" t="str">
        <f t="shared" si="0"/>
        <v>COCYEZ</v>
      </c>
    </row>
    <row r="22" spans="1:35" ht="45" customHeight="1" x14ac:dyDescent="0.25">
      <c r="A22" s="6" t="s">
        <v>772</v>
      </c>
      <c r="B22" s="41" t="s">
        <v>164</v>
      </c>
      <c r="C22" s="24">
        <v>1985</v>
      </c>
      <c r="D22" s="6" t="s">
        <v>62</v>
      </c>
      <c r="E22" s="22">
        <v>0.04</v>
      </c>
      <c r="F22" s="6">
        <v>2</v>
      </c>
      <c r="G22" s="13" t="s">
        <v>165</v>
      </c>
      <c r="H22" s="9">
        <v>1.89</v>
      </c>
      <c r="I22" s="9">
        <v>6.5000000000000002E-2</v>
      </c>
      <c r="J22" s="9">
        <v>1.1950000000000001</v>
      </c>
      <c r="L22" s="11">
        <v>2</v>
      </c>
      <c r="M22" s="11">
        <v>2</v>
      </c>
      <c r="N22" s="19" t="s">
        <v>782</v>
      </c>
      <c r="O22" s="10" t="s">
        <v>449</v>
      </c>
      <c r="P22" s="13" t="s">
        <v>175</v>
      </c>
      <c r="Q22" s="6" t="s">
        <v>238</v>
      </c>
      <c r="R22" s="6" t="s">
        <v>780</v>
      </c>
      <c r="S22" s="6">
        <v>1</v>
      </c>
      <c r="T22" s="9" t="s">
        <v>57</v>
      </c>
      <c r="U22" s="34" t="s">
        <v>839</v>
      </c>
      <c r="V22" s="10" t="s">
        <v>838</v>
      </c>
      <c r="W22" s="10">
        <v>9.8000000000000007</v>
      </c>
      <c r="Y22" s="32" t="s">
        <v>176</v>
      </c>
      <c r="Z22" s="43" t="s">
        <v>64</v>
      </c>
      <c r="AB22" s="26" t="s">
        <v>755</v>
      </c>
      <c r="AC22" s="26" t="str">
        <f t="shared" si="0"/>
        <v>CUKDAN10</v>
      </c>
    </row>
    <row r="23" spans="1:35" ht="45" customHeight="1" x14ac:dyDescent="0.25">
      <c r="A23" s="6" t="s">
        <v>772</v>
      </c>
      <c r="B23" s="21" t="s">
        <v>475</v>
      </c>
      <c r="C23" s="37">
        <v>2016</v>
      </c>
      <c r="D23" s="37">
        <v>100</v>
      </c>
      <c r="E23" s="42">
        <v>3.15E-2</v>
      </c>
      <c r="F23" s="37">
        <v>2</v>
      </c>
      <c r="G23" s="13" t="s">
        <v>476</v>
      </c>
      <c r="H23" s="9">
        <v>0.27300000000000002</v>
      </c>
      <c r="J23" s="9">
        <v>0.17100000000000001</v>
      </c>
      <c r="L23" s="11">
        <v>3</v>
      </c>
      <c r="M23" s="11">
        <v>0</v>
      </c>
      <c r="N23" s="19" t="s">
        <v>447</v>
      </c>
      <c r="O23" s="10">
        <v>1.3</v>
      </c>
      <c r="P23" s="13" t="s">
        <v>107</v>
      </c>
      <c r="Q23" s="6" t="s">
        <v>235</v>
      </c>
      <c r="R23" s="6" t="s">
        <v>776</v>
      </c>
      <c r="S23" s="6">
        <v>1</v>
      </c>
      <c r="T23" s="13" t="s">
        <v>421</v>
      </c>
      <c r="U23" s="9">
        <v>0.16</v>
      </c>
      <c r="V23" s="10">
        <v>6.9</v>
      </c>
      <c r="Y23" s="47" t="s">
        <v>176</v>
      </c>
      <c r="Z23" s="43" t="s">
        <v>64</v>
      </c>
      <c r="AB23" s="8" t="s">
        <v>275</v>
      </c>
      <c r="AC23" s="7" t="str">
        <f t="shared" si="0"/>
        <v>DAMLOV</v>
      </c>
    </row>
    <row r="24" spans="1:35" ht="45" customHeight="1" x14ac:dyDescent="0.25">
      <c r="A24" s="6" t="s">
        <v>772</v>
      </c>
      <c r="B24" s="8" t="s">
        <v>10</v>
      </c>
      <c r="C24" s="6">
        <v>2009</v>
      </c>
      <c r="D24" s="6">
        <v>105</v>
      </c>
      <c r="E24" s="22">
        <v>3.8399999999999997E-2</v>
      </c>
      <c r="F24" s="6">
        <v>4</v>
      </c>
      <c r="G24" s="13" t="s">
        <v>92</v>
      </c>
      <c r="H24" s="9" t="s">
        <v>305</v>
      </c>
      <c r="J24" s="9" t="s">
        <v>304</v>
      </c>
      <c r="L24" s="11">
        <v>4</v>
      </c>
      <c r="M24" s="11">
        <v>0</v>
      </c>
      <c r="N24" s="19" t="s">
        <v>723</v>
      </c>
      <c r="O24" s="40">
        <v>0.1</v>
      </c>
      <c r="P24" s="13" t="s">
        <v>93</v>
      </c>
      <c r="Q24" s="6" t="s">
        <v>847</v>
      </c>
      <c r="R24" s="6" t="s">
        <v>784</v>
      </c>
      <c r="S24" s="6">
        <v>1</v>
      </c>
      <c r="T24" s="13" t="s">
        <v>178</v>
      </c>
      <c r="U24" s="30" t="s">
        <v>817</v>
      </c>
      <c r="V24" s="40">
        <v>3.1</v>
      </c>
      <c r="W24" s="40"/>
      <c r="Y24" s="47" t="s">
        <v>258</v>
      </c>
      <c r="Z24" s="43" t="s">
        <v>63</v>
      </c>
      <c r="AA24" s="39" t="s">
        <v>84</v>
      </c>
      <c r="AB24" s="7" t="s">
        <v>303</v>
      </c>
      <c r="AC24" s="7" t="str">
        <f t="shared" si="0"/>
        <v>DOVXIW</v>
      </c>
      <c r="AI24" s="44"/>
    </row>
    <row r="25" spans="1:35" ht="45" customHeight="1" x14ac:dyDescent="0.25">
      <c r="A25" s="6" t="s">
        <v>772</v>
      </c>
      <c r="B25" s="21" t="s">
        <v>532</v>
      </c>
      <c r="C25" s="37">
        <v>2010</v>
      </c>
      <c r="D25" s="37">
        <v>296</v>
      </c>
      <c r="E25" s="42">
        <v>3.9E-2</v>
      </c>
      <c r="F25" s="6">
        <v>2</v>
      </c>
      <c r="G25" s="13" t="s">
        <v>533</v>
      </c>
      <c r="H25" s="9">
        <v>6.6000000000000003E-2</v>
      </c>
      <c r="J25" s="9">
        <v>6.2E-2</v>
      </c>
      <c r="L25" s="11">
        <v>1</v>
      </c>
      <c r="M25" s="11">
        <v>0</v>
      </c>
      <c r="N25" s="19" t="s">
        <v>441</v>
      </c>
      <c r="O25" s="10">
        <v>0.24</v>
      </c>
      <c r="P25" s="13" t="s">
        <v>89</v>
      </c>
      <c r="Q25" s="6" t="s">
        <v>235</v>
      </c>
      <c r="R25" s="6" t="s">
        <v>780</v>
      </c>
      <c r="S25" s="6">
        <v>1</v>
      </c>
      <c r="T25" s="9">
        <v>0.01</v>
      </c>
      <c r="U25" s="9">
        <v>0.32</v>
      </c>
      <c r="V25" s="10">
        <v>16.5</v>
      </c>
      <c r="Y25" s="32" t="s">
        <v>575</v>
      </c>
      <c r="Z25" s="43" t="s">
        <v>64</v>
      </c>
      <c r="AB25" s="26" t="s">
        <v>576</v>
      </c>
      <c r="AC25" s="26" t="str">
        <f t="shared" si="0"/>
        <v>DUNHAW</v>
      </c>
    </row>
    <row r="26" spans="1:35" ht="45" customHeight="1" x14ac:dyDescent="0.25">
      <c r="A26" s="6" t="s">
        <v>772</v>
      </c>
      <c r="B26" s="21" t="s">
        <v>351</v>
      </c>
      <c r="C26" s="21">
        <v>2001</v>
      </c>
      <c r="D26" s="37">
        <v>291</v>
      </c>
      <c r="E26" s="38">
        <v>3.78E-2</v>
      </c>
      <c r="F26" s="37">
        <v>2</v>
      </c>
      <c r="G26" s="13" t="s">
        <v>375</v>
      </c>
      <c r="H26" s="9">
        <v>0.19600000000000001</v>
      </c>
      <c r="J26" s="9">
        <v>0.112</v>
      </c>
      <c r="L26" s="11">
        <v>2</v>
      </c>
      <c r="M26" s="11">
        <v>0</v>
      </c>
      <c r="N26" s="19" t="s">
        <v>731</v>
      </c>
      <c r="O26" s="10">
        <v>0.9</v>
      </c>
      <c r="P26" s="13" t="s">
        <v>83</v>
      </c>
      <c r="Q26" s="6" t="s">
        <v>235</v>
      </c>
      <c r="R26" s="6" t="s">
        <v>776</v>
      </c>
      <c r="S26" s="6">
        <v>1</v>
      </c>
      <c r="T26" s="13" t="s">
        <v>179</v>
      </c>
      <c r="U26" s="9">
        <v>0.3</v>
      </c>
      <c r="V26" s="10">
        <v>18.600000000000001</v>
      </c>
      <c r="Y26" s="47" t="s">
        <v>176</v>
      </c>
      <c r="Z26" s="43" t="s">
        <v>64</v>
      </c>
      <c r="AB26" s="8" t="s">
        <v>409</v>
      </c>
      <c r="AC26" s="7" t="str">
        <f t="shared" si="0"/>
        <v>ECARUV</v>
      </c>
      <c r="AI26" s="35"/>
    </row>
    <row r="27" spans="1:35" ht="45" customHeight="1" x14ac:dyDescent="0.25">
      <c r="A27" s="6" t="s">
        <v>772</v>
      </c>
      <c r="B27" s="21" t="s">
        <v>352</v>
      </c>
      <c r="C27" s="21">
        <v>2016</v>
      </c>
      <c r="D27" s="37">
        <v>100</v>
      </c>
      <c r="E27" s="38">
        <v>4.6399999999999997E-2</v>
      </c>
      <c r="F27" s="37">
        <v>2</v>
      </c>
      <c r="G27" s="13" t="s">
        <v>376</v>
      </c>
      <c r="H27" s="9">
        <v>0.25900000000000001</v>
      </c>
      <c r="I27" s="9">
        <v>0.113</v>
      </c>
      <c r="L27" s="11">
        <v>4</v>
      </c>
      <c r="M27" s="11">
        <v>0</v>
      </c>
      <c r="N27" s="19" t="s">
        <v>724</v>
      </c>
      <c r="O27" s="10">
        <v>0.6</v>
      </c>
      <c r="P27" s="13" t="s">
        <v>107</v>
      </c>
      <c r="Q27" s="6" t="s">
        <v>235</v>
      </c>
      <c r="R27" s="6" t="s">
        <v>776</v>
      </c>
      <c r="S27" s="6">
        <v>1</v>
      </c>
      <c r="T27" s="13" t="s">
        <v>179</v>
      </c>
      <c r="U27" s="9">
        <v>0.26</v>
      </c>
      <c r="V27" s="10">
        <v>13.2</v>
      </c>
      <c r="Y27" s="47" t="s">
        <v>176</v>
      </c>
      <c r="Z27" s="43" t="s">
        <v>66</v>
      </c>
      <c r="AA27" s="39" t="s">
        <v>84</v>
      </c>
      <c r="AB27" s="8" t="s">
        <v>257</v>
      </c>
      <c r="AC27" s="7" t="str">
        <f t="shared" si="0"/>
        <v>EYUJOZ</v>
      </c>
    </row>
    <row r="28" spans="1:35" ht="45" customHeight="1" x14ac:dyDescent="0.25">
      <c r="A28" s="6" t="s">
        <v>772</v>
      </c>
      <c r="B28" s="8" t="s">
        <v>12</v>
      </c>
      <c r="C28" s="6">
        <v>2015</v>
      </c>
      <c r="D28" s="6">
        <v>93</v>
      </c>
      <c r="E28" s="22">
        <v>3.44E-2</v>
      </c>
      <c r="F28" s="6">
        <v>2</v>
      </c>
      <c r="G28" s="13" t="s">
        <v>95</v>
      </c>
      <c r="H28" s="9">
        <v>0.06</v>
      </c>
      <c r="L28" s="11">
        <v>0</v>
      </c>
      <c r="M28" s="11" t="s">
        <v>57</v>
      </c>
      <c r="N28" s="19" t="s">
        <v>440</v>
      </c>
      <c r="O28" s="10">
        <v>0.2</v>
      </c>
      <c r="P28" s="13" t="s">
        <v>96</v>
      </c>
      <c r="Q28" s="6" t="s">
        <v>235</v>
      </c>
      <c r="R28" s="6" t="s">
        <v>780</v>
      </c>
      <c r="S28" s="6">
        <v>1</v>
      </c>
      <c r="T28" s="13" t="s">
        <v>179</v>
      </c>
      <c r="U28" s="9">
        <v>0.27</v>
      </c>
      <c r="V28" s="10">
        <v>12.3</v>
      </c>
      <c r="Y28" s="47" t="s">
        <v>176</v>
      </c>
      <c r="Z28" s="43" t="s">
        <v>176</v>
      </c>
      <c r="AB28" s="7" t="s">
        <v>783</v>
      </c>
      <c r="AC28" s="7" t="str">
        <f t="shared" si="0"/>
        <v>FABDIY</v>
      </c>
      <c r="AI28" s="44"/>
    </row>
    <row r="29" spans="1:35" ht="45" customHeight="1" x14ac:dyDescent="0.25">
      <c r="A29" s="6" t="s">
        <v>772</v>
      </c>
      <c r="B29" s="21" t="s">
        <v>477</v>
      </c>
      <c r="C29" s="37">
        <v>2015</v>
      </c>
      <c r="D29" s="37">
        <v>296</v>
      </c>
      <c r="E29" s="42">
        <v>4.3799999999999999E-2</v>
      </c>
      <c r="F29" s="37">
        <v>2</v>
      </c>
      <c r="G29" s="13" t="s">
        <v>478</v>
      </c>
      <c r="H29" s="9">
        <v>0.60299999999999998</v>
      </c>
      <c r="I29" s="9">
        <v>5.7000000000000002E-2</v>
      </c>
      <c r="J29" s="9">
        <v>0.106</v>
      </c>
      <c r="L29" s="11">
        <v>0</v>
      </c>
      <c r="M29" s="11" t="s">
        <v>57</v>
      </c>
      <c r="N29" s="19" t="s">
        <v>785</v>
      </c>
      <c r="O29" s="10" t="s">
        <v>449</v>
      </c>
      <c r="P29" s="13" t="s">
        <v>426</v>
      </c>
      <c r="Q29" s="6" t="s">
        <v>238</v>
      </c>
      <c r="R29" s="6" t="s">
        <v>776</v>
      </c>
      <c r="S29" s="6">
        <v>1</v>
      </c>
      <c r="T29" s="13" t="s">
        <v>57</v>
      </c>
      <c r="U29" s="30" t="s">
        <v>786</v>
      </c>
      <c r="V29" s="10" t="s">
        <v>787</v>
      </c>
      <c r="W29" s="10">
        <v>11.2</v>
      </c>
      <c r="Y29" s="47" t="s">
        <v>176</v>
      </c>
      <c r="Z29" s="43" t="s">
        <v>64</v>
      </c>
      <c r="AB29" s="8" t="s">
        <v>641</v>
      </c>
      <c r="AC29" s="7" t="str">
        <f t="shared" si="0"/>
        <v>FABWUD</v>
      </c>
      <c r="AI29" s="44"/>
    </row>
    <row r="30" spans="1:35" ht="45" customHeight="1" x14ac:dyDescent="0.25">
      <c r="A30" s="6" t="s">
        <v>772</v>
      </c>
      <c r="B30" s="21" t="s">
        <v>326</v>
      </c>
      <c r="C30" s="37">
        <v>2014</v>
      </c>
      <c r="D30" s="21">
        <v>150</v>
      </c>
      <c r="E30" s="36">
        <v>3.1600000000000003E-2</v>
      </c>
      <c r="F30" s="6">
        <v>2</v>
      </c>
      <c r="G30" s="13" t="s">
        <v>328</v>
      </c>
      <c r="H30" s="9">
        <v>0.94099999999999995</v>
      </c>
      <c r="I30" s="9">
        <v>0.66100000000000003</v>
      </c>
      <c r="J30" s="9">
        <v>0.88</v>
      </c>
      <c r="K30" s="9">
        <v>0.26800000000000002</v>
      </c>
      <c r="L30" s="11">
        <v>1</v>
      </c>
      <c r="M30" s="11">
        <v>1</v>
      </c>
      <c r="N30" s="19" t="s">
        <v>443</v>
      </c>
      <c r="O30" s="10" t="s">
        <v>449</v>
      </c>
      <c r="P30" s="13" t="s">
        <v>331</v>
      </c>
      <c r="Q30" s="6" t="s">
        <v>238</v>
      </c>
      <c r="R30" s="6" t="s">
        <v>776</v>
      </c>
      <c r="S30" s="6">
        <v>1</v>
      </c>
      <c r="T30" s="9" t="s">
        <v>57</v>
      </c>
      <c r="U30" s="6" t="s">
        <v>332</v>
      </c>
      <c r="V30" s="10" t="s">
        <v>830</v>
      </c>
      <c r="W30" s="10">
        <v>7.8</v>
      </c>
      <c r="Y30" s="32" t="s">
        <v>176</v>
      </c>
      <c r="Z30" s="43" t="s">
        <v>64</v>
      </c>
      <c r="AB30" s="26" t="s">
        <v>763</v>
      </c>
      <c r="AC30" s="26" t="str">
        <f t="shared" si="0"/>
        <v>FIVPOR</v>
      </c>
    </row>
    <row r="31" spans="1:35" ht="45" customHeight="1" x14ac:dyDescent="0.25">
      <c r="A31" s="6" t="s">
        <v>772</v>
      </c>
      <c r="B31" s="21" t="s">
        <v>534</v>
      </c>
      <c r="C31" s="37">
        <v>2009</v>
      </c>
      <c r="D31" s="37">
        <v>294</v>
      </c>
      <c r="E31" s="42">
        <v>3.9E-2</v>
      </c>
      <c r="F31" s="6">
        <v>2</v>
      </c>
      <c r="G31" s="13" t="s">
        <v>535</v>
      </c>
      <c r="H31" s="9">
        <v>0.22600000000000001</v>
      </c>
      <c r="J31" s="9">
        <v>0.1</v>
      </c>
      <c r="L31" s="11">
        <v>4</v>
      </c>
      <c r="M31" s="11">
        <v>0</v>
      </c>
      <c r="N31" s="19" t="s">
        <v>745</v>
      </c>
      <c r="O31" s="10">
        <v>0.2</v>
      </c>
      <c r="P31" s="13" t="s">
        <v>583</v>
      </c>
      <c r="Q31" s="6" t="s">
        <v>236</v>
      </c>
      <c r="R31" s="6" t="s">
        <v>776</v>
      </c>
      <c r="S31" s="6">
        <v>1</v>
      </c>
      <c r="T31" s="9">
        <v>0.01</v>
      </c>
      <c r="U31" s="9">
        <v>0.31</v>
      </c>
      <c r="V31" s="10">
        <v>12.1</v>
      </c>
      <c r="Y31" s="32" t="s">
        <v>564</v>
      </c>
      <c r="Z31" s="43" t="s">
        <v>582</v>
      </c>
      <c r="AA31" s="39" t="s">
        <v>128</v>
      </c>
      <c r="AB31" s="26" t="s">
        <v>584</v>
      </c>
      <c r="AC31" s="26" t="str">
        <f t="shared" si="0"/>
        <v>FONXIQ</v>
      </c>
    </row>
    <row r="32" spans="1:35" ht="45" customHeight="1" x14ac:dyDescent="0.25">
      <c r="A32" s="6" t="s">
        <v>772</v>
      </c>
      <c r="B32" s="21" t="s">
        <v>353</v>
      </c>
      <c r="C32" s="21">
        <v>2010</v>
      </c>
      <c r="D32" s="37">
        <v>298</v>
      </c>
      <c r="E32" s="38">
        <v>4.2900000000000001E-2</v>
      </c>
      <c r="F32" s="37">
        <v>2</v>
      </c>
      <c r="G32" s="13" t="s">
        <v>377</v>
      </c>
      <c r="H32" s="9">
        <v>0.76300000000000001</v>
      </c>
      <c r="J32" s="9">
        <v>0.08</v>
      </c>
      <c r="L32" s="11">
        <v>3</v>
      </c>
      <c r="M32" s="11">
        <v>0</v>
      </c>
      <c r="N32" s="19" t="s">
        <v>579</v>
      </c>
      <c r="O32" s="10">
        <v>0.1</v>
      </c>
      <c r="P32" s="13" t="s">
        <v>580</v>
      </c>
      <c r="Q32" s="6" t="s">
        <v>236</v>
      </c>
      <c r="R32" s="6" t="s">
        <v>776</v>
      </c>
      <c r="S32" s="6">
        <v>1</v>
      </c>
      <c r="T32" s="13" t="s">
        <v>178</v>
      </c>
      <c r="U32" s="9">
        <v>0.11</v>
      </c>
      <c r="V32" s="10">
        <v>5.9</v>
      </c>
      <c r="Y32" s="47" t="s">
        <v>680</v>
      </c>
      <c r="Z32" s="43" t="s">
        <v>67</v>
      </c>
      <c r="AA32" s="39" t="s">
        <v>128</v>
      </c>
      <c r="AB32" s="8" t="s">
        <v>410</v>
      </c>
      <c r="AC32" s="7" t="str">
        <f t="shared" si="0"/>
        <v>FUZTIE</v>
      </c>
    </row>
    <row r="33" spans="1:66" ht="45" customHeight="1" x14ac:dyDescent="0.25">
      <c r="A33" s="6" t="s">
        <v>772</v>
      </c>
      <c r="B33" s="8" t="s">
        <v>13</v>
      </c>
      <c r="C33" s="6">
        <v>2010</v>
      </c>
      <c r="D33" s="6" t="s">
        <v>62</v>
      </c>
      <c r="E33" s="22">
        <v>3.1699999999999999E-2</v>
      </c>
      <c r="F33" s="6">
        <v>2</v>
      </c>
      <c r="G33" s="13" t="s">
        <v>97</v>
      </c>
      <c r="H33" s="9">
        <v>0.08</v>
      </c>
      <c r="L33" s="11">
        <v>6</v>
      </c>
      <c r="M33" s="11">
        <v>0</v>
      </c>
      <c r="N33" s="19" t="s">
        <v>721</v>
      </c>
      <c r="O33" s="10">
        <v>0.3</v>
      </c>
      <c r="P33" s="13" t="s">
        <v>83</v>
      </c>
      <c r="Q33" s="6" t="s">
        <v>235</v>
      </c>
      <c r="R33" s="6" t="s">
        <v>780</v>
      </c>
      <c r="S33" s="6">
        <v>1</v>
      </c>
      <c r="T33" s="13" t="s">
        <v>178</v>
      </c>
      <c r="U33" s="9">
        <v>0.28000000000000003</v>
      </c>
      <c r="V33" s="10">
        <v>9.6</v>
      </c>
      <c r="Y33" s="47" t="s">
        <v>176</v>
      </c>
      <c r="Z33" s="43" t="s">
        <v>67</v>
      </c>
      <c r="AA33" s="39" t="s">
        <v>73</v>
      </c>
      <c r="AB33" s="7" t="s">
        <v>257</v>
      </c>
      <c r="AC33" s="7" t="str">
        <f t="shared" ref="AC33:AC64" si="1">B33</f>
        <v>GABYIT</v>
      </c>
    </row>
    <row r="34" spans="1:66" ht="45" customHeight="1" x14ac:dyDescent="0.25">
      <c r="A34" s="6" t="s">
        <v>772</v>
      </c>
      <c r="B34" s="21" t="s">
        <v>479</v>
      </c>
      <c r="C34" s="37">
        <v>2006</v>
      </c>
      <c r="D34" s="37">
        <v>130</v>
      </c>
      <c r="E34" s="42">
        <v>3.5699999999999996E-2</v>
      </c>
      <c r="F34" s="37">
        <v>2</v>
      </c>
      <c r="G34" s="13" t="s">
        <v>480</v>
      </c>
      <c r="H34" s="9" t="s">
        <v>625</v>
      </c>
      <c r="L34" s="11" t="s">
        <v>626</v>
      </c>
      <c r="M34" s="11" t="s">
        <v>301</v>
      </c>
      <c r="N34" s="19" t="s">
        <v>739</v>
      </c>
      <c r="O34" s="10">
        <v>0.9</v>
      </c>
      <c r="P34" s="13" t="s">
        <v>411</v>
      </c>
      <c r="Q34" s="6" t="s">
        <v>236</v>
      </c>
      <c r="R34" s="6" t="s">
        <v>776</v>
      </c>
      <c r="S34" s="6">
        <v>1</v>
      </c>
      <c r="T34" s="13" t="s">
        <v>397</v>
      </c>
      <c r="U34" s="9">
        <v>0.22</v>
      </c>
      <c r="V34" s="10">
        <v>9.4</v>
      </c>
      <c r="Y34" s="47" t="s">
        <v>602</v>
      </c>
      <c r="Z34" s="43" t="s">
        <v>627</v>
      </c>
      <c r="AA34" s="39" t="s">
        <v>78</v>
      </c>
      <c r="AB34" s="8" t="s">
        <v>628</v>
      </c>
      <c r="AC34" s="7" t="str">
        <f t="shared" si="1"/>
        <v>GEHWIA</v>
      </c>
      <c r="AI34" s="44"/>
      <c r="AL34" s="6"/>
    </row>
    <row r="35" spans="1:66" ht="45" customHeight="1" x14ac:dyDescent="0.25">
      <c r="A35" s="6" t="s">
        <v>772</v>
      </c>
      <c r="B35" s="21" t="s">
        <v>536</v>
      </c>
      <c r="C35" s="37">
        <v>2006</v>
      </c>
      <c r="D35" s="37">
        <v>293</v>
      </c>
      <c r="E35" s="42">
        <v>4.2999999999999997E-2</v>
      </c>
      <c r="F35" s="6">
        <v>2</v>
      </c>
      <c r="G35" s="13" t="s">
        <v>537</v>
      </c>
      <c r="H35" s="9">
        <v>1.1379999999999999</v>
      </c>
      <c r="J35" s="9">
        <v>9.1999999999999998E-2</v>
      </c>
      <c r="L35" s="11">
        <v>5</v>
      </c>
      <c r="M35" s="11">
        <v>0</v>
      </c>
      <c r="N35" s="19" t="s">
        <v>739</v>
      </c>
      <c r="O35" s="10">
        <v>3.6</v>
      </c>
      <c r="P35" s="13" t="s">
        <v>83</v>
      </c>
      <c r="Q35" s="6" t="s">
        <v>236</v>
      </c>
      <c r="R35" s="6" t="s">
        <v>776</v>
      </c>
      <c r="S35" s="6">
        <v>1</v>
      </c>
      <c r="T35" s="9">
        <v>0.08</v>
      </c>
      <c r="U35" s="9">
        <v>0.14000000000000001</v>
      </c>
      <c r="V35" s="10">
        <v>9.3000000000000007</v>
      </c>
      <c r="Y35" s="32" t="s">
        <v>585</v>
      </c>
      <c r="Z35" s="43" t="s">
        <v>67</v>
      </c>
      <c r="AA35" s="39" t="s">
        <v>128</v>
      </c>
      <c r="AB35" s="26" t="s">
        <v>586</v>
      </c>
      <c r="AC35" s="26" t="str">
        <f t="shared" si="1"/>
        <v>GERNEX</v>
      </c>
    </row>
    <row r="36" spans="1:66" ht="45" customHeight="1" x14ac:dyDescent="0.25">
      <c r="A36" s="6" t="s">
        <v>772</v>
      </c>
      <c r="B36" s="21" t="s">
        <v>354</v>
      </c>
      <c r="C36" s="21">
        <v>2017</v>
      </c>
      <c r="D36" s="37">
        <v>150</v>
      </c>
      <c r="E36" s="38">
        <v>2.8900000000000002E-2</v>
      </c>
      <c r="F36" s="37">
        <v>2</v>
      </c>
      <c r="G36" s="13" t="s">
        <v>378</v>
      </c>
      <c r="H36" s="9">
        <v>4.8000000000000001E-2</v>
      </c>
      <c r="L36" s="11">
        <v>2</v>
      </c>
      <c r="M36" s="11">
        <v>0</v>
      </c>
      <c r="N36" s="19" t="s">
        <v>579</v>
      </c>
      <c r="O36" s="10">
        <v>0.1</v>
      </c>
      <c r="P36" s="13" t="s">
        <v>411</v>
      </c>
      <c r="Q36" s="6" t="s">
        <v>236</v>
      </c>
      <c r="R36" s="6" t="s">
        <v>776</v>
      </c>
      <c r="S36" s="6">
        <v>1</v>
      </c>
      <c r="T36" s="13" t="s">
        <v>178</v>
      </c>
      <c r="U36" s="9">
        <v>0.23</v>
      </c>
      <c r="V36" s="10">
        <v>8.4</v>
      </c>
      <c r="Y36" s="47" t="s">
        <v>176</v>
      </c>
      <c r="Z36" s="43" t="s">
        <v>64</v>
      </c>
      <c r="AB36" s="8" t="s">
        <v>412</v>
      </c>
      <c r="AC36" s="7" t="str">
        <f t="shared" si="1"/>
        <v>GESXOU</v>
      </c>
    </row>
    <row r="37" spans="1:66" ht="45" customHeight="1" x14ac:dyDescent="0.25">
      <c r="A37" s="6" t="s">
        <v>772</v>
      </c>
      <c r="B37" s="21" t="s">
        <v>715</v>
      </c>
      <c r="C37" s="37">
        <v>2018</v>
      </c>
      <c r="D37" s="37">
        <v>100</v>
      </c>
      <c r="E37" s="42">
        <v>2.58E-2</v>
      </c>
      <c r="F37" s="37">
        <v>2</v>
      </c>
      <c r="G37" s="13" t="s">
        <v>717</v>
      </c>
      <c r="H37" s="9">
        <v>1.0999999999999999E-2</v>
      </c>
      <c r="L37" s="11">
        <v>1</v>
      </c>
      <c r="M37" s="11">
        <v>0</v>
      </c>
      <c r="N37" s="19" t="s">
        <v>731</v>
      </c>
      <c r="O37" s="10">
        <v>0.1</v>
      </c>
      <c r="P37" s="13" t="s">
        <v>101</v>
      </c>
      <c r="Q37" s="6" t="s">
        <v>235</v>
      </c>
      <c r="R37" s="6" t="s">
        <v>776</v>
      </c>
      <c r="S37" s="6">
        <v>1</v>
      </c>
      <c r="T37" s="9">
        <v>0</v>
      </c>
      <c r="U37" s="6">
        <v>0.25</v>
      </c>
      <c r="V37" s="10">
        <v>11.4</v>
      </c>
      <c r="Y37" s="47" t="s">
        <v>176</v>
      </c>
      <c r="Z37" s="43" t="s">
        <v>577</v>
      </c>
      <c r="AB37" s="7" t="s">
        <v>718</v>
      </c>
      <c r="AC37" s="7" t="str">
        <f t="shared" si="1"/>
        <v>GOCQAT</v>
      </c>
    </row>
    <row r="38" spans="1:66" ht="45" customHeight="1" x14ac:dyDescent="0.25">
      <c r="A38" s="6" t="s">
        <v>772</v>
      </c>
      <c r="B38" s="21" t="s">
        <v>355</v>
      </c>
      <c r="C38" s="21">
        <v>2011</v>
      </c>
      <c r="D38" s="37">
        <v>90</v>
      </c>
      <c r="E38" s="38">
        <v>2.81E-2</v>
      </c>
      <c r="F38" s="37">
        <v>2</v>
      </c>
      <c r="G38" s="13" t="s">
        <v>379</v>
      </c>
      <c r="H38" s="9">
        <v>0.251</v>
      </c>
      <c r="J38" s="9">
        <v>0.115</v>
      </c>
      <c r="L38" s="11">
        <v>4</v>
      </c>
      <c r="M38" s="11">
        <v>0</v>
      </c>
      <c r="N38" s="19" t="s">
        <v>579</v>
      </c>
      <c r="O38" s="10">
        <v>1.7</v>
      </c>
      <c r="P38" s="13" t="s">
        <v>413</v>
      </c>
      <c r="Q38" s="6" t="s">
        <v>236</v>
      </c>
      <c r="R38" s="6" t="s">
        <v>776</v>
      </c>
      <c r="S38" s="6">
        <v>1</v>
      </c>
      <c r="T38" s="13" t="s">
        <v>770</v>
      </c>
      <c r="U38" s="9">
        <v>0.26</v>
      </c>
      <c r="V38" s="10">
        <v>11.9</v>
      </c>
      <c r="Y38" s="47" t="s">
        <v>176</v>
      </c>
      <c r="Z38" s="43" t="s">
        <v>66</v>
      </c>
      <c r="AA38" s="39" t="s">
        <v>187</v>
      </c>
      <c r="AB38" s="8" t="s">
        <v>414</v>
      </c>
      <c r="AC38" s="7" t="str">
        <f t="shared" si="1"/>
        <v>GOKNUR</v>
      </c>
    </row>
    <row r="39" spans="1:66" ht="45" customHeight="1" x14ac:dyDescent="0.25">
      <c r="A39" s="6" t="s">
        <v>772</v>
      </c>
      <c r="B39" s="8" t="s">
        <v>14</v>
      </c>
      <c r="C39" s="6">
        <v>2014</v>
      </c>
      <c r="D39" s="6">
        <v>100</v>
      </c>
      <c r="E39" s="22">
        <v>3.0499999999999999E-2</v>
      </c>
      <c r="F39" s="6">
        <v>2</v>
      </c>
      <c r="G39" s="13" t="s">
        <v>100</v>
      </c>
      <c r="H39" s="9">
        <v>0.06</v>
      </c>
      <c r="L39" s="11">
        <v>5</v>
      </c>
      <c r="M39" s="11">
        <v>0</v>
      </c>
      <c r="N39" s="19" t="s">
        <v>721</v>
      </c>
      <c r="O39" s="10">
        <v>0.5</v>
      </c>
      <c r="P39" s="13" t="s">
        <v>101</v>
      </c>
      <c r="Q39" s="6" t="s">
        <v>235</v>
      </c>
      <c r="R39" s="6" t="s">
        <v>776</v>
      </c>
      <c r="S39" s="6">
        <v>1</v>
      </c>
      <c r="T39" s="13" t="s">
        <v>179</v>
      </c>
      <c r="U39" s="9">
        <v>0.15</v>
      </c>
      <c r="V39" s="10">
        <v>3.5</v>
      </c>
      <c r="Y39" s="47" t="s">
        <v>323</v>
      </c>
      <c r="Z39" s="43" t="s">
        <v>64</v>
      </c>
      <c r="AB39" s="7" t="s">
        <v>307</v>
      </c>
      <c r="AC39" s="7" t="str">
        <f t="shared" si="1"/>
        <v>GURBIG</v>
      </c>
      <c r="AI39" s="44"/>
    </row>
    <row r="40" spans="1:66" ht="45" customHeight="1" x14ac:dyDescent="0.25">
      <c r="A40" s="6" t="s">
        <v>772</v>
      </c>
      <c r="B40" s="8" t="s">
        <v>15</v>
      </c>
      <c r="C40" s="6">
        <v>2003</v>
      </c>
      <c r="D40" s="6">
        <v>150</v>
      </c>
      <c r="E40" s="22">
        <v>4.6199999999999998E-2</v>
      </c>
      <c r="F40" s="6">
        <v>2</v>
      </c>
      <c r="G40" s="13" t="s">
        <v>102</v>
      </c>
      <c r="H40" s="9">
        <v>2.5999999999999999E-2</v>
      </c>
      <c r="L40" s="11">
        <v>0</v>
      </c>
      <c r="M40" s="11" t="s">
        <v>57</v>
      </c>
      <c r="N40" s="19" t="s">
        <v>721</v>
      </c>
      <c r="O40" s="10">
        <v>0</v>
      </c>
      <c r="P40" s="13" t="s">
        <v>104</v>
      </c>
      <c r="Q40" s="6" t="s">
        <v>235</v>
      </c>
      <c r="R40" s="6" t="s">
        <v>776</v>
      </c>
      <c r="S40" s="6">
        <v>1</v>
      </c>
      <c r="T40" s="13" t="s">
        <v>178</v>
      </c>
      <c r="U40" s="9">
        <v>0.25</v>
      </c>
      <c r="V40" s="10">
        <v>11.1</v>
      </c>
      <c r="Y40" s="47" t="s">
        <v>308</v>
      </c>
      <c r="Z40" s="43" t="s">
        <v>176</v>
      </c>
      <c r="AB40" s="7" t="s">
        <v>103</v>
      </c>
      <c r="AC40" s="7" t="str">
        <f t="shared" si="1"/>
        <v>GUZVIG</v>
      </c>
    </row>
    <row r="41" spans="1:66" ht="45" customHeight="1" x14ac:dyDescent="0.25">
      <c r="A41" s="6" t="s">
        <v>772</v>
      </c>
      <c r="B41" s="8" t="s">
        <v>16</v>
      </c>
      <c r="C41" s="6">
        <v>1994</v>
      </c>
      <c r="D41" s="6" t="s">
        <v>62</v>
      </c>
      <c r="E41" s="22">
        <v>3.7999999999999999E-2</v>
      </c>
      <c r="F41" s="6">
        <v>2</v>
      </c>
      <c r="G41" s="13" t="s">
        <v>105</v>
      </c>
      <c r="H41" s="9">
        <v>0.29299999999999998</v>
      </c>
      <c r="J41" s="9">
        <v>0.13300000000000001</v>
      </c>
      <c r="L41" s="11">
        <v>4</v>
      </c>
      <c r="M41" s="11">
        <v>0</v>
      </c>
      <c r="N41" s="19" t="s">
        <v>440</v>
      </c>
      <c r="O41" s="10">
        <v>0.5</v>
      </c>
      <c r="P41" s="13" t="s">
        <v>106</v>
      </c>
      <c r="Q41" s="6" t="s">
        <v>235</v>
      </c>
      <c r="R41" s="6" t="s">
        <v>780</v>
      </c>
      <c r="S41" s="6">
        <v>1</v>
      </c>
      <c r="T41" s="13" t="s">
        <v>179</v>
      </c>
      <c r="U41" s="9">
        <v>0.17</v>
      </c>
      <c r="V41" s="10">
        <v>3.8</v>
      </c>
      <c r="Y41" s="47" t="s">
        <v>176</v>
      </c>
      <c r="Z41" s="43" t="s">
        <v>64</v>
      </c>
      <c r="AB41" s="7" t="s">
        <v>435</v>
      </c>
      <c r="AC41" s="7" t="str">
        <f t="shared" si="1"/>
        <v>HEGYEX</v>
      </c>
    </row>
    <row r="42" spans="1:66" ht="45" customHeight="1" x14ac:dyDescent="0.25">
      <c r="A42" s="6" t="s">
        <v>772</v>
      </c>
      <c r="B42" s="21" t="s">
        <v>637</v>
      </c>
      <c r="C42" s="37">
        <v>2018</v>
      </c>
      <c r="D42" s="37">
        <v>100</v>
      </c>
      <c r="E42" s="42">
        <v>3.5799999999999998E-2</v>
      </c>
      <c r="F42" s="37">
        <v>2</v>
      </c>
      <c r="G42" s="13" t="s">
        <v>638</v>
      </c>
      <c r="H42" s="9">
        <v>0.61499999999999999</v>
      </c>
      <c r="I42" s="9">
        <v>5.8000000000000003E-2</v>
      </c>
      <c r="J42" s="9">
        <v>0.108</v>
      </c>
      <c r="K42" s="9">
        <v>3.6999999999999998E-2</v>
      </c>
      <c r="L42" s="11">
        <v>0</v>
      </c>
      <c r="M42" s="11" t="s">
        <v>57</v>
      </c>
      <c r="N42" s="19" t="s">
        <v>724</v>
      </c>
      <c r="O42" s="10" t="s">
        <v>669</v>
      </c>
      <c r="P42" s="13" t="s">
        <v>411</v>
      </c>
      <c r="Q42" s="6" t="s">
        <v>238</v>
      </c>
      <c r="R42" s="6" t="s">
        <v>776</v>
      </c>
      <c r="S42" s="6">
        <v>1</v>
      </c>
      <c r="T42" s="13" t="s">
        <v>57</v>
      </c>
      <c r="U42" s="30" t="s">
        <v>789</v>
      </c>
      <c r="V42" s="10" t="s">
        <v>790</v>
      </c>
      <c r="W42" s="10">
        <v>14.7</v>
      </c>
      <c r="Y42" s="47" t="s">
        <v>176</v>
      </c>
      <c r="Z42" s="43" t="s">
        <v>193</v>
      </c>
      <c r="AA42" s="39" t="s">
        <v>402</v>
      </c>
      <c r="AB42" s="8" t="s">
        <v>670</v>
      </c>
      <c r="AC42" s="7" t="str">
        <f t="shared" si="1"/>
        <v>HIBGIL</v>
      </c>
      <c r="AI42" s="44"/>
    </row>
    <row r="43" spans="1:66" ht="45" customHeight="1" x14ac:dyDescent="0.25">
      <c r="A43" s="6" t="s">
        <v>772</v>
      </c>
      <c r="B43" s="21" t="s">
        <v>180</v>
      </c>
      <c r="C43" s="24">
        <v>2003</v>
      </c>
      <c r="D43" s="6">
        <v>150</v>
      </c>
      <c r="E43" s="22">
        <v>4.9399999999999999E-2</v>
      </c>
      <c r="F43" s="6">
        <v>4</v>
      </c>
      <c r="G43" s="13" t="s">
        <v>197</v>
      </c>
      <c r="H43" s="9" t="s">
        <v>198</v>
      </c>
      <c r="J43" s="9" t="s">
        <v>461</v>
      </c>
      <c r="L43" s="11" t="s">
        <v>330</v>
      </c>
      <c r="M43" s="11" t="s">
        <v>189</v>
      </c>
      <c r="N43" s="19" t="s">
        <v>765</v>
      </c>
      <c r="O43" s="10" t="s">
        <v>449</v>
      </c>
      <c r="P43" s="13" t="s">
        <v>89</v>
      </c>
      <c r="Q43" s="6" t="s">
        <v>234</v>
      </c>
      <c r="R43" s="6" t="s">
        <v>784</v>
      </c>
      <c r="S43" s="6">
        <v>1</v>
      </c>
      <c r="T43" s="9" t="s">
        <v>57</v>
      </c>
      <c r="U43" s="30" t="s">
        <v>836</v>
      </c>
      <c r="W43" s="10">
        <v>68.900000000000006</v>
      </c>
      <c r="X43" s="17" t="s">
        <v>212</v>
      </c>
      <c r="Y43" s="46" t="s">
        <v>242</v>
      </c>
      <c r="Z43" s="43" t="s">
        <v>126</v>
      </c>
      <c r="AA43" s="39" t="s">
        <v>199</v>
      </c>
      <c r="AB43" s="26" t="s">
        <v>773</v>
      </c>
      <c r="AC43" s="26" t="str">
        <f t="shared" si="1"/>
        <v>HUSWAT</v>
      </c>
      <c r="AD43" s="6"/>
      <c r="AE43" s="6"/>
      <c r="AF43" s="6"/>
      <c r="AG43" s="6"/>
      <c r="AH43" s="6"/>
      <c r="AI43" s="6"/>
      <c r="AJ43" s="6"/>
      <c r="AK43" s="6"/>
    </row>
    <row r="44" spans="1:66" ht="45" customHeight="1" x14ac:dyDescent="0.25">
      <c r="A44" s="6" t="s">
        <v>772</v>
      </c>
      <c r="B44" s="21" t="s">
        <v>356</v>
      </c>
      <c r="C44" s="21">
        <v>2017</v>
      </c>
      <c r="D44" s="37">
        <v>103</v>
      </c>
      <c r="E44" s="38">
        <v>4.5199999999999997E-2</v>
      </c>
      <c r="F44" s="37">
        <v>2</v>
      </c>
      <c r="G44" s="13" t="s">
        <v>380</v>
      </c>
      <c r="H44" s="9">
        <v>3.7999999999999999E-2</v>
      </c>
      <c r="L44" s="11">
        <v>6</v>
      </c>
      <c r="M44" s="11">
        <v>0</v>
      </c>
      <c r="N44" s="19" t="s">
        <v>724</v>
      </c>
      <c r="O44" s="10">
        <v>0.8</v>
      </c>
      <c r="P44" s="13" t="s">
        <v>408</v>
      </c>
      <c r="Q44" s="6" t="s">
        <v>235</v>
      </c>
      <c r="R44" s="6" t="s">
        <v>776</v>
      </c>
      <c r="S44" s="6">
        <v>1</v>
      </c>
      <c r="T44" s="13" t="s">
        <v>179</v>
      </c>
      <c r="U44" s="9">
        <v>0.24</v>
      </c>
      <c r="V44" s="10">
        <v>12.5</v>
      </c>
      <c r="Y44" s="47" t="s">
        <v>415</v>
      </c>
      <c r="Z44" s="43" t="s">
        <v>66</v>
      </c>
      <c r="AA44" s="39" t="s">
        <v>84</v>
      </c>
      <c r="AB44" s="8" t="s">
        <v>734</v>
      </c>
      <c r="AC44" s="7" t="str">
        <f t="shared" si="1"/>
        <v>IBIMEO</v>
      </c>
    </row>
    <row r="45" spans="1:66" ht="45" customHeight="1" x14ac:dyDescent="0.25">
      <c r="A45" s="6" t="s">
        <v>772</v>
      </c>
      <c r="B45" s="21" t="s">
        <v>19</v>
      </c>
      <c r="C45" s="24">
        <v>2013</v>
      </c>
      <c r="D45" s="6">
        <v>93</v>
      </c>
      <c r="E45" s="22">
        <v>4.5199999999999997E-2</v>
      </c>
      <c r="F45" s="6" t="s">
        <v>699</v>
      </c>
      <c r="G45" s="13" t="s">
        <v>114</v>
      </c>
      <c r="H45" s="9" t="s">
        <v>517</v>
      </c>
      <c r="I45" s="9" t="s">
        <v>518</v>
      </c>
      <c r="J45" s="9" t="s">
        <v>196</v>
      </c>
      <c r="L45" s="11">
        <v>0</v>
      </c>
      <c r="M45" s="11" t="s">
        <v>57</v>
      </c>
      <c r="N45" s="19" t="s">
        <v>724</v>
      </c>
      <c r="O45" s="10">
        <v>0</v>
      </c>
      <c r="P45" s="13" t="s">
        <v>115</v>
      </c>
      <c r="Q45" s="6" t="s">
        <v>774</v>
      </c>
      <c r="R45" s="6" t="s">
        <v>776</v>
      </c>
      <c r="S45" s="6">
        <v>1</v>
      </c>
      <c r="T45" s="9">
        <v>0</v>
      </c>
      <c r="U45" s="9">
        <v>0.27</v>
      </c>
      <c r="V45" s="10" t="s">
        <v>837</v>
      </c>
      <c r="X45" s="17" t="s">
        <v>511</v>
      </c>
      <c r="Y45" s="46" t="s">
        <v>336</v>
      </c>
      <c r="Z45" s="43" t="s">
        <v>67</v>
      </c>
      <c r="AA45" s="39" t="s">
        <v>84</v>
      </c>
      <c r="AB45" s="7" t="s">
        <v>829</v>
      </c>
      <c r="AC45" s="26" t="str">
        <f t="shared" si="1"/>
        <v>IGARIT</v>
      </c>
      <c r="AD45" s="6"/>
      <c r="AE45" s="6"/>
      <c r="AF45" s="6"/>
      <c r="AG45" s="6"/>
      <c r="AH45" s="6"/>
      <c r="AI45" s="6"/>
      <c r="AJ45" s="6"/>
      <c r="AK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row>
    <row r="46" spans="1:66" ht="45" customHeight="1" x14ac:dyDescent="0.25">
      <c r="A46" s="6" t="s">
        <v>772</v>
      </c>
      <c r="B46" s="21" t="s">
        <v>538</v>
      </c>
      <c r="C46" s="37">
        <v>2016</v>
      </c>
      <c r="D46" s="37">
        <v>100</v>
      </c>
      <c r="E46" s="42">
        <v>3.6999999999999998E-2</v>
      </c>
      <c r="F46" s="6">
        <v>2</v>
      </c>
      <c r="G46" s="13" t="s">
        <v>539</v>
      </c>
      <c r="H46" s="9">
        <v>0.19800000000000001</v>
      </c>
      <c r="J46" s="9">
        <v>7.0000000000000007E-2</v>
      </c>
      <c r="L46" s="11">
        <v>1</v>
      </c>
      <c r="M46" s="11">
        <v>0</v>
      </c>
      <c r="N46" s="19" t="s">
        <v>441</v>
      </c>
      <c r="O46" s="10">
        <v>0.5</v>
      </c>
      <c r="P46" s="13" t="s">
        <v>89</v>
      </c>
      <c r="Q46" s="6" t="s">
        <v>235</v>
      </c>
      <c r="R46" s="6" t="s">
        <v>780</v>
      </c>
      <c r="S46" s="6">
        <v>1</v>
      </c>
      <c r="T46" s="9">
        <v>0.01</v>
      </c>
      <c r="U46" s="9">
        <v>0.24</v>
      </c>
      <c r="V46" s="10">
        <v>12.9</v>
      </c>
      <c r="Y46" s="32" t="s">
        <v>588</v>
      </c>
      <c r="Z46" s="43" t="s">
        <v>55</v>
      </c>
      <c r="AA46" s="39" t="s">
        <v>70</v>
      </c>
      <c r="AB46" s="26" t="s">
        <v>746</v>
      </c>
      <c r="AC46" s="26" t="str">
        <f t="shared" si="1"/>
        <v>INAGAH</v>
      </c>
    </row>
    <row r="47" spans="1:66" ht="45" customHeight="1" x14ac:dyDescent="0.25">
      <c r="A47" s="6" t="s">
        <v>772</v>
      </c>
      <c r="B47" s="8" t="s">
        <v>20</v>
      </c>
      <c r="C47" s="6">
        <v>2011</v>
      </c>
      <c r="D47" s="6" t="s">
        <v>62</v>
      </c>
      <c r="E47" s="22">
        <v>4.4299999999999999E-2</v>
      </c>
      <c r="F47" s="6">
        <v>2</v>
      </c>
      <c r="G47" s="13" t="s">
        <v>116</v>
      </c>
      <c r="H47" s="9">
        <v>0.12</v>
      </c>
      <c r="L47" s="11">
        <v>2</v>
      </c>
      <c r="M47" s="11">
        <v>0</v>
      </c>
      <c r="N47" s="19" t="s">
        <v>439</v>
      </c>
      <c r="O47" s="10">
        <v>0.5</v>
      </c>
      <c r="P47" s="13" t="s">
        <v>98</v>
      </c>
      <c r="Q47" s="6" t="s">
        <v>235</v>
      </c>
      <c r="R47" s="6" t="s">
        <v>776</v>
      </c>
      <c r="S47" s="6">
        <v>1</v>
      </c>
      <c r="T47" s="13" t="s">
        <v>179</v>
      </c>
      <c r="U47" s="9">
        <v>0.27</v>
      </c>
      <c r="V47" s="10">
        <v>13.4</v>
      </c>
      <c r="Y47" s="47" t="s">
        <v>176</v>
      </c>
      <c r="Z47" s="43" t="s">
        <v>69</v>
      </c>
      <c r="AA47" s="39" t="s">
        <v>117</v>
      </c>
      <c r="AB47" s="7" t="s">
        <v>311</v>
      </c>
      <c r="AC47" s="7" t="str">
        <f t="shared" si="1"/>
        <v>ITUFIN</v>
      </c>
    </row>
    <row r="48" spans="1:66" ht="45" customHeight="1" x14ac:dyDescent="0.25">
      <c r="A48" s="6" t="s">
        <v>772</v>
      </c>
      <c r="B48" s="8" t="s">
        <v>21</v>
      </c>
      <c r="C48" s="6">
        <v>2011</v>
      </c>
      <c r="D48" s="6">
        <v>150</v>
      </c>
      <c r="E48" s="22">
        <v>4.41E-2</v>
      </c>
      <c r="F48" s="6">
        <v>2</v>
      </c>
      <c r="G48" s="13" t="s">
        <v>118</v>
      </c>
      <c r="H48" s="9">
        <v>0.11</v>
      </c>
      <c r="L48" s="11">
        <v>8</v>
      </c>
      <c r="M48" s="11">
        <v>0</v>
      </c>
      <c r="N48" s="19" t="s">
        <v>722</v>
      </c>
      <c r="O48" s="10">
        <v>0.1</v>
      </c>
      <c r="P48" s="13" t="s">
        <v>87</v>
      </c>
      <c r="Q48" s="6" t="s">
        <v>235</v>
      </c>
      <c r="R48" s="6" t="s">
        <v>780</v>
      </c>
      <c r="S48" s="6">
        <v>1</v>
      </c>
      <c r="T48" s="13" t="s">
        <v>178</v>
      </c>
      <c r="U48" s="9">
        <v>0.27</v>
      </c>
      <c r="V48" s="10">
        <v>17.899999999999999</v>
      </c>
      <c r="Y48" s="47" t="s">
        <v>176</v>
      </c>
      <c r="Z48" s="43" t="s">
        <v>120</v>
      </c>
      <c r="AA48" s="39" t="s">
        <v>119</v>
      </c>
      <c r="AB48" s="7" t="s">
        <v>121</v>
      </c>
      <c r="AC48" s="7" t="str">
        <f t="shared" si="1"/>
        <v>IYIXEU</v>
      </c>
    </row>
    <row r="49" spans="1:37" ht="45" customHeight="1" x14ac:dyDescent="0.25">
      <c r="A49" s="6" t="s">
        <v>772</v>
      </c>
      <c r="B49" s="8" t="s">
        <v>22</v>
      </c>
      <c r="C49" s="6">
        <v>1998</v>
      </c>
      <c r="D49" s="6" t="s">
        <v>62</v>
      </c>
      <c r="E49" s="22">
        <v>4.3999999999999997E-2</v>
      </c>
      <c r="F49" s="6">
        <v>2</v>
      </c>
      <c r="G49" s="13" t="s">
        <v>122</v>
      </c>
      <c r="H49" s="9">
        <v>8.2000000000000003E-2</v>
      </c>
      <c r="L49" s="11">
        <v>5</v>
      </c>
      <c r="M49" s="11">
        <v>0</v>
      </c>
      <c r="N49" s="19" t="s">
        <v>439</v>
      </c>
      <c r="O49" s="10">
        <v>0.2</v>
      </c>
      <c r="P49" s="13" t="s">
        <v>104</v>
      </c>
      <c r="Q49" s="6" t="s">
        <v>235</v>
      </c>
      <c r="R49" s="6" t="s">
        <v>776</v>
      </c>
      <c r="S49" s="6">
        <v>1</v>
      </c>
      <c r="T49" s="13" t="s">
        <v>178</v>
      </c>
      <c r="U49" s="9">
        <v>0.24</v>
      </c>
      <c r="V49" s="10">
        <v>7.5</v>
      </c>
      <c r="Y49" s="47" t="s">
        <v>176</v>
      </c>
      <c r="Z49" s="43" t="s">
        <v>64</v>
      </c>
      <c r="AB49" s="7" t="s">
        <v>325</v>
      </c>
      <c r="AC49" s="7" t="str">
        <f t="shared" si="1"/>
        <v>JAVKOG</v>
      </c>
    </row>
    <row r="50" spans="1:37" ht="45" customHeight="1" x14ac:dyDescent="0.25">
      <c r="A50" s="6" t="s">
        <v>772</v>
      </c>
      <c r="B50" s="21" t="s">
        <v>357</v>
      </c>
      <c r="C50" s="21">
        <v>2005</v>
      </c>
      <c r="D50" s="37">
        <v>173</v>
      </c>
      <c r="E50" s="38">
        <v>3.0200000000000001E-2</v>
      </c>
      <c r="F50" s="37">
        <v>4</v>
      </c>
      <c r="G50" s="13" t="s">
        <v>381</v>
      </c>
      <c r="H50" s="9" t="s">
        <v>419</v>
      </c>
      <c r="J50" s="9" t="s">
        <v>420</v>
      </c>
      <c r="L50" s="11">
        <v>2</v>
      </c>
      <c r="M50" s="11">
        <v>0</v>
      </c>
      <c r="N50" s="19" t="s">
        <v>443</v>
      </c>
      <c r="O50" s="10">
        <v>0.6</v>
      </c>
      <c r="P50" s="13" t="s">
        <v>107</v>
      </c>
      <c r="Q50" s="6" t="s">
        <v>416</v>
      </c>
      <c r="R50" s="6" t="s">
        <v>776</v>
      </c>
      <c r="S50" s="6">
        <v>1</v>
      </c>
      <c r="T50" s="13" t="s">
        <v>179</v>
      </c>
      <c r="U50" s="9">
        <v>0.23</v>
      </c>
      <c r="V50" s="10">
        <v>8.6999999999999993</v>
      </c>
      <c r="Y50" s="47" t="s">
        <v>176</v>
      </c>
      <c r="Z50" s="43" t="s">
        <v>417</v>
      </c>
      <c r="AA50" s="39" t="s">
        <v>418</v>
      </c>
      <c r="AB50" s="8" t="s">
        <v>687</v>
      </c>
      <c r="AC50" s="7" t="str">
        <f t="shared" si="1"/>
        <v>JAZHAU</v>
      </c>
    </row>
    <row r="51" spans="1:37" ht="45" customHeight="1" x14ac:dyDescent="0.25">
      <c r="A51" s="6" t="s">
        <v>772</v>
      </c>
      <c r="B51" s="21" t="s">
        <v>358</v>
      </c>
      <c r="C51" s="21">
        <v>2006</v>
      </c>
      <c r="D51" s="37">
        <v>295</v>
      </c>
      <c r="E51" s="38">
        <v>4.4800000000000006E-2</v>
      </c>
      <c r="F51" s="37">
        <v>2</v>
      </c>
      <c r="G51" s="13" t="s">
        <v>382</v>
      </c>
      <c r="H51" s="9">
        <v>0.34399999999999997</v>
      </c>
      <c r="J51" s="9">
        <v>9.6000000000000002E-2</v>
      </c>
      <c r="L51" s="11">
        <v>4</v>
      </c>
      <c r="M51" s="11">
        <v>0</v>
      </c>
      <c r="N51" s="19" t="s">
        <v>723</v>
      </c>
      <c r="O51" s="10">
        <v>0.9</v>
      </c>
      <c r="P51" s="13" t="s">
        <v>581</v>
      </c>
      <c r="Q51" s="6" t="s">
        <v>235</v>
      </c>
      <c r="R51" s="6" t="s">
        <v>784</v>
      </c>
      <c r="S51" s="6">
        <v>1</v>
      </c>
      <c r="T51" s="13" t="s">
        <v>179</v>
      </c>
      <c r="U51" s="9">
        <v>0.17</v>
      </c>
      <c r="V51" s="10">
        <v>16.100000000000001</v>
      </c>
      <c r="Y51" s="47" t="s">
        <v>407</v>
      </c>
      <c r="Z51" s="43" t="s">
        <v>64</v>
      </c>
      <c r="AB51" s="8" t="s">
        <v>735</v>
      </c>
      <c r="AC51" s="7" t="str">
        <f t="shared" si="1"/>
        <v>KEGTEW</v>
      </c>
    </row>
    <row r="52" spans="1:37" ht="45" customHeight="1" x14ac:dyDescent="0.25">
      <c r="A52" s="6" t="s">
        <v>772</v>
      </c>
      <c r="B52" s="8" t="s">
        <v>23</v>
      </c>
      <c r="C52" s="6">
        <v>2000</v>
      </c>
      <c r="D52" s="6" t="s">
        <v>62</v>
      </c>
      <c r="E52" s="22">
        <v>4.8000000000000001E-2</v>
      </c>
      <c r="F52" s="6">
        <v>2</v>
      </c>
      <c r="G52" s="13" t="s">
        <v>129</v>
      </c>
      <c r="H52" s="9">
        <v>0.09</v>
      </c>
      <c r="L52" s="11">
        <v>1</v>
      </c>
      <c r="M52" s="11">
        <v>0</v>
      </c>
      <c r="N52" s="19" t="s">
        <v>721</v>
      </c>
      <c r="O52" s="10">
        <v>0.2</v>
      </c>
      <c r="P52" s="13" t="s">
        <v>101</v>
      </c>
      <c r="Q52" s="6" t="s">
        <v>235</v>
      </c>
      <c r="R52" s="6" t="s">
        <v>776</v>
      </c>
      <c r="S52" s="6">
        <v>1</v>
      </c>
      <c r="T52" s="13" t="s">
        <v>178</v>
      </c>
      <c r="U52" s="9">
        <v>0.24</v>
      </c>
      <c r="V52" s="10">
        <v>13.3</v>
      </c>
      <c r="Y52" s="47" t="s">
        <v>176</v>
      </c>
      <c r="Z52" s="43" t="s">
        <v>54</v>
      </c>
      <c r="AA52" s="39" t="s">
        <v>84</v>
      </c>
      <c r="AB52" s="7" t="s">
        <v>257</v>
      </c>
      <c r="AC52" s="7" t="str">
        <f t="shared" si="1"/>
        <v>KOPVEQ</v>
      </c>
    </row>
    <row r="53" spans="1:37" ht="45" customHeight="1" x14ac:dyDescent="0.25">
      <c r="A53" s="6" t="s">
        <v>772</v>
      </c>
      <c r="B53" s="21" t="s">
        <v>359</v>
      </c>
      <c r="C53" s="21">
        <v>2014</v>
      </c>
      <c r="D53" s="37">
        <v>87</v>
      </c>
      <c r="E53" s="38">
        <v>3.8900000000000004E-2</v>
      </c>
      <c r="F53" s="37">
        <v>2</v>
      </c>
      <c r="G53" s="13" t="s">
        <v>383</v>
      </c>
      <c r="H53" s="9">
        <v>4.3999999999999997E-2</v>
      </c>
      <c r="L53" s="11">
        <v>7</v>
      </c>
      <c r="M53" s="11">
        <v>0</v>
      </c>
      <c r="N53" s="19" t="s">
        <v>440</v>
      </c>
      <c r="O53" s="10">
        <v>0.9</v>
      </c>
      <c r="P53" s="13" t="s">
        <v>175</v>
      </c>
      <c r="Q53" s="6" t="s">
        <v>235</v>
      </c>
      <c r="R53" s="6" t="s">
        <v>780</v>
      </c>
      <c r="S53" s="6">
        <v>1</v>
      </c>
      <c r="T53" s="13" t="s">
        <v>397</v>
      </c>
      <c r="U53" s="9">
        <v>0.15</v>
      </c>
      <c r="V53" s="10">
        <v>5.9</v>
      </c>
      <c r="Y53" s="47" t="s">
        <v>468</v>
      </c>
      <c r="Z53" s="43" t="s">
        <v>64</v>
      </c>
      <c r="AB53" s="7" t="s">
        <v>791</v>
      </c>
      <c r="AC53" s="7" t="str">
        <f t="shared" si="1"/>
        <v>KOQNOV</v>
      </c>
    </row>
    <row r="54" spans="1:37" ht="45" customHeight="1" x14ac:dyDescent="0.25">
      <c r="A54" s="6" t="s">
        <v>772</v>
      </c>
      <c r="B54" s="27" t="s">
        <v>448</v>
      </c>
      <c r="C54" s="28">
        <v>1992</v>
      </c>
      <c r="D54" s="6">
        <v>123</v>
      </c>
      <c r="E54" s="22">
        <v>4.7E-2</v>
      </c>
      <c r="F54" s="6">
        <v>4</v>
      </c>
      <c r="G54" s="13" t="s">
        <v>130</v>
      </c>
      <c r="H54" s="9" t="s">
        <v>519</v>
      </c>
      <c r="I54" s="9" t="s">
        <v>520</v>
      </c>
      <c r="L54" s="11">
        <v>1</v>
      </c>
      <c r="M54" s="11" t="s">
        <v>521</v>
      </c>
      <c r="N54" s="19" t="s">
        <v>443</v>
      </c>
      <c r="O54" s="10">
        <v>0</v>
      </c>
      <c r="P54" s="13" t="s">
        <v>131</v>
      </c>
      <c r="Q54" s="6" t="s">
        <v>240</v>
      </c>
      <c r="R54" s="6" t="s">
        <v>776</v>
      </c>
      <c r="S54" s="6">
        <v>1</v>
      </c>
      <c r="T54" s="9">
        <v>0</v>
      </c>
      <c r="U54" s="6">
        <v>0.23</v>
      </c>
      <c r="V54" s="10">
        <v>6.7</v>
      </c>
      <c r="Y54" s="32" t="s">
        <v>451</v>
      </c>
      <c r="Z54" s="43" t="s">
        <v>66</v>
      </c>
      <c r="AA54" s="39" t="s">
        <v>84</v>
      </c>
      <c r="AB54" s="26" t="s">
        <v>726</v>
      </c>
      <c r="AC54" s="26" t="str">
        <f t="shared" si="1"/>
        <v>KOVBIG</v>
      </c>
    </row>
    <row r="55" spans="1:37" ht="45" customHeight="1" x14ac:dyDescent="0.25">
      <c r="A55" s="6" t="s">
        <v>772</v>
      </c>
      <c r="B55" s="21" t="s">
        <v>24</v>
      </c>
      <c r="C55" s="6">
        <v>2013</v>
      </c>
      <c r="D55" s="6">
        <v>295</v>
      </c>
      <c r="E55" s="22">
        <v>4.2099999999999999E-2</v>
      </c>
      <c r="F55" s="6">
        <v>2</v>
      </c>
      <c r="G55" s="13" t="s">
        <v>132</v>
      </c>
      <c r="H55" s="9">
        <v>0.65600000000000003</v>
      </c>
      <c r="I55" s="9">
        <v>0.02</v>
      </c>
      <c r="J55" s="9">
        <v>0.02</v>
      </c>
      <c r="K55" s="9">
        <v>1.7000000000000001E-2</v>
      </c>
      <c r="L55" s="11">
        <v>0</v>
      </c>
      <c r="M55" s="11" t="s">
        <v>57</v>
      </c>
      <c r="N55" s="19" t="s">
        <v>724</v>
      </c>
      <c r="O55" s="10">
        <v>0.4</v>
      </c>
      <c r="P55" s="13" t="s">
        <v>133</v>
      </c>
      <c r="Q55" s="6" t="s">
        <v>237</v>
      </c>
      <c r="R55" s="6" t="s">
        <v>776</v>
      </c>
      <c r="S55" s="6">
        <v>1</v>
      </c>
      <c r="T55" s="9">
        <v>0</v>
      </c>
      <c r="U55" s="9">
        <v>0.22</v>
      </c>
      <c r="V55" s="10">
        <v>10.8</v>
      </c>
      <c r="X55" s="17" t="s">
        <v>455</v>
      </c>
      <c r="Y55" s="47" t="s">
        <v>297</v>
      </c>
      <c r="Z55" s="43" t="s">
        <v>55</v>
      </c>
      <c r="AA55" s="39" t="s">
        <v>128</v>
      </c>
      <c r="AB55" s="8" t="s">
        <v>456</v>
      </c>
      <c r="AC55" s="26" t="str">
        <f t="shared" si="1"/>
        <v>KUSVEZ03</v>
      </c>
      <c r="AD55" s="6"/>
      <c r="AE55" s="6"/>
      <c r="AF55" s="6"/>
      <c r="AG55" s="6"/>
      <c r="AH55" s="6"/>
      <c r="AI55" s="6"/>
      <c r="AJ55" s="6"/>
      <c r="AK55" s="6"/>
    </row>
    <row r="56" spans="1:37" ht="45" customHeight="1" x14ac:dyDescent="0.25">
      <c r="A56" s="6" t="s">
        <v>772</v>
      </c>
      <c r="B56" s="21" t="s">
        <v>360</v>
      </c>
      <c r="C56" s="21">
        <v>2009</v>
      </c>
      <c r="D56" s="37">
        <v>120</v>
      </c>
      <c r="E56" s="38">
        <v>4.8000000000000001E-2</v>
      </c>
      <c r="F56" s="37">
        <v>2</v>
      </c>
      <c r="G56" s="13" t="s">
        <v>384</v>
      </c>
      <c r="H56" s="9">
        <v>3.1E-2</v>
      </c>
      <c r="L56" s="11">
        <v>0</v>
      </c>
      <c r="M56" s="11" t="s">
        <v>57</v>
      </c>
      <c r="N56" s="19" t="s">
        <v>724</v>
      </c>
      <c r="O56" s="10">
        <v>0.5</v>
      </c>
      <c r="P56" s="13" t="s">
        <v>107</v>
      </c>
      <c r="Q56" s="6" t="s">
        <v>235</v>
      </c>
      <c r="R56" s="6" t="s">
        <v>776</v>
      </c>
      <c r="S56" s="6">
        <v>1</v>
      </c>
      <c r="T56" s="13" t="s">
        <v>178</v>
      </c>
      <c r="U56" s="9">
        <v>0.27</v>
      </c>
      <c r="V56" s="10">
        <v>15.2</v>
      </c>
      <c r="Y56" s="47" t="s">
        <v>681</v>
      </c>
      <c r="Z56" s="43" t="s">
        <v>64</v>
      </c>
      <c r="AB56" s="8" t="s">
        <v>257</v>
      </c>
      <c r="AC56" s="7" t="str">
        <f t="shared" si="1"/>
        <v>LAFHEH</v>
      </c>
    </row>
    <row r="57" spans="1:37" ht="45" customHeight="1" x14ac:dyDescent="0.25">
      <c r="A57" s="6" t="s">
        <v>772</v>
      </c>
      <c r="B57" s="8" t="s">
        <v>25</v>
      </c>
      <c r="C57" s="6">
        <v>2006</v>
      </c>
      <c r="D57" s="6" t="s">
        <v>62</v>
      </c>
      <c r="E57" s="22">
        <v>4.9399999999999999E-2</v>
      </c>
      <c r="F57" s="6">
        <v>2</v>
      </c>
      <c r="G57" s="13" t="s">
        <v>134</v>
      </c>
      <c r="H57" s="9">
        <v>0.04</v>
      </c>
      <c r="L57" s="11">
        <v>1</v>
      </c>
      <c r="M57" s="11">
        <v>0</v>
      </c>
      <c r="N57" s="19" t="s">
        <v>721</v>
      </c>
      <c r="O57" s="10">
        <v>0.1</v>
      </c>
      <c r="P57" s="13" t="s">
        <v>135</v>
      </c>
      <c r="Q57" s="6" t="s">
        <v>235</v>
      </c>
      <c r="R57" s="6" t="s">
        <v>776</v>
      </c>
      <c r="S57" s="6">
        <v>1</v>
      </c>
      <c r="T57" s="13" t="s">
        <v>178</v>
      </c>
      <c r="U57" s="9">
        <v>0.25</v>
      </c>
      <c r="V57" s="10">
        <v>9.9</v>
      </c>
      <c r="Y57" s="47" t="s">
        <v>176</v>
      </c>
      <c r="Z57" s="43" t="s">
        <v>55</v>
      </c>
      <c r="AA57" s="39" t="s">
        <v>70</v>
      </c>
      <c r="AB57" s="7" t="s">
        <v>136</v>
      </c>
      <c r="AC57" s="7" t="str">
        <f t="shared" si="1"/>
        <v>LEFPAO</v>
      </c>
    </row>
    <row r="58" spans="1:37" ht="45" customHeight="1" x14ac:dyDescent="0.25">
      <c r="A58" s="6" t="s">
        <v>772</v>
      </c>
      <c r="B58" s="21" t="s">
        <v>702</v>
      </c>
      <c r="C58" s="37">
        <v>2018</v>
      </c>
      <c r="D58" s="37">
        <v>273</v>
      </c>
      <c r="E58" s="42">
        <v>4.7E-2</v>
      </c>
      <c r="F58" s="37">
        <v>4</v>
      </c>
      <c r="G58" s="13" t="s">
        <v>703</v>
      </c>
      <c r="H58" s="9" t="s">
        <v>709</v>
      </c>
      <c r="J58" s="9" t="s">
        <v>710</v>
      </c>
      <c r="L58" s="11">
        <v>5</v>
      </c>
      <c r="M58" s="11">
        <v>0</v>
      </c>
      <c r="N58" s="19" t="s">
        <v>443</v>
      </c>
      <c r="O58" s="10">
        <v>1.1000000000000001</v>
      </c>
      <c r="P58" s="13" t="s">
        <v>708</v>
      </c>
      <c r="Q58" s="6" t="s">
        <v>416</v>
      </c>
      <c r="R58" s="6" t="s">
        <v>776</v>
      </c>
      <c r="S58" s="6">
        <v>1</v>
      </c>
      <c r="T58" s="9">
        <v>0.02</v>
      </c>
      <c r="U58" s="6">
        <v>0.32</v>
      </c>
      <c r="V58" s="10">
        <v>11.6</v>
      </c>
      <c r="Y58" s="32" t="s">
        <v>176</v>
      </c>
      <c r="Z58" s="43" t="s">
        <v>64</v>
      </c>
      <c r="AB58" s="7" t="s">
        <v>713</v>
      </c>
      <c r="AC58" s="7" t="str">
        <f t="shared" si="1"/>
        <v>LIJLEY</v>
      </c>
    </row>
    <row r="59" spans="1:37" ht="45" customHeight="1" x14ac:dyDescent="0.25">
      <c r="A59" s="6" t="s">
        <v>772</v>
      </c>
      <c r="B59" s="8" t="s">
        <v>26</v>
      </c>
      <c r="C59" s="6">
        <v>2012</v>
      </c>
      <c r="D59" s="6">
        <v>173</v>
      </c>
      <c r="E59" s="22">
        <v>4.82E-2</v>
      </c>
      <c r="F59" s="6">
        <v>2</v>
      </c>
      <c r="G59" s="13" t="s">
        <v>137</v>
      </c>
      <c r="H59" s="9">
        <v>0.11899999999999999</v>
      </c>
      <c r="L59" s="11">
        <v>0</v>
      </c>
      <c r="M59" s="11" t="s">
        <v>57</v>
      </c>
      <c r="N59" s="19" t="s">
        <v>721</v>
      </c>
      <c r="O59" s="10">
        <v>0</v>
      </c>
      <c r="P59" s="13" t="s">
        <v>138</v>
      </c>
      <c r="Q59" s="6" t="s">
        <v>235</v>
      </c>
      <c r="R59" s="6" t="s">
        <v>776</v>
      </c>
      <c r="S59" s="6">
        <v>1</v>
      </c>
      <c r="T59" s="13" t="s">
        <v>178</v>
      </c>
      <c r="U59" s="9">
        <v>0.26</v>
      </c>
      <c r="V59" s="10">
        <v>12.7</v>
      </c>
      <c r="Y59" s="47" t="s">
        <v>298</v>
      </c>
      <c r="Z59" s="43" t="s">
        <v>64</v>
      </c>
      <c r="AB59" s="7" t="s">
        <v>139</v>
      </c>
      <c r="AC59" s="7" t="str">
        <f t="shared" si="1"/>
        <v>MEFJIS</v>
      </c>
    </row>
    <row r="60" spans="1:37" ht="45" customHeight="1" x14ac:dyDescent="0.25">
      <c r="A60" s="6" t="s">
        <v>772</v>
      </c>
      <c r="B60" s="8" t="s">
        <v>27</v>
      </c>
      <c r="C60" s="6">
        <v>2012</v>
      </c>
      <c r="D60" s="6">
        <v>173</v>
      </c>
      <c r="E60" s="22">
        <v>2.9899999999999999E-2</v>
      </c>
      <c r="F60" s="6">
        <v>2</v>
      </c>
      <c r="G60" s="13" t="s">
        <v>140</v>
      </c>
      <c r="H60" s="9">
        <v>0.08</v>
      </c>
      <c r="L60" s="11">
        <v>2</v>
      </c>
      <c r="M60" s="11">
        <v>0</v>
      </c>
      <c r="N60" s="19" t="s">
        <v>722</v>
      </c>
      <c r="O60" s="10">
        <v>0.1</v>
      </c>
      <c r="P60" s="13" t="s">
        <v>141</v>
      </c>
      <c r="Q60" s="6" t="s">
        <v>235</v>
      </c>
      <c r="R60" s="6" t="s">
        <v>780</v>
      </c>
      <c r="S60" s="6">
        <v>1</v>
      </c>
      <c r="T60" s="13" t="s">
        <v>178</v>
      </c>
      <c r="U60" s="9">
        <v>0.25</v>
      </c>
      <c r="V60" s="10">
        <v>14.5</v>
      </c>
      <c r="Y60" s="47" t="s">
        <v>299</v>
      </c>
      <c r="Z60" s="43" t="s">
        <v>176</v>
      </c>
      <c r="AB60" s="7" t="s">
        <v>312</v>
      </c>
      <c r="AC60" s="7" t="str">
        <f t="shared" si="1"/>
        <v>MEGGUC</v>
      </c>
    </row>
    <row r="61" spans="1:37" ht="45" customHeight="1" x14ac:dyDescent="0.25">
      <c r="A61" s="6" t="s">
        <v>772</v>
      </c>
      <c r="B61" s="23" t="s">
        <v>160</v>
      </c>
      <c r="C61" s="24">
        <v>2005</v>
      </c>
      <c r="D61" s="6">
        <v>173</v>
      </c>
      <c r="E61" s="22">
        <v>4.4600000000000001E-2</v>
      </c>
      <c r="F61" s="6">
        <v>2</v>
      </c>
      <c r="G61" s="13" t="s">
        <v>166</v>
      </c>
      <c r="H61" s="9">
        <v>2.5510000000000002</v>
      </c>
      <c r="I61" s="9">
        <v>0.19900000000000001</v>
      </c>
      <c r="J61" s="9">
        <v>2.3029999999999999</v>
      </c>
      <c r="K61" s="9">
        <v>0.15</v>
      </c>
      <c r="L61" s="11">
        <v>3</v>
      </c>
      <c r="M61" s="11">
        <v>3</v>
      </c>
      <c r="N61" s="19" t="s">
        <v>724</v>
      </c>
      <c r="O61" s="10" t="s">
        <v>792</v>
      </c>
      <c r="P61" s="13" t="s">
        <v>75</v>
      </c>
      <c r="Q61" s="6" t="s">
        <v>238</v>
      </c>
      <c r="R61" s="6" t="s">
        <v>776</v>
      </c>
      <c r="S61" s="6">
        <v>1</v>
      </c>
      <c r="T61" s="9" t="s">
        <v>57</v>
      </c>
      <c r="U61" s="34" t="s">
        <v>794</v>
      </c>
      <c r="V61" s="40" t="s">
        <v>793</v>
      </c>
      <c r="W61" s="10">
        <v>21.7</v>
      </c>
      <c r="Y61" s="32" t="s">
        <v>176</v>
      </c>
      <c r="Z61" s="43" t="s">
        <v>55</v>
      </c>
      <c r="AA61" s="39" t="s">
        <v>84</v>
      </c>
      <c r="AB61" s="26" t="s">
        <v>736</v>
      </c>
      <c r="AC61" s="26" t="str">
        <f t="shared" si="1"/>
        <v xml:space="preserve">MIBGIO  </v>
      </c>
    </row>
    <row r="62" spans="1:37" ht="45" customHeight="1" x14ac:dyDescent="0.25">
      <c r="A62" s="6" t="s">
        <v>772</v>
      </c>
      <c r="B62" s="21" t="s">
        <v>481</v>
      </c>
      <c r="C62" s="37">
        <v>2001</v>
      </c>
      <c r="D62" s="37">
        <v>295</v>
      </c>
      <c r="E62" s="42">
        <v>0.05</v>
      </c>
      <c r="F62" s="37">
        <v>2</v>
      </c>
      <c r="G62" s="13" t="s">
        <v>482</v>
      </c>
      <c r="H62" s="9">
        <v>0.14000000000000001</v>
      </c>
      <c r="J62" s="9">
        <v>8.7999999999999995E-2</v>
      </c>
      <c r="L62" s="11">
        <v>4</v>
      </c>
      <c r="M62" s="11">
        <v>0</v>
      </c>
      <c r="N62" s="19" t="s">
        <v>440</v>
      </c>
      <c r="O62" s="10">
        <v>1.3</v>
      </c>
      <c r="P62" s="13" t="s">
        <v>106</v>
      </c>
      <c r="Q62" s="6" t="s">
        <v>235</v>
      </c>
      <c r="R62" s="6" t="s">
        <v>780</v>
      </c>
      <c r="S62" s="6">
        <v>1</v>
      </c>
      <c r="T62" s="13" t="s">
        <v>397</v>
      </c>
      <c r="U62" s="9">
        <v>0.21</v>
      </c>
      <c r="V62" s="10">
        <v>5.5</v>
      </c>
      <c r="Y62" s="47" t="s">
        <v>578</v>
      </c>
      <c r="Z62" s="43" t="s">
        <v>64</v>
      </c>
      <c r="AB62" s="8" t="s">
        <v>666</v>
      </c>
      <c r="AC62" s="7" t="str">
        <f t="shared" si="1"/>
        <v>MILCOZ</v>
      </c>
      <c r="AD62" s="6"/>
      <c r="AE62" s="6"/>
      <c r="AF62" s="6"/>
      <c r="AG62" s="6"/>
      <c r="AH62" s="6"/>
      <c r="AI62" s="6"/>
      <c r="AJ62" s="6"/>
      <c r="AK62" s="6"/>
    </row>
    <row r="63" spans="1:37" ht="45" customHeight="1" x14ac:dyDescent="0.25">
      <c r="A63" s="6" t="s">
        <v>772</v>
      </c>
      <c r="B63" s="8" t="s">
        <v>28</v>
      </c>
      <c r="C63" s="6">
        <v>2015</v>
      </c>
      <c r="D63" s="6">
        <v>100</v>
      </c>
      <c r="E63" s="22">
        <v>4.02E-2</v>
      </c>
      <c r="F63" s="6">
        <v>4</v>
      </c>
      <c r="G63" s="13" t="s">
        <v>142</v>
      </c>
      <c r="H63" s="9" t="s">
        <v>512</v>
      </c>
      <c r="I63" s="9" t="s">
        <v>523</v>
      </c>
      <c r="J63" s="9" t="s">
        <v>524</v>
      </c>
      <c r="K63" s="9" t="s">
        <v>525</v>
      </c>
      <c r="L63" s="11">
        <v>2</v>
      </c>
      <c r="M63" s="11">
        <v>0</v>
      </c>
      <c r="N63" s="19" t="s">
        <v>439</v>
      </c>
      <c r="O63" s="10">
        <v>0.2</v>
      </c>
      <c r="P63" s="13" t="s">
        <v>135</v>
      </c>
      <c r="Q63" s="6" t="s">
        <v>313</v>
      </c>
      <c r="R63" s="6" t="s">
        <v>776</v>
      </c>
      <c r="S63" s="6">
        <v>1</v>
      </c>
      <c r="T63" s="13" t="s">
        <v>179</v>
      </c>
      <c r="U63" s="9">
        <v>0.09</v>
      </c>
      <c r="V63" s="10">
        <v>3</v>
      </c>
      <c r="Y63" s="47" t="s">
        <v>176</v>
      </c>
      <c r="Z63" s="43" t="s">
        <v>54</v>
      </c>
      <c r="AA63" s="39" t="s">
        <v>84</v>
      </c>
      <c r="AB63" s="7" t="s">
        <v>767</v>
      </c>
      <c r="AC63" s="7" t="str">
        <f t="shared" si="1"/>
        <v>MUZHOG</v>
      </c>
    </row>
    <row r="64" spans="1:37" ht="45" customHeight="1" x14ac:dyDescent="0.25">
      <c r="A64" s="6" t="s">
        <v>772</v>
      </c>
      <c r="B64" s="21" t="s">
        <v>483</v>
      </c>
      <c r="C64" s="37">
        <v>1997</v>
      </c>
      <c r="D64" s="37">
        <v>295</v>
      </c>
      <c r="E64" s="42">
        <v>2.8199999999999999E-2</v>
      </c>
      <c r="F64" s="37">
        <v>2</v>
      </c>
      <c r="G64" s="13" t="s">
        <v>484</v>
      </c>
      <c r="H64" s="9">
        <v>0.156</v>
      </c>
      <c r="J64" s="9">
        <v>3.5000000000000003E-2</v>
      </c>
      <c r="L64" s="11">
        <v>4</v>
      </c>
      <c r="M64" s="11">
        <v>0</v>
      </c>
      <c r="N64" s="19" t="s">
        <v>740</v>
      </c>
      <c r="O64" s="10">
        <v>0.3</v>
      </c>
      <c r="P64" s="13" t="s">
        <v>89</v>
      </c>
      <c r="Q64" s="6" t="s">
        <v>235</v>
      </c>
      <c r="R64" s="6" t="s">
        <v>778</v>
      </c>
      <c r="S64" s="6">
        <v>1</v>
      </c>
      <c r="T64" s="13" t="s">
        <v>178</v>
      </c>
      <c r="U64" s="9">
        <v>0.2</v>
      </c>
      <c r="V64" s="10">
        <v>11.6</v>
      </c>
      <c r="Y64" s="47" t="s">
        <v>176</v>
      </c>
      <c r="Z64" s="43" t="s">
        <v>55</v>
      </c>
      <c r="AA64" s="39" t="s">
        <v>640</v>
      </c>
      <c r="AB64" s="8" t="s">
        <v>642</v>
      </c>
      <c r="AC64" s="7" t="str">
        <f t="shared" si="1"/>
        <v>NEFGAG</v>
      </c>
    </row>
    <row r="65" spans="1:40" ht="45" customHeight="1" x14ac:dyDescent="0.25">
      <c r="A65" s="6" t="s">
        <v>772</v>
      </c>
      <c r="B65" s="21" t="s">
        <v>631</v>
      </c>
      <c r="C65" s="37">
        <v>2018</v>
      </c>
      <c r="D65" s="37">
        <v>293</v>
      </c>
      <c r="E65" s="42">
        <v>2.7200000000000002E-2</v>
      </c>
      <c r="F65" s="37">
        <v>2</v>
      </c>
      <c r="G65" s="13" t="s">
        <v>632</v>
      </c>
      <c r="H65" s="9">
        <v>0.82499999999999996</v>
      </c>
      <c r="J65" s="9">
        <v>9.1999999999999998E-2</v>
      </c>
      <c r="L65" s="11">
        <v>9</v>
      </c>
      <c r="M65" s="11">
        <v>0</v>
      </c>
      <c r="N65" s="19" t="s">
        <v>722</v>
      </c>
      <c r="O65" s="10">
        <v>0.6</v>
      </c>
      <c r="P65" s="13" t="s">
        <v>795</v>
      </c>
      <c r="Q65" s="6" t="s">
        <v>235</v>
      </c>
      <c r="R65" s="6" t="s">
        <v>780</v>
      </c>
      <c r="S65" s="6">
        <v>1</v>
      </c>
      <c r="T65" s="13" t="s">
        <v>179</v>
      </c>
      <c r="U65" s="9">
        <v>0.16</v>
      </c>
      <c r="V65" s="10">
        <v>9.3000000000000007</v>
      </c>
      <c r="Y65" s="47" t="s">
        <v>589</v>
      </c>
      <c r="Z65" s="43" t="s">
        <v>64</v>
      </c>
      <c r="AB65" s="8" t="s">
        <v>675</v>
      </c>
      <c r="AC65" s="7" t="str">
        <f t="shared" ref="AC65:AC96" si="2">B65</f>
        <v>NEWCUQ</v>
      </c>
    </row>
    <row r="66" spans="1:40" ht="45" customHeight="1" x14ac:dyDescent="0.25">
      <c r="A66" s="6" t="s">
        <v>772</v>
      </c>
      <c r="B66" s="21" t="s">
        <v>485</v>
      </c>
      <c r="C66" s="37">
        <v>1997</v>
      </c>
      <c r="D66" s="37">
        <v>295</v>
      </c>
      <c r="E66" s="42">
        <v>4.5999999999999999E-2</v>
      </c>
      <c r="F66" s="37">
        <v>2</v>
      </c>
      <c r="G66" s="13" t="s">
        <v>486</v>
      </c>
      <c r="H66" s="9">
        <v>0.10100000000000001</v>
      </c>
      <c r="J66" s="9">
        <v>6.9000000000000006E-2</v>
      </c>
      <c r="L66" s="11">
        <v>5</v>
      </c>
      <c r="M66" s="11">
        <v>0</v>
      </c>
      <c r="N66" s="19" t="s">
        <v>741</v>
      </c>
      <c r="O66" s="10">
        <v>0.9</v>
      </c>
      <c r="P66" s="13" t="s">
        <v>422</v>
      </c>
      <c r="Q66" s="6" t="s">
        <v>236</v>
      </c>
      <c r="R66" s="6" t="s">
        <v>776</v>
      </c>
      <c r="S66" s="6">
        <v>1</v>
      </c>
      <c r="T66" s="13" t="s">
        <v>421</v>
      </c>
      <c r="U66" s="9">
        <v>0.27</v>
      </c>
      <c r="V66" s="10">
        <v>12.6</v>
      </c>
      <c r="Y66" s="47" t="s">
        <v>176</v>
      </c>
      <c r="Z66" s="43" t="s">
        <v>54</v>
      </c>
      <c r="AA66" s="39" t="s">
        <v>647</v>
      </c>
      <c r="AB66" s="8" t="s">
        <v>648</v>
      </c>
      <c r="AC66" s="7" t="str">
        <f t="shared" si="2"/>
        <v>NEXWIW</v>
      </c>
    </row>
    <row r="67" spans="1:40" ht="45" customHeight="1" x14ac:dyDescent="0.25">
      <c r="A67" s="6" t="s">
        <v>772</v>
      </c>
      <c r="B67" s="21" t="s">
        <v>487</v>
      </c>
      <c r="C67" s="37">
        <v>2007</v>
      </c>
      <c r="D67" s="37">
        <v>163</v>
      </c>
      <c r="E67" s="42">
        <v>3.7499999999999999E-2</v>
      </c>
      <c r="F67" s="37">
        <v>2</v>
      </c>
      <c r="G67" s="13" t="s">
        <v>488</v>
      </c>
      <c r="H67" s="9">
        <v>0.40600000000000003</v>
      </c>
      <c r="J67" s="9">
        <v>5.8999999999999997E-2</v>
      </c>
      <c r="L67" s="11">
        <v>2</v>
      </c>
      <c r="M67" s="11">
        <v>0</v>
      </c>
      <c r="N67" s="19" t="s">
        <v>724</v>
      </c>
      <c r="O67" s="10">
        <v>1.2</v>
      </c>
      <c r="P67" s="13" t="s">
        <v>277</v>
      </c>
      <c r="Q67" s="6" t="s">
        <v>235</v>
      </c>
      <c r="R67" s="6" t="s">
        <v>776</v>
      </c>
      <c r="S67" s="6">
        <v>1</v>
      </c>
      <c r="T67" s="13" t="s">
        <v>179</v>
      </c>
      <c r="U67" s="9">
        <v>0.24</v>
      </c>
      <c r="V67" s="10">
        <v>11.8</v>
      </c>
      <c r="Y67" s="47" t="s">
        <v>176</v>
      </c>
      <c r="Z67" s="43" t="s">
        <v>64</v>
      </c>
      <c r="AB67" s="8" t="s">
        <v>257</v>
      </c>
      <c r="AC67" s="7" t="str">
        <f t="shared" si="2"/>
        <v>NIBCAD</v>
      </c>
      <c r="AL67" s="6"/>
    </row>
    <row r="68" spans="1:40" ht="45" customHeight="1" x14ac:dyDescent="0.25">
      <c r="A68" s="6" t="s">
        <v>772</v>
      </c>
      <c r="B68" s="21" t="s">
        <v>181</v>
      </c>
      <c r="C68" s="6">
        <v>2013</v>
      </c>
      <c r="D68" s="6">
        <v>173</v>
      </c>
      <c r="E68" s="22">
        <v>4.99E-2</v>
      </c>
      <c r="F68" s="6">
        <v>2</v>
      </c>
      <c r="G68" s="13" t="s">
        <v>202</v>
      </c>
      <c r="H68" s="9">
        <v>0.66500000000000004</v>
      </c>
      <c r="I68" s="9">
        <v>0.439</v>
      </c>
      <c r="J68" s="9">
        <v>0.35399999999999998</v>
      </c>
      <c r="K68" s="9">
        <v>0.14499999999999999</v>
      </c>
      <c r="L68" s="11">
        <v>0</v>
      </c>
      <c r="M68" s="11" t="s">
        <v>57</v>
      </c>
      <c r="N68" s="19" t="s">
        <v>441</v>
      </c>
      <c r="O68" s="10">
        <v>0.1</v>
      </c>
      <c r="P68" s="13" t="s">
        <v>89</v>
      </c>
      <c r="Q68" s="6" t="s">
        <v>237</v>
      </c>
      <c r="R68" s="6" t="s">
        <v>778</v>
      </c>
      <c r="S68" s="6">
        <v>1</v>
      </c>
      <c r="T68" s="9">
        <v>0</v>
      </c>
      <c r="U68" s="9">
        <v>0.2</v>
      </c>
      <c r="V68" s="10" t="s">
        <v>831</v>
      </c>
      <c r="X68" s="17" t="s">
        <v>696</v>
      </c>
      <c r="Y68" s="46" t="s">
        <v>176</v>
      </c>
      <c r="Z68" s="43" t="s">
        <v>64</v>
      </c>
      <c r="AB68" s="26" t="s">
        <v>796</v>
      </c>
      <c r="AC68" s="26" t="str">
        <f t="shared" si="2"/>
        <v>NIFVAB</v>
      </c>
      <c r="AD68" s="6"/>
      <c r="AE68" s="6"/>
      <c r="AF68" s="6"/>
      <c r="AG68" s="6"/>
      <c r="AH68" s="6"/>
      <c r="AI68" s="6"/>
      <c r="AJ68" s="6"/>
      <c r="AK68" s="6"/>
      <c r="AL68" s="6"/>
      <c r="AN68" s="6"/>
    </row>
    <row r="69" spans="1:40" ht="45" customHeight="1" x14ac:dyDescent="0.25">
      <c r="A69" s="6" t="s">
        <v>772</v>
      </c>
      <c r="B69" s="8" t="s">
        <v>29</v>
      </c>
      <c r="C69" s="6">
        <v>2014</v>
      </c>
      <c r="D69" s="6">
        <v>100</v>
      </c>
      <c r="E69" s="22">
        <v>3.9199999999999999E-2</v>
      </c>
      <c r="F69" s="6">
        <v>2</v>
      </c>
      <c r="G69" s="13" t="s">
        <v>143</v>
      </c>
      <c r="H69" s="9">
        <v>0.27</v>
      </c>
      <c r="J69" s="9">
        <v>0.245</v>
      </c>
      <c r="L69" s="11">
        <v>1</v>
      </c>
      <c r="M69" s="11">
        <v>0</v>
      </c>
      <c r="N69" s="19" t="s">
        <v>440</v>
      </c>
      <c r="O69" s="10">
        <v>0.3</v>
      </c>
      <c r="P69" s="13" t="s">
        <v>145</v>
      </c>
      <c r="Q69" s="6" t="s">
        <v>235</v>
      </c>
      <c r="R69" s="6" t="s">
        <v>780</v>
      </c>
      <c r="S69" s="6">
        <v>1</v>
      </c>
      <c r="T69" s="13" t="s">
        <v>179</v>
      </c>
      <c r="U69" s="9">
        <v>0.27</v>
      </c>
      <c r="V69" s="10">
        <v>15.5</v>
      </c>
      <c r="Y69" s="47" t="s">
        <v>300</v>
      </c>
      <c r="Z69" s="43" t="s">
        <v>64</v>
      </c>
      <c r="AB69" s="7" t="s">
        <v>144</v>
      </c>
      <c r="AC69" s="7" t="str">
        <f t="shared" si="2"/>
        <v>NOMSUF</v>
      </c>
      <c r="AI69" s="44"/>
    </row>
    <row r="70" spans="1:40" ht="45" customHeight="1" x14ac:dyDescent="0.25">
      <c r="A70" s="6" t="s">
        <v>772</v>
      </c>
      <c r="B70" s="8" t="s">
        <v>30</v>
      </c>
      <c r="C70" s="6">
        <v>2014</v>
      </c>
      <c r="D70" s="6" t="s">
        <v>146</v>
      </c>
      <c r="E70" s="22">
        <v>4.6100000000000002E-2</v>
      </c>
      <c r="F70" s="6">
        <v>4</v>
      </c>
      <c r="G70" s="13" t="s">
        <v>147</v>
      </c>
      <c r="H70" s="9" t="s">
        <v>526</v>
      </c>
      <c r="J70" s="9" t="s">
        <v>527</v>
      </c>
      <c r="L70" s="11">
        <v>1</v>
      </c>
      <c r="M70" s="11">
        <v>0</v>
      </c>
      <c r="N70" s="19" t="s">
        <v>721</v>
      </c>
      <c r="O70" s="10">
        <v>0.2</v>
      </c>
      <c r="P70" s="14" t="s">
        <v>433</v>
      </c>
      <c r="Q70" s="6" t="s">
        <v>727</v>
      </c>
      <c r="R70" s="6" t="s">
        <v>776</v>
      </c>
      <c r="S70" s="6">
        <v>1</v>
      </c>
      <c r="T70" s="13" t="s">
        <v>178</v>
      </c>
      <c r="U70" s="9">
        <v>0.23</v>
      </c>
      <c r="V70" s="10">
        <v>6.6</v>
      </c>
      <c r="Y70" s="47" t="s">
        <v>233</v>
      </c>
      <c r="Z70" s="43" t="s">
        <v>176</v>
      </c>
      <c r="AB70" s="7" t="s">
        <v>728</v>
      </c>
      <c r="AC70" s="7" t="str">
        <f t="shared" si="2"/>
        <v>OBARIV04</v>
      </c>
      <c r="AI70" s="44"/>
    </row>
    <row r="71" spans="1:40" ht="45" customHeight="1" x14ac:dyDescent="0.25">
      <c r="A71" s="6" t="s">
        <v>772</v>
      </c>
      <c r="B71" s="21" t="s">
        <v>489</v>
      </c>
      <c r="C71" s="37">
        <v>2013</v>
      </c>
      <c r="D71" s="37">
        <v>293</v>
      </c>
      <c r="E71" s="42">
        <v>4.82E-2</v>
      </c>
      <c r="F71" s="37">
        <v>2</v>
      </c>
      <c r="G71" s="13" t="s">
        <v>490</v>
      </c>
      <c r="H71" s="9">
        <v>5.7000000000000002E-2</v>
      </c>
      <c r="J71" s="9">
        <v>5.1999999999999998E-2</v>
      </c>
      <c r="L71" s="11">
        <v>3</v>
      </c>
      <c r="M71" s="11">
        <v>0</v>
      </c>
      <c r="N71" s="19" t="s">
        <v>442</v>
      </c>
      <c r="O71" s="10">
        <v>1.2</v>
      </c>
      <c r="P71" s="13" t="s">
        <v>650</v>
      </c>
      <c r="Q71" s="6" t="s">
        <v>235</v>
      </c>
      <c r="R71" s="6" t="s">
        <v>784</v>
      </c>
      <c r="S71" s="6">
        <v>1</v>
      </c>
      <c r="T71" s="13" t="s">
        <v>397</v>
      </c>
      <c r="U71" s="9">
        <v>0.25</v>
      </c>
      <c r="V71" s="10">
        <v>14.9</v>
      </c>
      <c r="Y71" s="47" t="s">
        <v>649</v>
      </c>
      <c r="Z71" s="43" t="s">
        <v>64</v>
      </c>
      <c r="AB71" s="8" t="s">
        <v>651</v>
      </c>
      <c r="AC71" s="7" t="str">
        <f t="shared" si="2"/>
        <v>OFEFOW</v>
      </c>
    </row>
    <row r="72" spans="1:40" ht="45" customHeight="1" x14ac:dyDescent="0.25">
      <c r="A72" s="6" t="s">
        <v>772</v>
      </c>
      <c r="B72" s="8" t="s">
        <v>31</v>
      </c>
      <c r="C72" s="6">
        <v>2015</v>
      </c>
      <c r="D72" s="6">
        <v>123</v>
      </c>
      <c r="E72" s="22">
        <v>3.2199999999999999E-2</v>
      </c>
      <c r="F72" s="6">
        <v>2</v>
      </c>
      <c r="G72" s="13" t="s">
        <v>148</v>
      </c>
      <c r="H72" s="9">
        <v>0.03</v>
      </c>
      <c r="L72" s="11">
        <v>10</v>
      </c>
      <c r="M72" s="11">
        <v>0</v>
      </c>
      <c r="N72" s="19" t="s">
        <v>443</v>
      </c>
      <c r="O72" s="10">
        <v>0.1</v>
      </c>
      <c r="P72" s="13" t="s">
        <v>434</v>
      </c>
      <c r="Q72" s="6" t="s">
        <v>235</v>
      </c>
      <c r="R72" s="6" t="s">
        <v>776</v>
      </c>
      <c r="S72" s="6">
        <v>1</v>
      </c>
      <c r="T72" s="13" t="s">
        <v>178</v>
      </c>
      <c r="U72" s="9">
        <v>0.19</v>
      </c>
      <c r="V72" s="10">
        <v>8.3000000000000007</v>
      </c>
      <c r="Y72" s="47" t="s">
        <v>191</v>
      </c>
      <c r="Z72" s="43" t="s">
        <v>64</v>
      </c>
      <c r="AB72" s="7" t="s">
        <v>149</v>
      </c>
      <c r="AC72" s="7" t="str">
        <f t="shared" si="2"/>
        <v>OGOSEK</v>
      </c>
    </row>
    <row r="73" spans="1:40" ht="45" customHeight="1" x14ac:dyDescent="0.25">
      <c r="A73" s="6" t="s">
        <v>772</v>
      </c>
      <c r="B73" s="21" t="s">
        <v>540</v>
      </c>
      <c r="C73" s="37">
        <v>2005</v>
      </c>
      <c r="D73" s="37">
        <v>173</v>
      </c>
      <c r="E73" s="42">
        <v>3.2000000000000001E-2</v>
      </c>
      <c r="F73" s="6">
        <v>2</v>
      </c>
      <c r="G73" s="13" t="s">
        <v>541</v>
      </c>
      <c r="H73" s="9">
        <v>0.28499999999999998</v>
      </c>
      <c r="J73" s="9">
        <v>0.22900000000000001</v>
      </c>
      <c r="L73" s="11">
        <v>5</v>
      </c>
      <c r="M73" s="11">
        <v>0</v>
      </c>
      <c r="N73" s="19" t="s">
        <v>747</v>
      </c>
      <c r="O73" s="10">
        <v>0.5</v>
      </c>
      <c r="P73" s="13" t="s">
        <v>89</v>
      </c>
      <c r="Q73" s="6" t="s">
        <v>236</v>
      </c>
      <c r="R73" s="6" t="s">
        <v>776</v>
      </c>
      <c r="S73" s="6">
        <v>1</v>
      </c>
      <c r="T73" s="9">
        <v>0.02</v>
      </c>
      <c r="U73" s="9">
        <v>0.24</v>
      </c>
      <c r="V73" s="10">
        <v>10.9</v>
      </c>
      <c r="Y73" s="32" t="s">
        <v>585</v>
      </c>
      <c r="Z73" s="43" t="s">
        <v>66</v>
      </c>
      <c r="AA73" s="39" t="s">
        <v>70</v>
      </c>
      <c r="AB73" s="26" t="s">
        <v>595</v>
      </c>
      <c r="AC73" s="26" t="str">
        <f t="shared" si="2"/>
        <v>PANFOA</v>
      </c>
    </row>
    <row r="74" spans="1:40" ht="45" customHeight="1" x14ac:dyDescent="0.25">
      <c r="A74" s="6" t="s">
        <v>772</v>
      </c>
      <c r="B74" s="21" t="s">
        <v>542</v>
      </c>
      <c r="C74" s="37">
        <v>2012</v>
      </c>
      <c r="D74" s="37">
        <v>93</v>
      </c>
      <c r="E74" s="42">
        <v>2.8000000000000001E-2</v>
      </c>
      <c r="F74" s="6">
        <v>2</v>
      </c>
      <c r="G74" s="13" t="s">
        <v>543</v>
      </c>
      <c r="H74" s="9">
        <v>1.077</v>
      </c>
      <c r="J74" s="9">
        <v>0.51900000000000002</v>
      </c>
      <c r="L74" s="11">
        <v>1</v>
      </c>
      <c r="M74" s="11">
        <v>0</v>
      </c>
      <c r="N74" s="19" t="s">
        <v>442</v>
      </c>
      <c r="O74" s="10" t="s">
        <v>449</v>
      </c>
      <c r="P74" s="13" t="s">
        <v>596</v>
      </c>
      <c r="Q74" s="6" t="s">
        <v>234</v>
      </c>
      <c r="R74" s="6" t="s">
        <v>784</v>
      </c>
      <c r="S74" s="6">
        <v>1</v>
      </c>
      <c r="T74" s="9" t="s">
        <v>57</v>
      </c>
      <c r="U74" s="9" t="s">
        <v>597</v>
      </c>
      <c r="W74" s="10">
        <v>24.2</v>
      </c>
      <c r="Y74" s="32" t="s">
        <v>176</v>
      </c>
      <c r="Z74" s="43" t="s">
        <v>64</v>
      </c>
      <c r="AB74" s="26" t="s">
        <v>598</v>
      </c>
      <c r="AC74" s="26" t="str">
        <f t="shared" si="2"/>
        <v>PEVGII</v>
      </c>
    </row>
    <row r="75" spans="1:40" ht="45" customHeight="1" x14ac:dyDescent="0.25">
      <c r="A75" s="6" t="s">
        <v>772</v>
      </c>
      <c r="B75" s="21" t="s">
        <v>182</v>
      </c>
      <c r="C75" s="6">
        <v>2010</v>
      </c>
      <c r="D75" s="6">
        <v>293</v>
      </c>
      <c r="E75" s="22">
        <v>4.9700000000000001E-2</v>
      </c>
      <c r="F75" s="6">
        <v>2</v>
      </c>
      <c r="G75" s="13" t="s">
        <v>204</v>
      </c>
      <c r="H75" s="9">
        <v>0.18099999999999999</v>
      </c>
      <c r="I75" s="9">
        <v>3.5000000000000003E-2</v>
      </c>
      <c r="J75" s="9">
        <v>0.121</v>
      </c>
      <c r="L75" s="11">
        <v>0</v>
      </c>
      <c r="M75" s="11" t="s">
        <v>57</v>
      </c>
      <c r="N75" s="19" t="s">
        <v>724</v>
      </c>
      <c r="O75" s="40">
        <v>0.5</v>
      </c>
      <c r="P75" s="13" t="s">
        <v>133</v>
      </c>
      <c r="Q75" s="6" t="s">
        <v>237</v>
      </c>
      <c r="R75" s="6" t="s">
        <v>776</v>
      </c>
      <c r="S75" s="6">
        <v>1</v>
      </c>
      <c r="T75" s="9">
        <v>0.01</v>
      </c>
      <c r="U75" s="9">
        <v>0.27</v>
      </c>
      <c r="V75" s="40">
        <v>8</v>
      </c>
      <c r="W75" s="40"/>
      <c r="X75" s="17" t="s">
        <v>457</v>
      </c>
      <c r="Y75" s="32" t="s">
        <v>205</v>
      </c>
      <c r="Z75" s="43" t="s">
        <v>64</v>
      </c>
      <c r="AB75" s="26" t="s">
        <v>213</v>
      </c>
      <c r="AC75" s="26" t="str">
        <f t="shared" si="2"/>
        <v>PUJQIV</v>
      </c>
      <c r="AD75" s="6"/>
      <c r="AE75" s="6"/>
      <c r="AF75" s="6"/>
      <c r="AG75" s="6"/>
      <c r="AH75" s="6"/>
      <c r="AI75" s="6"/>
      <c r="AJ75" s="6"/>
      <c r="AK75" s="6"/>
    </row>
    <row r="76" spans="1:40" ht="45" customHeight="1" x14ac:dyDescent="0.25">
      <c r="A76" s="6" t="s">
        <v>772</v>
      </c>
      <c r="B76" s="21" t="s">
        <v>544</v>
      </c>
      <c r="C76" s="37">
        <v>2012</v>
      </c>
      <c r="D76" s="37">
        <v>100</v>
      </c>
      <c r="E76" s="42">
        <v>4.8000000000000001E-2</v>
      </c>
      <c r="F76" s="6">
        <v>2</v>
      </c>
      <c r="G76" s="13" t="s">
        <v>545</v>
      </c>
      <c r="H76" s="9">
        <v>0.82399999999999995</v>
      </c>
      <c r="J76" s="9">
        <v>0.247</v>
      </c>
      <c r="L76" s="11">
        <v>2</v>
      </c>
      <c r="M76" s="11">
        <v>0</v>
      </c>
      <c r="N76" s="19" t="s">
        <v>599</v>
      </c>
      <c r="O76" s="10" t="s">
        <v>449</v>
      </c>
      <c r="P76" s="13" t="s">
        <v>89</v>
      </c>
      <c r="Q76" s="6" t="s">
        <v>234</v>
      </c>
      <c r="R76" s="6" t="s">
        <v>784</v>
      </c>
      <c r="S76" s="6">
        <v>1</v>
      </c>
      <c r="T76" s="9" t="s">
        <v>57</v>
      </c>
      <c r="U76" s="30" t="s">
        <v>786</v>
      </c>
      <c r="W76" s="10">
        <v>25.4</v>
      </c>
      <c r="Y76" s="32" t="s">
        <v>588</v>
      </c>
      <c r="Z76" s="43" t="s">
        <v>66</v>
      </c>
      <c r="AA76" s="39" t="s">
        <v>402</v>
      </c>
      <c r="AB76" s="26" t="s">
        <v>748</v>
      </c>
      <c r="AC76" s="26" t="str">
        <f t="shared" si="2"/>
        <v>QAHQOI</v>
      </c>
    </row>
    <row r="77" spans="1:40" ht="45" customHeight="1" x14ac:dyDescent="0.25">
      <c r="A77" s="6" t="s">
        <v>772</v>
      </c>
      <c r="B77" s="8" t="s">
        <v>32</v>
      </c>
      <c r="C77" s="6">
        <v>2005</v>
      </c>
      <c r="D77" s="6" t="s">
        <v>62</v>
      </c>
      <c r="E77" s="22">
        <v>0.05</v>
      </c>
      <c r="F77" s="6">
        <v>2</v>
      </c>
      <c r="G77" s="13" t="s">
        <v>150</v>
      </c>
      <c r="H77" s="9">
        <v>4.9000000000000002E-2</v>
      </c>
      <c r="J77" s="9">
        <v>3.9E-2</v>
      </c>
      <c r="L77" s="11">
        <v>12</v>
      </c>
      <c r="M77" s="11">
        <v>0</v>
      </c>
      <c r="N77" s="19" t="s">
        <v>721</v>
      </c>
      <c r="O77" s="10">
        <v>0.3</v>
      </c>
      <c r="P77" s="13" t="s">
        <v>151</v>
      </c>
      <c r="Q77" s="6" t="s">
        <v>235</v>
      </c>
      <c r="R77" s="6" t="s">
        <v>776</v>
      </c>
      <c r="S77" s="6">
        <v>1</v>
      </c>
      <c r="T77" s="13" t="s">
        <v>178</v>
      </c>
      <c r="U77" s="9">
        <v>0.16</v>
      </c>
      <c r="V77" s="10">
        <v>5.3</v>
      </c>
      <c r="Y77" s="47" t="s">
        <v>176</v>
      </c>
      <c r="Z77" s="43" t="s">
        <v>65</v>
      </c>
      <c r="AA77" s="39" t="s">
        <v>128</v>
      </c>
      <c r="AB77" s="7" t="s">
        <v>275</v>
      </c>
      <c r="AC77" s="7" t="str">
        <f t="shared" si="2"/>
        <v>QAQLEA</v>
      </c>
    </row>
    <row r="78" spans="1:40" ht="45" customHeight="1" x14ac:dyDescent="0.25">
      <c r="A78" s="6" t="s">
        <v>772</v>
      </c>
      <c r="B78" s="21" t="s">
        <v>491</v>
      </c>
      <c r="C78" s="37">
        <v>2017</v>
      </c>
      <c r="D78" s="37">
        <v>93</v>
      </c>
      <c r="E78" s="42">
        <v>4.0599999999999997E-2</v>
      </c>
      <c r="F78" s="37">
        <v>2</v>
      </c>
      <c r="G78" s="13" t="s">
        <v>492</v>
      </c>
      <c r="H78" s="9">
        <v>5.6000000000000001E-2</v>
      </c>
      <c r="L78" s="11">
        <v>0</v>
      </c>
      <c r="M78" s="11" t="s">
        <v>57</v>
      </c>
      <c r="N78" s="19" t="s">
        <v>722</v>
      </c>
      <c r="O78" s="10">
        <v>1.1000000000000001</v>
      </c>
      <c r="P78" s="13" t="s">
        <v>653</v>
      </c>
      <c r="Q78" s="6" t="s">
        <v>235</v>
      </c>
      <c r="R78" s="6" t="s">
        <v>780</v>
      </c>
      <c r="S78" s="6">
        <v>1</v>
      </c>
      <c r="T78" s="13" t="s">
        <v>179</v>
      </c>
      <c r="U78" s="9">
        <v>0.13</v>
      </c>
      <c r="V78" s="40">
        <v>8.6</v>
      </c>
      <c r="Y78" s="47" t="s">
        <v>652</v>
      </c>
      <c r="Z78" s="43" t="s">
        <v>64</v>
      </c>
      <c r="AB78" s="8" t="s">
        <v>797</v>
      </c>
      <c r="AC78" s="7" t="str">
        <f t="shared" si="2"/>
        <v>QEFRAX</v>
      </c>
      <c r="AN78" s="6"/>
    </row>
    <row r="79" spans="1:40" ht="45" customHeight="1" x14ac:dyDescent="0.25">
      <c r="A79" s="6" t="s">
        <v>772</v>
      </c>
      <c r="B79" s="21" t="s">
        <v>361</v>
      </c>
      <c r="C79" s="21">
        <v>2013</v>
      </c>
      <c r="D79" s="37">
        <v>180</v>
      </c>
      <c r="E79" s="38">
        <v>3.0299999999999997E-2</v>
      </c>
      <c r="F79" s="37">
        <v>2</v>
      </c>
      <c r="G79" s="13" t="s">
        <v>385</v>
      </c>
      <c r="H79" s="9">
        <v>3.9E-2</v>
      </c>
      <c r="L79" s="11">
        <v>4</v>
      </c>
      <c r="M79" s="11">
        <v>0</v>
      </c>
      <c r="N79" s="19" t="s">
        <v>443</v>
      </c>
      <c r="O79" s="10">
        <v>0.9</v>
      </c>
      <c r="P79" s="13" t="s">
        <v>426</v>
      </c>
      <c r="Q79" s="6" t="s">
        <v>235</v>
      </c>
      <c r="R79" s="6" t="s">
        <v>776</v>
      </c>
      <c r="S79" s="6">
        <v>1</v>
      </c>
      <c r="T79" s="13" t="s">
        <v>397</v>
      </c>
      <c r="U79" s="9">
        <v>0.18</v>
      </c>
      <c r="V79" s="10">
        <v>5.2</v>
      </c>
      <c r="Y79" s="47" t="s">
        <v>425</v>
      </c>
      <c r="Z79" s="43" t="s">
        <v>64</v>
      </c>
      <c r="AB79" s="8" t="s">
        <v>257</v>
      </c>
      <c r="AC79" s="7" t="str">
        <f t="shared" si="2"/>
        <v>QILGUP</v>
      </c>
    </row>
    <row r="80" spans="1:40" ht="45" customHeight="1" x14ac:dyDescent="0.25">
      <c r="A80" s="6" t="s">
        <v>772</v>
      </c>
      <c r="B80" s="21" t="s">
        <v>183</v>
      </c>
      <c r="C80" s="6">
        <v>2014</v>
      </c>
      <c r="D80" s="6">
        <v>120</v>
      </c>
      <c r="E80" s="22">
        <v>4.0300000000000002E-2</v>
      </c>
      <c r="F80" s="6">
        <v>2</v>
      </c>
      <c r="G80" s="13" t="s">
        <v>208</v>
      </c>
      <c r="H80" s="9" t="s">
        <v>209</v>
      </c>
      <c r="J80" s="9" t="s">
        <v>209</v>
      </c>
      <c r="L80" s="11" t="s">
        <v>210</v>
      </c>
      <c r="M80" s="11" t="s">
        <v>189</v>
      </c>
      <c r="N80" s="19" t="s">
        <v>756</v>
      </c>
      <c r="O80" s="10" t="s">
        <v>449</v>
      </c>
      <c r="P80" s="13" t="s">
        <v>89</v>
      </c>
      <c r="Q80" s="6" t="s">
        <v>234</v>
      </c>
      <c r="R80" s="6" t="s">
        <v>780</v>
      </c>
      <c r="S80" s="6">
        <v>1</v>
      </c>
      <c r="T80" s="9" t="s">
        <v>57</v>
      </c>
      <c r="U80" s="9" t="s">
        <v>798</v>
      </c>
      <c r="W80" s="10">
        <v>36.200000000000003</v>
      </c>
      <c r="X80" s="17" t="s">
        <v>697</v>
      </c>
      <c r="Y80" s="32" t="s">
        <v>587</v>
      </c>
      <c r="Z80" s="43" t="s">
        <v>64</v>
      </c>
      <c r="AB80" s="26" t="s">
        <v>701</v>
      </c>
      <c r="AC80" s="26" t="str">
        <f t="shared" si="2"/>
        <v>QODKOL</v>
      </c>
      <c r="AD80" s="6"/>
      <c r="AE80" s="6"/>
      <c r="AF80" s="6"/>
      <c r="AG80" s="6"/>
      <c r="AH80" s="6"/>
      <c r="AI80" s="6"/>
      <c r="AJ80" s="6"/>
      <c r="AK80" s="6"/>
      <c r="AL80" s="6"/>
      <c r="AN80" s="6"/>
    </row>
    <row r="81" spans="1:66" ht="45" customHeight="1" x14ac:dyDescent="0.25">
      <c r="A81" s="6" t="s">
        <v>772</v>
      </c>
      <c r="B81" s="21" t="s">
        <v>184</v>
      </c>
      <c r="C81" s="6">
        <v>2009</v>
      </c>
      <c r="D81" s="6">
        <v>283</v>
      </c>
      <c r="E81" s="22">
        <v>3.3700000000000001E-2</v>
      </c>
      <c r="F81" s="6">
        <v>2</v>
      </c>
      <c r="G81" s="13" t="s">
        <v>206</v>
      </c>
      <c r="H81" s="9">
        <v>0.33200000000000002</v>
      </c>
      <c r="I81" s="9">
        <v>3.3000000000000002E-2</v>
      </c>
      <c r="L81" s="11">
        <v>0</v>
      </c>
      <c r="M81" s="11" t="s">
        <v>57</v>
      </c>
      <c r="N81" s="19" t="s">
        <v>758</v>
      </c>
      <c r="O81" s="10">
        <v>0</v>
      </c>
      <c r="P81" s="13" t="s">
        <v>89</v>
      </c>
      <c r="Q81" s="6" t="s">
        <v>458</v>
      </c>
      <c r="R81" s="6" t="s">
        <v>780</v>
      </c>
      <c r="S81" s="6">
        <v>1</v>
      </c>
      <c r="T81" s="30">
        <v>0</v>
      </c>
      <c r="U81" s="30" t="s">
        <v>799</v>
      </c>
      <c r="V81" s="10" t="s">
        <v>840</v>
      </c>
      <c r="X81" s="17" t="s">
        <v>698</v>
      </c>
      <c r="Y81" s="32" t="s">
        <v>176</v>
      </c>
      <c r="Z81" s="43" t="s">
        <v>66</v>
      </c>
      <c r="AA81" s="39" t="s">
        <v>207</v>
      </c>
      <c r="AB81" s="26" t="s">
        <v>711</v>
      </c>
      <c r="AC81" s="26" t="str">
        <f t="shared" si="2"/>
        <v>QUBPIN</v>
      </c>
      <c r="AD81" s="6"/>
      <c r="AE81" s="6"/>
      <c r="AF81" s="6"/>
      <c r="AG81" s="6"/>
      <c r="AH81" s="6"/>
      <c r="AI81" s="6"/>
      <c r="AJ81" s="6"/>
      <c r="AK81" s="6"/>
      <c r="AL81" s="6"/>
      <c r="AN81" s="6"/>
    </row>
    <row r="82" spans="1:66" ht="45" customHeight="1" x14ac:dyDescent="0.25">
      <c r="A82" s="6" t="s">
        <v>772</v>
      </c>
      <c r="B82" s="41" t="s">
        <v>161</v>
      </c>
      <c r="C82" s="24">
        <v>2001</v>
      </c>
      <c r="D82" s="6" t="s">
        <v>62</v>
      </c>
      <c r="E82" s="22">
        <v>4.1799999999999997E-2</v>
      </c>
      <c r="F82" s="6">
        <v>2</v>
      </c>
      <c r="G82" s="13" t="s">
        <v>168</v>
      </c>
      <c r="H82" s="9">
        <v>2.8380000000000001</v>
      </c>
      <c r="I82" s="9">
        <v>0.105</v>
      </c>
      <c r="J82" s="9">
        <v>2.8690000000000002</v>
      </c>
      <c r="K82" s="9">
        <v>8.3000000000000004E-2</v>
      </c>
      <c r="L82" s="11">
        <v>2</v>
      </c>
      <c r="M82" s="11">
        <v>2</v>
      </c>
      <c r="N82" s="19" t="s">
        <v>722</v>
      </c>
      <c r="O82" s="10" t="s">
        <v>449</v>
      </c>
      <c r="P82" s="13" t="s">
        <v>145</v>
      </c>
      <c r="Q82" s="6" t="s">
        <v>238</v>
      </c>
      <c r="R82" s="6" t="s">
        <v>780</v>
      </c>
      <c r="S82" s="6">
        <v>1</v>
      </c>
      <c r="T82" s="9" t="s">
        <v>57</v>
      </c>
      <c r="U82" s="6" t="s">
        <v>450</v>
      </c>
      <c r="V82" s="10" t="s">
        <v>832</v>
      </c>
      <c r="W82" s="10">
        <v>18.600000000000001</v>
      </c>
      <c r="Y82" s="32" t="s">
        <v>176</v>
      </c>
      <c r="Z82" s="43" t="s">
        <v>76</v>
      </c>
      <c r="AB82" s="26" t="s">
        <v>755</v>
      </c>
      <c r="AC82" s="26" t="str">
        <f t="shared" si="2"/>
        <v xml:space="preserve">RAMSED  </v>
      </c>
      <c r="AJ82" s="44"/>
    </row>
    <row r="83" spans="1:66" ht="45" customHeight="1" x14ac:dyDescent="0.25">
      <c r="A83" s="6" t="s">
        <v>772</v>
      </c>
      <c r="B83" s="8" t="s">
        <v>33</v>
      </c>
      <c r="C83" s="6">
        <v>1996</v>
      </c>
      <c r="D83" s="6" t="s">
        <v>62</v>
      </c>
      <c r="E83" s="22">
        <v>4.6800000000000001E-2</v>
      </c>
      <c r="F83" s="6">
        <v>2</v>
      </c>
      <c r="G83" s="13" t="s">
        <v>152</v>
      </c>
      <c r="H83" s="9">
        <v>0.13700000000000001</v>
      </c>
      <c r="J83" s="9">
        <v>6.8000000000000005E-2</v>
      </c>
      <c r="L83" s="11">
        <v>3</v>
      </c>
      <c r="M83" s="11">
        <v>0</v>
      </c>
      <c r="N83" s="19" t="s">
        <v>721</v>
      </c>
      <c r="O83" s="10">
        <v>0.2</v>
      </c>
      <c r="P83" s="13" t="s">
        <v>153</v>
      </c>
      <c r="Q83" s="6" t="s">
        <v>235</v>
      </c>
      <c r="R83" s="6" t="s">
        <v>776</v>
      </c>
      <c r="S83" s="6">
        <v>1</v>
      </c>
      <c r="T83" s="13" t="s">
        <v>178</v>
      </c>
      <c r="U83" s="9">
        <v>0.23</v>
      </c>
      <c r="V83" s="10">
        <v>10</v>
      </c>
      <c r="Y83" s="47" t="s">
        <v>176</v>
      </c>
      <c r="Z83" s="43" t="s">
        <v>54</v>
      </c>
      <c r="AA83" s="39" t="s">
        <v>70</v>
      </c>
      <c r="AB83" s="7" t="s">
        <v>314</v>
      </c>
      <c r="AC83" s="7" t="str">
        <f t="shared" si="2"/>
        <v>REJSUU</v>
      </c>
      <c r="AI83" s="44"/>
    </row>
    <row r="84" spans="1:66" ht="45" customHeight="1" x14ac:dyDescent="0.25">
      <c r="A84" s="6" t="s">
        <v>772</v>
      </c>
      <c r="B84" s="21" t="s">
        <v>493</v>
      </c>
      <c r="C84" s="37">
        <v>1999</v>
      </c>
      <c r="D84" s="37">
        <v>295</v>
      </c>
      <c r="E84" s="42">
        <v>3.5000000000000003E-2</v>
      </c>
      <c r="F84" s="37">
        <v>2</v>
      </c>
      <c r="G84" s="13" t="s">
        <v>494</v>
      </c>
      <c r="H84" s="9">
        <v>6.5000000000000002E-2</v>
      </c>
      <c r="J84" s="9">
        <v>5.3999999999999999E-2</v>
      </c>
      <c r="L84" s="11">
        <v>2</v>
      </c>
      <c r="M84" s="11">
        <v>0</v>
      </c>
      <c r="N84" s="19" t="s">
        <v>444</v>
      </c>
      <c r="O84" s="10">
        <v>1.3</v>
      </c>
      <c r="P84" s="13" t="s">
        <v>655</v>
      </c>
      <c r="Q84" s="6" t="s">
        <v>235</v>
      </c>
      <c r="R84" s="6" t="s">
        <v>780</v>
      </c>
      <c r="S84" s="6">
        <v>1</v>
      </c>
      <c r="T84" s="13" t="s">
        <v>397</v>
      </c>
      <c r="U84" s="9">
        <v>0.25</v>
      </c>
      <c r="V84" s="10">
        <v>9.5</v>
      </c>
      <c r="Y84" s="47" t="s">
        <v>589</v>
      </c>
      <c r="Z84" s="43" t="s">
        <v>176</v>
      </c>
      <c r="AB84" s="8" t="s">
        <v>654</v>
      </c>
      <c r="AC84" s="7" t="str">
        <f t="shared" si="2"/>
        <v>REPFOH03</v>
      </c>
      <c r="AD84" s="6"/>
      <c r="AE84" s="6"/>
      <c r="AF84" s="6"/>
      <c r="AG84" s="6"/>
      <c r="AH84" s="6"/>
      <c r="AI84" s="6"/>
      <c r="AJ84" s="6"/>
      <c r="AK84" s="6"/>
    </row>
    <row r="85" spans="1:66" ht="45" customHeight="1" x14ac:dyDescent="0.25">
      <c r="A85" s="6" t="s">
        <v>772</v>
      </c>
      <c r="B85" s="21" t="s">
        <v>362</v>
      </c>
      <c r="C85" s="21">
        <v>1997</v>
      </c>
      <c r="D85" s="37">
        <v>295</v>
      </c>
      <c r="E85" s="38">
        <v>3.56E-2</v>
      </c>
      <c r="F85" s="37">
        <v>2</v>
      </c>
      <c r="G85" s="13" t="s">
        <v>386</v>
      </c>
      <c r="H85" s="9" t="s">
        <v>427</v>
      </c>
      <c r="J85" s="9" t="s">
        <v>428</v>
      </c>
      <c r="L85" s="11" t="s">
        <v>322</v>
      </c>
      <c r="M85" s="11" t="s">
        <v>301</v>
      </c>
      <c r="N85" s="19" t="s">
        <v>724</v>
      </c>
      <c r="O85" s="10">
        <v>0.6</v>
      </c>
      <c r="P85" s="13" t="s">
        <v>426</v>
      </c>
      <c r="Q85" s="6" t="s">
        <v>737</v>
      </c>
      <c r="R85" s="6" t="s">
        <v>776</v>
      </c>
      <c r="S85" s="6">
        <v>1</v>
      </c>
      <c r="T85" s="13" t="s">
        <v>179</v>
      </c>
      <c r="U85" s="9">
        <v>0.25</v>
      </c>
      <c r="V85" s="10">
        <v>8.6999999999999993</v>
      </c>
      <c r="Y85" s="47" t="s">
        <v>425</v>
      </c>
      <c r="Z85" s="43" t="s">
        <v>188</v>
      </c>
      <c r="AA85" s="39" t="s">
        <v>128</v>
      </c>
      <c r="AB85" s="8" t="s">
        <v>257</v>
      </c>
      <c r="AC85" s="7" t="str">
        <f t="shared" si="2"/>
        <v>RUPVED</v>
      </c>
    </row>
    <row r="86" spans="1:66" ht="45" customHeight="1" x14ac:dyDescent="0.25">
      <c r="A86" s="6" t="s">
        <v>772</v>
      </c>
      <c r="B86" s="21" t="s">
        <v>363</v>
      </c>
      <c r="C86" s="21">
        <v>2004</v>
      </c>
      <c r="D86" s="37">
        <v>298</v>
      </c>
      <c r="E86" s="38">
        <v>0.04</v>
      </c>
      <c r="F86" s="37">
        <v>2</v>
      </c>
      <c r="G86" s="13" t="s">
        <v>387</v>
      </c>
      <c r="H86" s="9">
        <v>6.9000000000000006E-2</v>
      </c>
      <c r="L86" s="11">
        <v>5</v>
      </c>
      <c r="M86" s="11">
        <v>0</v>
      </c>
      <c r="N86" s="19" t="s">
        <v>447</v>
      </c>
      <c r="O86" s="10">
        <v>0.9</v>
      </c>
      <c r="P86" s="13" t="s">
        <v>277</v>
      </c>
      <c r="Q86" s="6" t="s">
        <v>235</v>
      </c>
      <c r="R86" s="6" t="s">
        <v>776</v>
      </c>
      <c r="S86" s="6">
        <v>1</v>
      </c>
      <c r="T86" s="13" t="s">
        <v>397</v>
      </c>
      <c r="U86" s="9">
        <v>0.34</v>
      </c>
      <c r="V86" s="10">
        <v>14.2</v>
      </c>
      <c r="Y86" s="47" t="s">
        <v>406</v>
      </c>
      <c r="Z86" s="43" t="s">
        <v>64</v>
      </c>
      <c r="AB86" s="8" t="s">
        <v>257</v>
      </c>
      <c r="AC86" s="7" t="str">
        <f t="shared" si="2"/>
        <v>SADZAZ</v>
      </c>
    </row>
    <row r="87" spans="1:66" ht="45" customHeight="1" x14ac:dyDescent="0.25">
      <c r="A87" s="6" t="s">
        <v>772</v>
      </c>
      <c r="B87" s="21" t="s">
        <v>546</v>
      </c>
      <c r="C87" s="37">
        <v>2013</v>
      </c>
      <c r="D87" s="37">
        <v>123</v>
      </c>
      <c r="E87" s="42">
        <v>4.2000000000000003E-2</v>
      </c>
      <c r="F87" s="6">
        <v>2</v>
      </c>
      <c r="G87" s="13" t="s">
        <v>547</v>
      </c>
      <c r="H87" s="9">
        <v>0.20599999999999999</v>
      </c>
      <c r="J87" s="9">
        <v>0.14299999999999999</v>
      </c>
      <c r="L87" s="11">
        <v>3</v>
      </c>
      <c r="M87" s="11">
        <v>0</v>
      </c>
      <c r="N87" s="19" t="s">
        <v>745</v>
      </c>
      <c r="O87" s="10">
        <v>3.1</v>
      </c>
      <c r="P87" s="13" t="s">
        <v>291</v>
      </c>
      <c r="Q87" s="6" t="s">
        <v>236</v>
      </c>
      <c r="R87" s="6" t="s">
        <v>776</v>
      </c>
      <c r="S87" s="6">
        <v>1</v>
      </c>
      <c r="T87" s="9">
        <v>0.13</v>
      </c>
      <c r="U87" s="9">
        <v>0.24</v>
      </c>
      <c r="V87" s="10">
        <v>10.199999999999999</v>
      </c>
      <c r="Y87" s="32" t="s">
        <v>465</v>
      </c>
      <c r="Z87" s="43" t="s">
        <v>64</v>
      </c>
      <c r="AB87" s="26" t="s">
        <v>601</v>
      </c>
      <c r="AC87" s="26" t="str">
        <f t="shared" si="2"/>
        <v>SESBID</v>
      </c>
      <c r="AM87" s="6"/>
    </row>
    <row r="88" spans="1:66" ht="45" customHeight="1" x14ac:dyDescent="0.25">
      <c r="A88" s="6" t="s">
        <v>772</v>
      </c>
      <c r="B88" s="8" t="s">
        <v>34</v>
      </c>
      <c r="C88" s="6">
        <v>1990</v>
      </c>
      <c r="D88" s="6">
        <v>198</v>
      </c>
      <c r="E88" s="22">
        <v>4.2900000000000001E-2</v>
      </c>
      <c r="F88" s="6">
        <v>2</v>
      </c>
      <c r="G88" s="13" t="s">
        <v>154</v>
      </c>
      <c r="H88" s="9">
        <v>0.13</v>
      </c>
      <c r="L88" s="11">
        <v>4</v>
      </c>
      <c r="M88" s="11">
        <v>0</v>
      </c>
      <c r="N88" s="19" t="s">
        <v>721</v>
      </c>
      <c r="O88" s="10">
        <v>2.6</v>
      </c>
      <c r="P88" s="13" t="s">
        <v>173</v>
      </c>
      <c r="Q88" s="6" t="s">
        <v>235</v>
      </c>
      <c r="R88" s="6" t="s">
        <v>776</v>
      </c>
      <c r="S88" s="6">
        <v>1</v>
      </c>
      <c r="T88" s="13" t="s">
        <v>423</v>
      </c>
      <c r="U88" s="9">
        <v>0.35</v>
      </c>
      <c r="V88" s="10">
        <v>14.5</v>
      </c>
      <c r="Y88" s="47" t="s">
        <v>192</v>
      </c>
      <c r="Z88" s="43" t="s">
        <v>64</v>
      </c>
      <c r="AB88" s="7" t="s">
        <v>315</v>
      </c>
      <c r="AC88" s="7" t="str">
        <f t="shared" si="2"/>
        <v>SEZRIY</v>
      </c>
    </row>
    <row r="89" spans="1:66" s="6" customFormat="1" ht="45" customHeight="1" x14ac:dyDescent="0.25">
      <c r="A89" s="6" t="s">
        <v>772</v>
      </c>
      <c r="B89" s="8" t="s">
        <v>35</v>
      </c>
      <c r="C89" s="6">
        <v>2007</v>
      </c>
      <c r="D89" s="6">
        <v>110</v>
      </c>
      <c r="E89" s="22">
        <v>4.58E-2</v>
      </c>
      <c r="F89" s="6">
        <v>2</v>
      </c>
      <c r="G89" s="13" t="s">
        <v>155</v>
      </c>
      <c r="H89" s="9">
        <v>0.16200000000000001</v>
      </c>
      <c r="I89" s="9"/>
      <c r="J89" s="9">
        <v>0.112</v>
      </c>
      <c r="K89" s="9"/>
      <c r="L89" s="11">
        <v>4</v>
      </c>
      <c r="M89" s="11">
        <v>0</v>
      </c>
      <c r="N89" s="19" t="s">
        <v>722</v>
      </c>
      <c r="O89" s="10">
        <v>0.2</v>
      </c>
      <c r="P89" s="13" t="s">
        <v>141</v>
      </c>
      <c r="Q89" s="6" t="s">
        <v>235</v>
      </c>
      <c r="R89" s="6" t="s">
        <v>780</v>
      </c>
      <c r="S89" s="6">
        <v>1</v>
      </c>
      <c r="T89" s="13" t="s">
        <v>178</v>
      </c>
      <c r="U89" s="9">
        <v>0.26</v>
      </c>
      <c r="V89" s="10">
        <v>15.8</v>
      </c>
      <c r="W89" s="10"/>
      <c r="X89" s="17"/>
      <c r="Y89" s="47" t="s">
        <v>194</v>
      </c>
      <c r="Z89" s="43" t="s">
        <v>64</v>
      </c>
      <c r="AA89" s="39"/>
      <c r="AB89" s="7" t="s">
        <v>156</v>
      </c>
      <c r="AC89" s="7" t="str">
        <f t="shared" si="2"/>
        <v>SIRKIO</v>
      </c>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c r="BE89" s="7"/>
      <c r="BF89" s="7"/>
      <c r="BG89" s="7"/>
      <c r="BH89" s="7"/>
      <c r="BI89" s="7"/>
      <c r="BJ89" s="7"/>
      <c r="BK89" s="7"/>
      <c r="BL89" s="7"/>
      <c r="BM89" s="7"/>
      <c r="BN89" s="7"/>
    </row>
    <row r="90" spans="1:66" ht="45" customHeight="1" x14ac:dyDescent="0.25">
      <c r="A90" s="6" t="s">
        <v>772</v>
      </c>
      <c r="B90" s="21" t="s">
        <v>548</v>
      </c>
      <c r="C90" s="37">
        <v>2017</v>
      </c>
      <c r="D90" s="37">
        <v>293</v>
      </c>
      <c r="E90" s="42">
        <v>0.04</v>
      </c>
      <c r="F90" s="6">
        <v>2</v>
      </c>
      <c r="G90" s="13" t="s">
        <v>549</v>
      </c>
      <c r="H90" s="9">
        <v>0.126</v>
      </c>
      <c r="L90" s="11" t="s">
        <v>603</v>
      </c>
      <c r="M90" s="11">
        <v>0</v>
      </c>
      <c r="N90" s="19" t="s">
        <v>745</v>
      </c>
      <c r="O90" s="10">
        <v>0.5</v>
      </c>
      <c r="P90" s="13" t="s">
        <v>604</v>
      </c>
      <c r="Q90" s="6" t="s">
        <v>236</v>
      </c>
      <c r="R90" s="6" t="s">
        <v>776</v>
      </c>
      <c r="S90" s="6">
        <v>1</v>
      </c>
      <c r="T90" s="9">
        <v>0.02</v>
      </c>
      <c r="U90" s="9">
        <v>0.28000000000000003</v>
      </c>
      <c r="V90" s="10">
        <v>11.1</v>
      </c>
      <c r="Y90" s="32" t="s">
        <v>600</v>
      </c>
      <c r="Z90" s="43" t="s">
        <v>64</v>
      </c>
      <c r="AB90" s="26" t="s">
        <v>605</v>
      </c>
      <c r="AC90" s="26" t="str">
        <f t="shared" si="2"/>
        <v>TENPOU</v>
      </c>
    </row>
    <row r="91" spans="1:66" ht="45" customHeight="1" x14ac:dyDescent="0.25">
      <c r="A91" s="6" t="s">
        <v>772</v>
      </c>
      <c r="B91" s="21" t="s">
        <v>364</v>
      </c>
      <c r="C91" s="21">
        <v>2005</v>
      </c>
      <c r="D91" s="37">
        <v>293</v>
      </c>
      <c r="E91" s="38">
        <v>4.7400000000000005E-2</v>
      </c>
      <c r="F91" s="37">
        <v>2</v>
      </c>
      <c r="G91" s="13" t="s">
        <v>388</v>
      </c>
      <c r="H91" s="9">
        <v>0.58299999999999996</v>
      </c>
      <c r="J91" s="9">
        <v>0.14299999999999999</v>
      </c>
      <c r="L91" s="11">
        <v>4</v>
      </c>
      <c r="M91" s="11">
        <v>0</v>
      </c>
      <c r="N91" s="19" t="s">
        <v>443</v>
      </c>
      <c r="O91" s="10">
        <v>0.7</v>
      </c>
      <c r="P91" s="13" t="s">
        <v>429</v>
      </c>
      <c r="Q91" s="6" t="s">
        <v>235</v>
      </c>
      <c r="R91" s="6" t="s">
        <v>776</v>
      </c>
      <c r="S91" s="6">
        <v>1</v>
      </c>
      <c r="T91" s="13" t="s">
        <v>179</v>
      </c>
      <c r="U91" s="9">
        <v>0.26</v>
      </c>
      <c r="V91" s="10">
        <v>11</v>
      </c>
      <c r="Y91" s="47" t="s">
        <v>430</v>
      </c>
      <c r="Z91" s="43" t="s">
        <v>64</v>
      </c>
      <c r="AB91" s="8" t="s">
        <v>738</v>
      </c>
      <c r="AC91" s="7" t="str">
        <f t="shared" si="2"/>
        <v>TIKROV</v>
      </c>
    </row>
    <row r="92" spans="1:66" ht="45" customHeight="1" x14ac:dyDescent="0.25">
      <c r="A92" s="6" t="s">
        <v>772</v>
      </c>
      <c r="B92" s="8" t="s">
        <v>36</v>
      </c>
      <c r="C92" s="6">
        <v>2015</v>
      </c>
      <c r="D92" s="6" t="s">
        <v>62</v>
      </c>
      <c r="E92" s="22">
        <v>4.1200000000000001E-2</v>
      </c>
      <c r="F92" s="6" t="s">
        <v>288</v>
      </c>
      <c r="G92" s="13" t="s">
        <v>289</v>
      </c>
      <c r="H92" s="9" t="s">
        <v>292</v>
      </c>
      <c r="L92" s="11" t="s">
        <v>317</v>
      </c>
      <c r="M92" s="11">
        <v>0</v>
      </c>
      <c r="N92" s="19" t="s">
        <v>721</v>
      </c>
      <c r="O92" s="10">
        <v>0</v>
      </c>
      <c r="P92" s="13" t="s">
        <v>291</v>
      </c>
      <c r="Q92" s="6" t="s">
        <v>235</v>
      </c>
      <c r="R92" s="6" t="s">
        <v>776</v>
      </c>
      <c r="S92" s="6">
        <v>1</v>
      </c>
      <c r="T92" s="13" t="s">
        <v>178</v>
      </c>
      <c r="U92" s="9">
        <v>0.28000000000000003</v>
      </c>
      <c r="V92" s="10">
        <v>7.4</v>
      </c>
      <c r="Y92" s="47" t="s">
        <v>176</v>
      </c>
      <c r="Z92" s="43" t="s">
        <v>290</v>
      </c>
      <c r="AA92" s="39" t="s">
        <v>70</v>
      </c>
      <c r="AB92" s="7" t="s">
        <v>316</v>
      </c>
      <c r="AC92" s="7" t="str">
        <f t="shared" si="2"/>
        <v>TUDKEK</v>
      </c>
      <c r="AI92" s="44"/>
      <c r="AO92" s="6"/>
      <c r="AP92" s="6"/>
      <c r="AQ92" s="6"/>
      <c r="AR92" s="6"/>
      <c r="AS92" s="6"/>
      <c r="AT92" s="6"/>
      <c r="AU92" s="6"/>
      <c r="AV92" s="6"/>
      <c r="AW92" s="6"/>
      <c r="AX92" s="6"/>
      <c r="AY92" s="6"/>
      <c r="AZ92" s="6"/>
      <c r="BA92" s="6"/>
      <c r="BB92" s="6"/>
      <c r="BC92" s="6"/>
      <c r="BD92" s="6"/>
      <c r="BE92" s="6"/>
      <c r="BF92" s="6"/>
      <c r="BG92" s="6"/>
      <c r="BH92" s="6"/>
      <c r="BI92" s="6"/>
      <c r="BJ92" s="6"/>
      <c r="BK92" s="6"/>
      <c r="BL92" s="6"/>
      <c r="BM92" s="6"/>
      <c r="BN92" s="6"/>
    </row>
    <row r="93" spans="1:66" ht="45" customHeight="1" x14ac:dyDescent="0.25">
      <c r="A93" s="6" t="s">
        <v>772</v>
      </c>
      <c r="B93" s="8" t="s">
        <v>37</v>
      </c>
      <c r="C93" s="6">
        <v>2015</v>
      </c>
      <c r="D93" s="6">
        <v>100</v>
      </c>
      <c r="E93" s="22">
        <v>2.6200000000000001E-2</v>
      </c>
      <c r="F93" s="6">
        <v>2</v>
      </c>
      <c r="G93" s="13" t="s">
        <v>243</v>
      </c>
      <c r="H93" s="9">
        <v>7.0000000000000007E-2</v>
      </c>
      <c r="L93" s="11">
        <v>8</v>
      </c>
      <c r="M93" s="11">
        <v>0</v>
      </c>
      <c r="N93" s="19" t="s">
        <v>721</v>
      </c>
      <c r="O93" s="10">
        <v>0.3</v>
      </c>
      <c r="P93" s="13" t="s">
        <v>115</v>
      </c>
      <c r="Q93" s="6" t="s">
        <v>235</v>
      </c>
      <c r="R93" s="6" t="s">
        <v>776</v>
      </c>
      <c r="S93" s="6">
        <v>1</v>
      </c>
      <c r="T93" s="13" t="s">
        <v>178</v>
      </c>
      <c r="U93" s="9">
        <v>0.28000000000000003</v>
      </c>
      <c r="V93" s="10">
        <v>7.4</v>
      </c>
      <c r="Y93" s="47" t="s">
        <v>176</v>
      </c>
      <c r="Z93" s="43" t="s">
        <v>244</v>
      </c>
      <c r="AA93" s="39" t="s">
        <v>70</v>
      </c>
      <c r="AB93" s="7" t="s">
        <v>251</v>
      </c>
      <c r="AC93" s="7" t="str">
        <f t="shared" si="2"/>
        <v>TURYUC</v>
      </c>
    </row>
    <row r="94" spans="1:66" s="6" customFormat="1" ht="45" customHeight="1" x14ac:dyDescent="0.25">
      <c r="A94" s="6" t="s">
        <v>772</v>
      </c>
      <c r="B94" s="21" t="s">
        <v>552</v>
      </c>
      <c r="C94" s="37">
        <v>2015</v>
      </c>
      <c r="D94" s="37">
        <v>93</v>
      </c>
      <c r="E94" s="42">
        <v>0.04</v>
      </c>
      <c r="F94" s="6">
        <v>2</v>
      </c>
      <c r="G94" s="13" t="s">
        <v>553</v>
      </c>
      <c r="H94" s="9">
        <v>7.0000000000000007E-2</v>
      </c>
      <c r="I94" s="9"/>
      <c r="J94" s="9"/>
      <c r="K94" s="9"/>
      <c r="L94" s="11" t="s">
        <v>612</v>
      </c>
      <c r="M94" s="11">
        <v>0</v>
      </c>
      <c r="N94" s="19" t="s">
        <v>745</v>
      </c>
      <c r="O94" s="10">
        <v>1.5</v>
      </c>
      <c r="P94" s="13" t="s">
        <v>604</v>
      </c>
      <c r="Q94" s="6" t="s">
        <v>236</v>
      </c>
      <c r="R94" s="6" t="s">
        <v>776</v>
      </c>
      <c r="S94" s="6">
        <v>1</v>
      </c>
      <c r="T94" s="9">
        <v>0.05</v>
      </c>
      <c r="U94" s="9">
        <v>0.35</v>
      </c>
      <c r="V94" s="10">
        <v>16.5</v>
      </c>
      <c r="W94" s="10"/>
      <c r="X94" s="17"/>
      <c r="Y94" s="32" t="s">
        <v>176</v>
      </c>
      <c r="Z94" s="43" t="s">
        <v>613</v>
      </c>
      <c r="AA94" s="39" t="s">
        <v>70</v>
      </c>
      <c r="AB94" s="26" t="s">
        <v>615</v>
      </c>
      <c r="AC94" s="26" t="str">
        <f t="shared" si="2"/>
        <v>TUXLIJ</v>
      </c>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row>
    <row r="95" spans="1:66" ht="45" customHeight="1" x14ac:dyDescent="0.25">
      <c r="A95" s="6" t="s">
        <v>772</v>
      </c>
      <c r="B95" s="8" t="s">
        <v>38</v>
      </c>
      <c r="C95" s="6">
        <v>2009</v>
      </c>
      <c r="D95" s="6">
        <v>93</v>
      </c>
      <c r="E95" s="22">
        <v>4.3999999999999997E-2</v>
      </c>
      <c r="F95" s="6">
        <v>2</v>
      </c>
      <c r="G95" s="13" t="s">
        <v>245</v>
      </c>
      <c r="H95" s="9">
        <v>0.1</v>
      </c>
      <c r="L95" s="11">
        <v>4</v>
      </c>
      <c r="M95" s="11">
        <v>0</v>
      </c>
      <c r="N95" s="19" t="s">
        <v>722</v>
      </c>
      <c r="O95" s="10">
        <v>0.4</v>
      </c>
      <c r="P95" s="13" t="s">
        <v>124</v>
      </c>
      <c r="Q95" s="6" t="s">
        <v>729</v>
      </c>
      <c r="R95" s="6" t="s">
        <v>780</v>
      </c>
      <c r="S95" s="6">
        <v>1</v>
      </c>
      <c r="T95" s="13" t="s">
        <v>178</v>
      </c>
      <c r="U95" s="9">
        <v>0.14000000000000001</v>
      </c>
      <c r="V95" s="10">
        <v>11</v>
      </c>
      <c r="Y95" s="47" t="s">
        <v>246</v>
      </c>
      <c r="Z95" s="43" t="s">
        <v>64</v>
      </c>
      <c r="AB95" s="7" t="s">
        <v>252</v>
      </c>
      <c r="AC95" s="7" t="str">
        <f t="shared" si="2"/>
        <v>UJADOZ</v>
      </c>
    </row>
    <row r="96" spans="1:66" ht="45" customHeight="1" x14ac:dyDescent="0.25">
      <c r="A96" s="6" t="s">
        <v>772</v>
      </c>
      <c r="B96" s="8" t="s">
        <v>39</v>
      </c>
      <c r="C96" s="6">
        <v>2010</v>
      </c>
      <c r="D96" s="6">
        <v>150</v>
      </c>
      <c r="E96" s="22">
        <v>3.9399999999999998E-2</v>
      </c>
      <c r="F96" s="6">
        <v>2</v>
      </c>
      <c r="G96" s="13" t="s">
        <v>247</v>
      </c>
      <c r="H96" s="9">
        <v>4.7E-2</v>
      </c>
      <c r="L96" s="11">
        <v>2</v>
      </c>
      <c r="M96" s="11">
        <v>0</v>
      </c>
      <c r="N96" s="19" t="s">
        <v>579</v>
      </c>
      <c r="O96" s="10">
        <v>0.1</v>
      </c>
      <c r="P96" s="13" t="s">
        <v>732</v>
      </c>
      <c r="Q96" s="6" t="s">
        <v>236</v>
      </c>
      <c r="R96" s="6" t="s">
        <v>776</v>
      </c>
      <c r="S96" s="6">
        <v>1</v>
      </c>
      <c r="T96" s="13" t="s">
        <v>178</v>
      </c>
      <c r="U96" s="9">
        <v>0.25</v>
      </c>
      <c r="V96" s="10">
        <v>9</v>
      </c>
      <c r="Y96" s="47" t="s">
        <v>191</v>
      </c>
      <c r="Z96" s="43" t="s">
        <v>64</v>
      </c>
      <c r="AB96" s="7" t="s">
        <v>318</v>
      </c>
      <c r="AC96" s="7" t="str">
        <f t="shared" si="2"/>
        <v>UKOBIG</v>
      </c>
    </row>
    <row r="97" spans="1:66" ht="45" customHeight="1" x14ac:dyDescent="0.25">
      <c r="A97" s="6" t="s">
        <v>772</v>
      </c>
      <c r="B97" s="21" t="s">
        <v>327</v>
      </c>
      <c r="C97" s="37">
        <v>2016</v>
      </c>
      <c r="D97" s="21">
        <v>100</v>
      </c>
      <c r="E97" s="36">
        <v>0.04</v>
      </c>
      <c r="F97" s="6">
        <v>2</v>
      </c>
      <c r="G97" s="13" t="s">
        <v>329</v>
      </c>
      <c r="H97" s="9">
        <v>2.681</v>
      </c>
      <c r="I97" s="9">
        <v>6.7000000000000004E-2</v>
      </c>
      <c r="J97" s="9">
        <v>2.2719999999999998</v>
      </c>
      <c r="L97" s="11" t="s">
        <v>333</v>
      </c>
      <c r="M97" s="11">
        <v>2</v>
      </c>
      <c r="N97" s="19" t="s">
        <v>801</v>
      </c>
      <c r="O97" s="10" t="s">
        <v>449</v>
      </c>
      <c r="P97" s="13" t="s">
        <v>107</v>
      </c>
      <c r="Q97" s="6" t="s">
        <v>238</v>
      </c>
      <c r="R97" s="6" t="s">
        <v>776</v>
      </c>
      <c r="S97" s="6">
        <v>1</v>
      </c>
      <c r="T97" s="9" t="s">
        <v>57</v>
      </c>
      <c r="U97" s="6">
        <v>0.17</v>
      </c>
      <c r="V97" s="10" t="s">
        <v>833</v>
      </c>
      <c r="W97" s="10">
        <v>9.4</v>
      </c>
      <c r="Y97" s="32" t="s">
        <v>176</v>
      </c>
      <c r="Z97" s="43" t="s">
        <v>64</v>
      </c>
      <c r="AB97" s="26" t="s">
        <v>759</v>
      </c>
      <c r="AC97" s="26" t="str">
        <f t="shared" ref="AC97:AC128" si="3">B97</f>
        <v>ULUMUL</v>
      </c>
    </row>
    <row r="98" spans="1:66" ht="45" customHeight="1" x14ac:dyDescent="0.25">
      <c r="A98" s="6" t="s">
        <v>772</v>
      </c>
      <c r="B98" s="21" t="s">
        <v>554</v>
      </c>
      <c r="C98" s="37">
        <v>2016</v>
      </c>
      <c r="D98" s="37">
        <v>180</v>
      </c>
      <c r="E98" s="42">
        <v>4.2999999999999997E-2</v>
      </c>
      <c r="F98" s="6">
        <v>2</v>
      </c>
      <c r="G98" s="13" t="s">
        <v>555</v>
      </c>
      <c r="H98" s="9">
        <v>0.106</v>
      </c>
      <c r="L98" s="11">
        <v>2</v>
      </c>
      <c r="M98" s="11">
        <v>0</v>
      </c>
      <c r="N98" s="19" t="s">
        <v>751</v>
      </c>
      <c r="O98" s="10">
        <v>1</v>
      </c>
      <c r="P98" s="13" t="s">
        <v>616</v>
      </c>
      <c r="Q98" s="6" t="s">
        <v>236</v>
      </c>
      <c r="R98" s="6" t="s">
        <v>780</v>
      </c>
      <c r="S98" s="6">
        <v>1</v>
      </c>
      <c r="T98" s="9">
        <v>0.06</v>
      </c>
      <c r="U98" s="9">
        <v>0.36</v>
      </c>
      <c r="V98" s="10">
        <v>13.5</v>
      </c>
      <c r="Y98" s="32" t="s">
        <v>176</v>
      </c>
      <c r="Z98" s="43" t="s">
        <v>64</v>
      </c>
      <c r="AB98" s="26" t="s">
        <v>617</v>
      </c>
      <c r="AC98" s="26" t="str">
        <f t="shared" si="3"/>
        <v>UMOWIE</v>
      </c>
    </row>
    <row r="99" spans="1:66" ht="45" customHeight="1" x14ac:dyDescent="0.25">
      <c r="A99" s="6" t="s">
        <v>772</v>
      </c>
      <c r="B99" s="8" t="s">
        <v>40</v>
      </c>
      <c r="C99" s="6">
        <v>2007</v>
      </c>
      <c r="D99" s="6" t="s">
        <v>62</v>
      </c>
      <c r="E99" s="22">
        <v>4.07E-2</v>
      </c>
      <c r="F99" s="6">
        <v>2</v>
      </c>
      <c r="G99" s="13" t="s">
        <v>248</v>
      </c>
      <c r="H99" s="9">
        <v>0.188</v>
      </c>
      <c r="L99" s="11">
        <v>5</v>
      </c>
      <c r="M99" s="11">
        <v>0</v>
      </c>
      <c r="N99" s="19" t="s">
        <v>721</v>
      </c>
      <c r="O99" s="10">
        <v>0.3</v>
      </c>
      <c r="P99" s="13" t="s">
        <v>249</v>
      </c>
      <c r="Q99" s="6" t="s">
        <v>235</v>
      </c>
      <c r="R99" s="6" t="s">
        <v>776</v>
      </c>
      <c r="S99" s="6">
        <v>1</v>
      </c>
      <c r="T99" s="13" t="s">
        <v>178</v>
      </c>
      <c r="U99" s="9">
        <v>0.28999999999999998</v>
      </c>
      <c r="V99" s="10">
        <v>9.1</v>
      </c>
      <c r="Y99" s="47" t="s">
        <v>176</v>
      </c>
      <c r="Z99" s="43" t="s">
        <v>64</v>
      </c>
      <c r="AB99" s="7" t="s">
        <v>250</v>
      </c>
      <c r="AC99" s="7" t="str">
        <f t="shared" si="3"/>
        <v>UNEVAK01</v>
      </c>
    </row>
    <row r="100" spans="1:66" ht="45" customHeight="1" x14ac:dyDescent="0.25">
      <c r="A100" s="6" t="s">
        <v>772</v>
      </c>
      <c r="B100" s="7" t="s">
        <v>41</v>
      </c>
      <c r="C100" s="6">
        <v>2013</v>
      </c>
      <c r="D100" s="6">
        <v>291</v>
      </c>
      <c r="E100" s="22">
        <v>4.7399999999999998E-2</v>
      </c>
      <c r="F100" s="6" t="s">
        <v>436</v>
      </c>
      <c r="G100" s="13" t="s">
        <v>215</v>
      </c>
      <c r="H100" s="9" t="s">
        <v>464</v>
      </c>
      <c r="J100" s="9" t="s">
        <v>342</v>
      </c>
      <c r="L100" s="11">
        <v>2</v>
      </c>
      <c r="M100" s="11">
        <v>0</v>
      </c>
      <c r="N100" s="19" t="s">
        <v>447</v>
      </c>
      <c r="O100" s="10">
        <v>0.3</v>
      </c>
      <c r="P100" s="13" t="s">
        <v>217</v>
      </c>
      <c r="Q100" s="6" t="s">
        <v>235</v>
      </c>
      <c r="R100" s="6" t="s">
        <v>776</v>
      </c>
      <c r="S100" s="6">
        <v>1</v>
      </c>
      <c r="T100" s="9">
        <v>0</v>
      </c>
      <c r="U100" s="9">
        <v>0.22</v>
      </c>
      <c r="V100" s="10">
        <v>5.9</v>
      </c>
      <c r="X100" s="17" t="s">
        <v>337</v>
      </c>
      <c r="Y100" s="32" t="s">
        <v>216</v>
      </c>
      <c r="Z100" s="43" t="s">
        <v>55</v>
      </c>
      <c r="AA100" s="39" t="s">
        <v>84</v>
      </c>
      <c r="AB100" s="26" t="s">
        <v>343</v>
      </c>
      <c r="AC100" s="26" t="str">
        <f t="shared" si="3"/>
        <v>UNIBAW</v>
      </c>
      <c r="AO100" s="6"/>
      <c r="AP100" s="6"/>
      <c r="AQ100" s="6"/>
      <c r="AR100" s="6"/>
      <c r="AS100" s="6"/>
      <c r="AT100" s="6"/>
      <c r="AU100" s="6"/>
      <c r="AV100" s="6"/>
      <c r="AW100" s="6"/>
      <c r="AX100" s="6"/>
      <c r="AY100" s="6"/>
      <c r="AZ100" s="6"/>
      <c r="BA100" s="6"/>
      <c r="BB100" s="6"/>
      <c r="BC100" s="6"/>
      <c r="BD100" s="6"/>
      <c r="BE100" s="6"/>
      <c r="BF100" s="6"/>
      <c r="BG100" s="6"/>
      <c r="BH100" s="6"/>
      <c r="BI100" s="6"/>
      <c r="BJ100" s="6"/>
      <c r="BK100" s="6"/>
      <c r="BL100" s="6"/>
      <c r="BM100" s="6"/>
      <c r="BN100" s="6"/>
    </row>
    <row r="101" spans="1:66" ht="45" customHeight="1" x14ac:dyDescent="0.25">
      <c r="A101" s="6" t="s">
        <v>772</v>
      </c>
      <c r="B101" s="21" t="s">
        <v>556</v>
      </c>
      <c r="C101" s="37">
        <v>2016</v>
      </c>
      <c r="D101" s="37">
        <v>200</v>
      </c>
      <c r="E101" s="42">
        <v>4.3999999999999997E-2</v>
      </c>
      <c r="F101" s="6">
        <v>2</v>
      </c>
      <c r="G101" s="13" t="s">
        <v>557</v>
      </c>
      <c r="H101" s="9">
        <v>0.39300000000000002</v>
      </c>
      <c r="J101" s="9">
        <v>0.33700000000000002</v>
      </c>
      <c r="L101" s="11">
        <v>3</v>
      </c>
      <c r="M101" s="11">
        <v>0</v>
      </c>
      <c r="N101" s="19" t="s">
        <v>752</v>
      </c>
      <c r="O101" s="10">
        <v>0.4</v>
      </c>
      <c r="P101" s="13" t="s">
        <v>89</v>
      </c>
      <c r="Q101" s="6" t="s">
        <v>235</v>
      </c>
      <c r="R101" s="6" t="s">
        <v>784</v>
      </c>
      <c r="S101" s="6">
        <v>1</v>
      </c>
      <c r="T101" s="9">
        <v>0</v>
      </c>
      <c r="U101" s="9">
        <v>0.25</v>
      </c>
      <c r="V101" s="10">
        <v>3.9</v>
      </c>
      <c r="Y101" s="32" t="s">
        <v>176</v>
      </c>
      <c r="Z101" s="43" t="s">
        <v>64</v>
      </c>
      <c r="AB101" s="26" t="s">
        <v>275</v>
      </c>
      <c r="AC101" s="26" t="str">
        <f t="shared" si="3"/>
        <v>UTOCUD</v>
      </c>
    </row>
    <row r="102" spans="1:66" ht="45" customHeight="1" x14ac:dyDescent="0.25">
      <c r="A102" s="6" t="s">
        <v>772</v>
      </c>
      <c r="B102" s="21" t="s">
        <v>185</v>
      </c>
      <c r="C102" s="6">
        <v>2016</v>
      </c>
      <c r="D102" s="6">
        <v>123</v>
      </c>
      <c r="E102" s="22">
        <v>3.44E-2</v>
      </c>
      <c r="F102" s="6">
        <v>4</v>
      </c>
      <c r="G102" s="13" t="s">
        <v>224</v>
      </c>
      <c r="H102" s="9" t="s">
        <v>225</v>
      </c>
      <c r="J102" s="9" t="s">
        <v>462</v>
      </c>
      <c r="L102" s="11">
        <v>3</v>
      </c>
      <c r="M102" s="11">
        <v>0</v>
      </c>
      <c r="N102" s="19" t="s">
        <v>760</v>
      </c>
      <c r="O102" s="10">
        <v>3.1</v>
      </c>
      <c r="P102" s="13" t="s">
        <v>89</v>
      </c>
      <c r="Q102" s="6" t="s">
        <v>235</v>
      </c>
      <c r="R102" s="6" t="s">
        <v>778</v>
      </c>
      <c r="S102" s="6">
        <v>1</v>
      </c>
      <c r="T102" s="9">
        <v>0.04</v>
      </c>
      <c r="U102" s="9">
        <v>0.19</v>
      </c>
      <c r="V102" s="10">
        <v>12.5</v>
      </c>
      <c r="X102" s="17" t="s">
        <v>223</v>
      </c>
      <c r="Y102" s="32" t="s">
        <v>683</v>
      </c>
      <c r="Z102" s="43" t="s">
        <v>54</v>
      </c>
      <c r="AA102" s="39" t="s">
        <v>214</v>
      </c>
      <c r="AB102" s="26" t="s">
        <v>761</v>
      </c>
      <c r="AC102" s="26" t="str">
        <f t="shared" si="3"/>
        <v>UWALIP</v>
      </c>
      <c r="AN102" s="6"/>
    </row>
    <row r="103" spans="1:66" ht="45" customHeight="1" x14ac:dyDescent="0.25">
      <c r="A103" s="6" t="s">
        <v>772</v>
      </c>
      <c r="B103" s="21" t="s">
        <v>365</v>
      </c>
      <c r="C103" s="21">
        <v>2011</v>
      </c>
      <c r="D103" s="37">
        <v>296</v>
      </c>
      <c r="E103" s="38">
        <v>0.04</v>
      </c>
      <c r="F103" s="37">
        <v>2</v>
      </c>
      <c r="G103" s="13" t="s">
        <v>389</v>
      </c>
      <c r="H103" s="9">
        <v>2.9000000000000001E-2</v>
      </c>
      <c r="L103" s="11">
        <v>2</v>
      </c>
      <c r="M103" s="11">
        <v>0</v>
      </c>
      <c r="N103" s="19" t="s">
        <v>724</v>
      </c>
      <c r="O103" s="10">
        <v>0.8</v>
      </c>
      <c r="P103" s="13" t="s">
        <v>277</v>
      </c>
      <c r="Q103" s="6" t="s">
        <v>235</v>
      </c>
      <c r="R103" s="6" t="s">
        <v>776</v>
      </c>
      <c r="S103" s="6">
        <v>1</v>
      </c>
      <c r="T103" s="13" t="s">
        <v>179</v>
      </c>
      <c r="U103" s="9">
        <v>0.14000000000000001</v>
      </c>
      <c r="V103" s="10">
        <v>5.2</v>
      </c>
      <c r="Y103" s="47" t="s">
        <v>176</v>
      </c>
      <c r="Z103" s="43" t="s">
        <v>64</v>
      </c>
      <c r="AB103" s="8" t="s">
        <v>431</v>
      </c>
      <c r="AC103" s="7" t="str">
        <f t="shared" si="3"/>
        <v>VASLOS</v>
      </c>
    </row>
    <row r="104" spans="1:66" ht="45" customHeight="1" x14ac:dyDescent="0.25">
      <c r="A104" s="6" t="s">
        <v>772</v>
      </c>
      <c r="B104" s="8" t="s">
        <v>42</v>
      </c>
      <c r="C104" s="6">
        <v>2012</v>
      </c>
      <c r="D104" s="6" t="s">
        <v>62</v>
      </c>
      <c r="E104" s="22">
        <v>4.6300000000000001E-2</v>
      </c>
      <c r="F104" s="6">
        <v>2</v>
      </c>
      <c r="G104" s="13" t="s">
        <v>254</v>
      </c>
      <c r="H104" s="9">
        <v>6.0999999999999999E-2</v>
      </c>
      <c r="L104" s="11">
        <v>2</v>
      </c>
      <c r="M104" s="11">
        <v>0</v>
      </c>
      <c r="N104" s="19" t="s">
        <v>721</v>
      </c>
      <c r="O104" s="10">
        <v>0.2</v>
      </c>
      <c r="P104" s="13" t="s">
        <v>255</v>
      </c>
      <c r="Q104" s="6" t="s">
        <v>235</v>
      </c>
      <c r="R104" s="6" t="s">
        <v>776</v>
      </c>
      <c r="S104" s="6">
        <v>1</v>
      </c>
      <c r="T104" s="13" t="s">
        <v>178</v>
      </c>
      <c r="U104" s="9">
        <v>0.28000000000000003</v>
      </c>
      <c r="V104" s="10">
        <v>15.7</v>
      </c>
      <c r="Y104" s="47" t="s">
        <v>176</v>
      </c>
      <c r="Z104" s="43" t="s">
        <v>55</v>
      </c>
      <c r="AA104" s="39" t="s">
        <v>70</v>
      </c>
      <c r="AB104" s="7" t="s">
        <v>256</v>
      </c>
      <c r="AC104" s="7" t="str">
        <f t="shared" si="3"/>
        <v>VEFBIT</v>
      </c>
    </row>
    <row r="105" spans="1:66" ht="45" customHeight="1" x14ac:dyDescent="0.25">
      <c r="A105" s="6" t="s">
        <v>772</v>
      </c>
      <c r="B105" s="8" t="s">
        <v>2</v>
      </c>
      <c r="C105" s="6">
        <v>2017</v>
      </c>
      <c r="D105" s="6">
        <v>100</v>
      </c>
      <c r="E105" s="22">
        <v>4.9299999999999997E-2</v>
      </c>
      <c r="F105" s="6">
        <v>4</v>
      </c>
      <c r="G105" s="13" t="s">
        <v>74</v>
      </c>
      <c r="H105" s="9" t="s">
        <v>454</v>
      </c>
      <c r="I105" s="9" t="s">
        <v>293</v>
      </c>
      <c r="L105" s="11">
        <v>3</v>
      </c>
      <c r="M105" s="11" t="s">
        <v>335</v>
      </c>
      <c r="N105" s="19" t="s">
        <v>721</v>
      </c>
      <c r="O105" s="10">
        <v>0.1</v>
      </c>
      <c r="P105" s="13" t="s">
        <v>101</v>
      </c>
      <c r="Q105" s="6" t="s">
        <v>730</v>
      </c>
      <c r="R105" s="6" t="s">
        <v>776</v>
      </c>
      <c r="S105" s="6">
        <v>1</v>
      </c>
      <c r="T105" s="13" t="s">
        <v>178</v>
      </c>
      <c r="U105" s="9" t="s">
        <v>821</v>
      </c>
      <c r="V105" s="40" t="s">
        <v>820</v>
      </c>
      <c r="Y105" s="47" t="s">
        <v>230</v>
      </c>
      <c r="Z105" s="43" t="s">
        <v>56</v>
      </c>
      <c r="AA105" s="39" t="s">
        <v>73</v>
      </c>
      <c r="AB105" s="7" t="s">
        <v>334</v>
      </c>
      <c r="AC105" s="7" t="str">
        <f t="shared" si="3"/>
        <v>VEHDEU</v>
      </c>
    </row>
    <row r="106" spans="1:66" ht="45" customHeight="1" x14ac:dyDescent="0.25">
      <c r="A106" s="6" t="s">
        <v>772</v>
      </c>
      <c r="B106" s="21" t="s">
        <v>366</v>
      </c>
      <c r="C106" s="21">
        <v>2007</v>
      </c>
      <c r="D106" s="37">
        <v>296</v>
      </c>
      <c r="E106" s="38">
        <v>3.4700000000000002E-2</v>
      </c>
      <c r="F106" s="37">
        <v>2</v>
      </c>
      <c r="G106" s="13" t="s">
        <v>390</v>
      </c>
      <c r="H106" s="9">
        <v>3.2000000000000001E-2</v>
      </c>
      <c r="J106" s="9">
        <v>2.3E-2</v>
      </c>
      <c r="L106" s="11">
        <v>5</v>
      </c>
      <c r="M106" s="11">
        <v>0</v>
      </c>
      <c r="N106" s="19" t="s">
        <v>724</v>
      </c>
      <c r="O106" s="10">
        <v>0.8</v>
      </c>
      <c r="P106" s="13" t="s">
        <v>432</v>
      </c>
      <c r="Q106" s="6" t="s">
        <v>235</v>
      </c>
      <c r="R106" s="6" t="s">
        <v>776</v>
      </c>
      <c r="S106" s="6">
        <v>1</v>
      </c>
      <c r="T106" s="13" t="s">
        <v>179</v>
      </c>
      <c r="U106" s="9">
        <v>0.25</v>
      </c>
      <c r="V106" s="10">
        <v>13.8</v>
      </c>
      <c r="Y106" s="47" t="s">
        <v>176</v>
      </c>
      <c r="Z106" s="43" t="s">
        <v>64</v>
      </c>
      <c r="AB106" s="8" t="s">
        <v>257</v>
      </c>
      <c r="AC106" s="7" t="str">
        <f t="shared" si="3"/>
        <v>VINCUR</v>
      </c>
    </row>
    <row r="107" spans="1:66" ht="45" customHeight="1" x14ac:dyDescent="0.25">
      <c r="A107" s="6" t="s">
        <v>772</v>
      </c>
      <c r="B107" s="8" t="s">
        <v>43</v>
      </c>
      <c r="C107" s="6">
        <v>2014</v>
      </c>
      <c r="D107" s="6">
        <v>130</v>
      </c>
      <c r="E107" s="22">
        <v>3.0099999999999998E-2</v>
      </c>
      <c r="F107" s="6">
        <v>2</v>
      </c>
      <c r="G107" s="13" t="s">
        <v>259</v>
      </c>
      <c r="H107" s="9">
        <v>0.124</v>
      </c>
      <c r="L107" s="11">
        <v>4</v>
      </c>
      <c r="M107" s="11">
        <v>0</v>
      </c>
      <c r="N107" s="19" t="s">
        <v>722</v>
      </c>
      <c r="O107" s="10">
        <v>0.4</v>
      </c>
      <c r="P107" s="13" t="s">
        <v>124</v>
      </c>
      <c r="Q107" s="6" t="s">
        <v>235</v>
      </c>
      <c r="R107" s="6" t="s">
        <v>780</v>
      </c>
      <c r="S107" s="6">
        <v>1</v>
      </c>
      <c r="T107" s="13" t="s">
        <v>178</v>
      </c>
      <c r="U107" s="9">
        <v>0.25</v>
      </c>
      <c r="V107" s="10">
        <v>14.7</v>
      </c>
      <c r="Y107" s="47" t="s">
        <v>195</v>
      </c>
      <c r="Z107" s="43" t="s">
        <v>260</v>
      </c>
      <c r="AA107" s="39" t="s">
        <v>71</v>
      </c>
      <c r="AB107" s="7" t="s">
        <v>319</v>
      </c>
      <c r="AC107" s="7" t="str">
        <f t="shared" si="3"/>
        <v>VOCJUU</v>
      </c>
    </row>
    <row r="108" spans="1:66" ht="45" customHeight="1" x14ac:dyDescent="0.25">
      <c r="A108" s="6" t="s">
        <v>772</v>
      </c>
      <c r="B108" s="21" t="s">
        <v>495</v>
      </c>
      <c r="C108" s="37">
        <v>2015</v>
      </c>
      <c r="D108" s="37">
        <v>89</v>
      </c>
      <c r="E108" s="42">
        <v>4.2900000000000001E-2</v>
      </c>
      <c r="F108" s="37">
        <v>4</v>
      </c>
      <c r="G108" s="13" t="s">
        <v>496</v>
      </c>
      <c r="H108" s="9" t="s">
        <v>657</v>
      </c>
      <c r="L108" s="11">
        <v>1</v>
      </c>
      <c r="M108" s="11">
        <v>0</v>
      </c>
      <c r="N108" s="19" t="s">
        <v>443</v>
      </c>
      <c r="O108" s="10">
        <v>1.3</v>
      </c>
      <c r="P108" s="13" t="s">
        <v>324</v>
      </c>
      <c r="Q108" s="6" t="s">
        <v>416</v>
      </c>
      <c r="R108" s="6" t="s">
        <v>776</v>
      </c>
      <c r="S108" s="6">
        <v>1</v>
      </c>
      <c r="T108" s="13" t="s">
        <v>421</v>
      </c>
      <c r="U108" s="9">
        <v>0.28999999999999998</v>
      </c>
      <c r="V108" s="10">
        <v>9.9</v>
      </c>
      <c r="Y108" s="47" t="s">
        <v>467</v>
      </c>
      <c r="Z108" s="43" t="s">
        <v>656</v>
      </c>
      <c r="AA108" s="39" t="s">
        <v>128</v>
      </c>
      <c r="AB108" s="8" t="s">
        <v>742</v>
      </c>
      <c r="AC108" s="7" t="str">
        <f t="shared" si="3"/>
        <v>VUPVAF</v>
      </c>
      <c r="AI108" s="44"/>
    </row>
    <row r="109" spans="1:66" ht="45" customHeight="1" x14ac:dyDescent="0.25">
      <c r="A109" s="6" t="s">
        <v>772</v>
      </c>
      <c r="B109" s="8" t="s">
        <v>44</v>
      </c>
      <c r="C109" s="6">
        <v>2011</v>
      </c>
      <c r="D109" s="6">
        <v>100</v>
      </c>
      <c r="E109" s="22">
        <v>4.5999999999999999E-2</v>
      </c>
      <c r="F109" s="6">
        <v>2</v>
      </c>
      <c r="G109" s="13" t="s">
        <v>261</v>
      </c>
      <c r="H109" s="9">
        <v>0.32600000000000001</v>
      </c>
      <c r="I109" s="8"/>
      <c r="J109" s="9">
        <v>0.13100000000000001</v>
      </c>
      <c r="K109" s="8"/>
      <c r="L109" s="11">
        <v>5</v>
      </c>
      <c r="M109" s="11">
        <v>0</v>
      </c>
      <c r="N109" s="19" t="s">
        <v>579</v>
      </c>
      <c r="O109" s="10">
        <v>3</v>
      </c>
      <c r="P109" s="13" t="s">
        <v>263</v>
      </c>
      <c r="Q109" s="6" t="s">
        <v>236</v>
      </c>
      <c r="R109" s="6" t="s">
        <v>776</v>
      </c>
      <c r="S109" s="6">
        <v>1</v>
      </c>
      <c r="T109" s="13" t="s">
        <v>769</v>
      </c>
      <c r="U109" s="9">
        <v>0.24</v>
      </c>
      <c r="V109" s="10">
        <v>11.7</v>
      </c>
      <c r="Y109" s="47" t="s">
        <v>262</v>
      </c>
      <c r="Z109" s="43" t="s">
        <v>64</v>
      </c>
      <c r="AB109" s="7" t="s">
        <v>264</v>
      </c>
      <c r="AC109" s="7" t="str">
        <f t="shared" si="3"/>
        <v>WASGOO</v>
      </c>
      <c r="AO109" s="6"/>
      <c r="AP109" s="6"/>
      <c r="AQ109" s="6"/>
      <c r="AR109" s="6"/>
      <c r="AS109" s="6"/>
      <c r="AT109" s="6"/>
      <c r="AU109" s="6"/>
      <c r="AV109" s="6"/>
      <c r="AW109" s="6"/>
      <c r="AX109" s="6"/>
      <c r="AY109" s="6"/>
      <c r="AZ109" s="6"/>
      <c r="BA109" s="6"/>
      <c r="BB109" s="6"/>
      <c r="BC109" s="6"/>
      <c r="BD109" s="6"/>
      <c r="BE109" s="6"/>
      <c r="BF109" s="6"/>
      <c r="BG109" s="6"/>
      <c r="BH109" s="6"/>
      <c r="BI109" s="6"/>
      <c r="BJ109" s="6"/>
      <c r="BK109" s="6"/>
      <c r="BL109" s="6"/>
      <c r="BM109" s="6"/>
      <c r="BN109" s="6"/>
    </row>
    <row r="110" spans="1:66" ht="45" customHeight="1" x14ac:dyDescent="0.25">
      <c r="A110" s="6" t="s">
        <v>772</v>
      </c>
      <c r="B110" s="21" t="s">
        <v>558</v>
      </c>
      <c r="C110" s="37">
        <v>2002</v>
      </c>
      <c r="D110" s="37">
        <v>293</v>
      </c>
      <c r="E110" s="42">
        <v>3.5999999999999997E-2</v>
      </c>
      <c r="F110" s="6">
        <v>2</v>
      </c>
      <c r="G110" s="13" t="s">
        <v>559</v>
      </c>
      <c r="H110" s="9">
        <v>0.90300000000000002</v>
      </c>
      <c r="J110" s="9">
        <v>0.106</v>
      </c>
      <c r="L110" s="11">
        <v>5</v>
      </c>
      <c r="M110" s="11">
        <v>0</v>
      </c>
      <c r="N110" s="19" t="s">
        <v>753</v>
      </c>
      <c r="O110" s="10">
        <v>1</v>
      </c>
      <c r="P110" s="13" t="s">
        <v>89</v>
      </c>
      <c r="Q110" s="13" t="s">
        <v>235</v>
      </c>
      <c r="R110" s="13" t="s">
        <v>784</v>
      </c>
      <c r="S110" s="6">
        <v>1</v>
      </c>
      <c r="T110" s="9">
        <v>0.01</v>
      </c>
      <c r="U110" s="9">
        <v>0.26</v>
      </c>
      <c r="V110" s="10">
        <v>39.6</v>
      </c>
      <c r="Y110" s="32" t="s">
        <v>176</v>
      </c>
      <c r="Z110" s="43" t="s">
        <v>64</v>
      </c>
      <c r="AB110" s="26" t="s">
        <v>618</v>
      </c>
      <c r="AC110" s="26" t="str">
        <f t="shared" si="3"/>
        <v>WOYSEI</v>
      </c>
    </row>
    <row r="111" spans="1:66" ht="45" customHeight="1" x14ac:dyDescent="0.25">
      <c r="A111" s="6" t="s">
        <v>772</v>
      </c>
      <c r="B111" s="21" t="s">
        <v>367</v>
      </c>
      <c r="C111" s="21">
        <v>2013</v>
      </c>
      <c r="D111" s="37">
        <v>156</v>
      </c>
      <c r="E111" s="38">
        <v>4.5999999999999999E-2</v>
      </c>
      <c r="F111" s="37">
        <v>2</v>
      </c>
      <c r="G111" s="13" t="s">
        <v>391</v>
      </c>
      <c r="H111" s="9">
        <v>0.19400000000000001</v>
      </c>
      <c r="J111" s="9">
        <v>0.17799999999999999</v>
      </c>
      <c r="L111" s="11">
        <v>6</v>
      </c>
      <c r="M111" s="11">
        <v>0</v>
      </c>
      <c r="N111" s="19" t="s">
        <v>440</v>
      </c>
      <c r="O111" s="10">
        <v>0.9</v>
      </c>
      <c r="P111" s="13" t="s">
        <v>445</v>
      </c>
      <c r="Q111" s="6" t="s">
        <v>235</v>
      </c>
      <c r="R111" s="6" t="s">
        <v>780</v>
      </c>
      <c r="S111" s="6">
        <v>1</v>
      </c>
      <c r="T111" s="13" t="s">
        <v>397</v>
      </c>
      <c r="U111" s="9">
        <v>0.11</v>
      </c>
      <c r="V111" s="10">
        <v>5.0999999999999996</v>
      </c>
      <c r="Y111" s="47" t="s">
        <v>682</v>
      </c>
      <c r="Z111" s="43" t="s">
        <v>54</v>
      </c>
      <c r="AA111" s="39" t="s">
        <v>70</v>
      </c>
      <c r="AB111" s="8" t="s">
        <v>446</v>
      </c>
      <c r="AC111" s="7" t="str">
        <f t="shared" si="3"/>
        <v>WUQJOJ</v>
      </c>
    </row>
    <row r="112" spans="1:66" ht="45" customHeight="1" x14ac:dyDescent="0.25">
      <c r="A112" s="6" t="s">
        <v>772</v>
      </c>
      <c r="B112" s="41" t="s">
        <v>162</v>
      </c>
      <c r="C112" s="24">
        <v>2000</v>
      </c>
      <c r="D112" s="6" t="s">
        <v>62</v>
      </c>
      <c r="E112" s="22">
        <v>4.1300000000000003E-2</v>
      </c>
      <c r="F112" s="6">
        <v>2</v>
      </c>
      <c r="G112" s="13" t="s">
        <v>169</v>
      </c>
      <c r="H112" s="9">
        <v>1.704</v>
      </c>
      <c r="I112" s="9">
        <v>2.9000000000000001E-2</v>
      </c>
      <c r="J112" s="9">
        <v>1.6619999999999999</v>
      </c>
      <c r="L112" s="11">
        <v>3</v>
      </c>
      <c r="M112" s="11">
        <v>3</v>
      </c>
      <c r="N112" s="19" t="s">
        <v>443</v>
      </c>
      <c r="O112" s="10" t="s">
        <v>449</v>
      </c>
      <c r="P112" s="14" t="s">
        <v>177</v>
      </c>
      <c r="Q112" s="6" t="s">
        <v>238</v>
      </c>
      <c r="R112" s="6" t="s">
        <v>776</v>
      </c>
      <c r="S112" s="6">
        <v>1</v>
      </c>
      <c r="T112" s="9" t="s">
        <v>57</v>
      </c>
      <c r="U112" s="34" t="s">
        <v>803</v>
      </c>
      <c r="V112" s="10" t="s">
        <v>841</v>
      </c>
      <c r="W112" s="10">
        <v>13.6</v>
      </c>
      <c r="Y112" s="32" t="s">
        <v>452</v>
      </c>
      <c r="Z112" s="43" t="s">
        <v>64</v>
      </c>
      <c r="AB112" s="26" t="s">
        <v>755</v>
      </c>
      <c r="AC112" s="26" t="str">
        <f t="shared" si="3"/>
        <v xml:space="preserve">XEFNAX  </v>
      </c>
    </row>
    <row r="113" spans="1:66" ht="45" customHeight="1" x14ac:dyDescent="0.25">
      <c r="A113" s="6" t="s">
        <v>772</v>
      </c>
      <c r="B113" s="21" t="s">
        <v>688</v>
      </c>
      <c r="C113" s="37">
        <v>2017</v>
      </c>
      <c r="D113" s="37" t="s">
        <v>62</v>
      </c>
      <c r="E113" s="42">
        <v>4.3299999999999998E-2</v>
      </c>
      <c r="F113" s="6" t="s">
        <v>686</v>
      </c>
      <c r="G113" s="13" t="s">
        <v>689</v>
      </c>
      <c r="H113" s="9" t="s">
        <v>691</v>
      </c>
      <c r="J113" s="9" t="s">
        <v>692</v>
      </c>
      <c r="L113" s="11" t="s">
        <v>466</v>
      </c>
      <c r="M113" s="11" t="s">
        <v>190</v>
      </c>
      <c r="N113" s="19" t="s">
        <v>745</v>
      </c>
      <c r="O113" s="10">
        <v>2</v>
      </c>
      <c r="P113" s="13" t="s">
        <v>107</v>
      </c>
      <c r="Q113" s="6" t="s">
        <v>236</v>
      </c>
      <c r="R113" s="6" t="s">
        <v>826</v>
      </c>
      <c r="S113" s="6">
        <v>1</v>
      </c>
      <c r="T113" s="13" t="s">
        <v>693</v>
      </c>
      <c r="U113" s="9">
        <v>0.27</v>
      </c>
      <c r="V113" s="10">
        <v>7.8</v>
      </c>
      <c r="X113" s="17" t="s">
        <v>694</v>
      </c>
      <c r="Y113" s="47" t="s">
        <v>505</v>
      </c>
      <c r="Z113" s="43" t="s">
        <v>690</v>
      </c>
      <c r="AA113" s="39" t="s">
        <v>70</v>
      </c>
      <c r="AB113" s="8" t="s">
        <v>700</v>
      </c>
      <c r="AC113" s="7" t="str">
        <f t="shared" si="3"/>
        <v>XEGKIG</v>
      </c>
      <c r="AD113" s="6"/>
      <c r="AE113" s="6"/>
      <c r="AF113" s="6"/>
      <c r="AG113" s="6"/>
      <c r="AH113" s="6"/>
      <c r="AI113" s="6"/>
      <c r="AJ113" s="6"/>
      <c r="AK113" s="6"/>
      <c r="AL113" s="6"/>
      <c r="AN113" s="6"/>
    </row>
    <row r="114" spans="1:66" ht="45" customHeight="1" x14ac:dyDescent="0.25">
      <c r="A114" s="6" t="s">
        <v>772</v>
      </c>
      <c r="B114" s="21" t="s">
        <v>633</v>
      </c>
      <c r="C114" s="37">
        <v>2018</v>
      </c>
      <c r="D114" s="37">
        <v>130</v>
      </c>
      <c r="E114" s="42">
        <v>2.87E-2</v>
      </c>
      <c r="F114" s="37">
        <v>4</v>
      </c>
      <c r="G114" s="13" t="s">
        <v>634</v>
      </c>
      <c r="H114" s="9" t="s">
        <v>639</v>
      </c>
      <c r="L114" s="11">
        <v>4</v>
      </c>
      <c r="M114" s="11">
        <v>0</v>
      </c>
      <c r="N114" s="19" t="s">
        <v>762</v>
      </c>
      <c r="O114" s="10">
        <v>2.5</v>
      </c>
      <c r="P114" s="13" t="s">
        <v>89</v>
      </c>
      <c r="Q114" s="6" t="s">
        <v>236</v>
      </c>
      <c r="R114" s="6" t="s">
        <v>778</v>
      </c>
      <c r="S114" s="6">
        <v>1</v>
      </c>
      <c r="T114" s="13" t="s">
        <v>676</v>
      </c>
      <c r="U114" s="9">
        <v>0.56999999999999995</v>
      </c>
      <c r="V114" s="10">
        <v>11.1</v>
      </c>
      <c r="X114" s="17" t="s">
        <v>695</v>
      </c>
      <c r="Y114" s="47" t="s">
        <v>468</v>
      </c>
      <c r="Z114" s="43" t="s">
        <v>677</v>
      </c>
      <c r="AA114" s="39" t="s">
        <v>424</v>
      </c>
      <c r="AB114" s="8" t="s">
        <v>678</v>
      </c>
      <c r="AC114" s="7" t="str">
        <f t="shared" si="3"/>
        <v>XEVCEJ</v>
      </c>
      <c r="AD114" s="6"/>
      <c r="AE114" s="6"/>
      <c r="AF114" s="6"/>
      <c r="AG114" s="6"/>
      <c r="AH114" s="6"/>
      <c r="AI114" s="6"/>
      <c r="AJ114" s="6"/>
      <c r="AK114" s="6"/>
      <c r="AL114" s="6"/>
      <c r="AN114" s="6"/>
      <c r="AO114" s="6"/>
      <c r="AP114" s="6"/>
      <c r="AQ114" s="6"/>
      <c r="AR114" s="6"/>
      <c r="AS114" s="6"/>
      <c r="AT114" s="6"/>
      <c r="AU114" s="6"/>
      <c r="AV114" s="6"/>
      <c r="AW114" s="6"/>
      <c r="AX114" s="6"/>
      <c r="AY114" s="6"/>
      <c r="AZ114" s="6"/>
      <c r="BA114" s="6"/>
      <c r="BB114" s="6"/>
      <c r="BC114" s="6"/>
      <c r="BD114" s="6"/>
      <c r="BE114" s="6"/>
      <c r="BF114" s="6"/>
      <c r="BG114" s="6"/>
      <c r="BH114" s="6"/>
      <c r="BI114" s="6"/>
      <c r="BJ114" s="6"/>
      <c r="BK114" s="6"/>
      <c r="BL114" s="6"/>
      <c r="BM114" s="6"/>
      <c r="BN114" s="6"/>
    </row>
    <row r="115" spans="1:66" ht="45" customHeight="1" x14ac:dyDescent="0.25">
      <c r="A115" s="6" t="s">
        <v>772</v>
      </c>
      <c r="B115" s="8" t="s">
        <v>46</v>
      </c>
      <c r="C115" s="6">
        <v>2013</v>
      </c>
      <c r="D115" s="6">
        <v>100</v>
      </c>
      <c r="E115" s="22">
        <v>4.5400000000000003E-2</v>
      </c>
      <c r="F115" s="6">
        <v>2</v>
      </c>
      <c r="G115" s="13" t="s">
        <v>269</v>
      </c>
      <c r="H115" s="9">
        <v>0.17499999999999999</v>
      </c>
      <c r="J115" s="9">
        <v>0.104</v>
      </c>
      <c r="L115" s="11">
        <v>1</v>
      </c>
      <c r="M115" s="11">
        <v>0</v>
      </c>
      <c r="N115" s="19" t="s">
        <v>440</v>
      </c>
      <c r="O115" s="10">
        <v>0.4</v>
      </c>
      <c r="P115" s="13" t="s">
        <v>270</v>
      </c>
      <c r="Q115" s="6" t="s">
        <v>235</v>
      </c>
      <c r="R115" s="6" t="s">
        <v>780</v>
      </c>
      <c r="S115" s="6">
        <v>1</v>
      </c>
      <c r="T115" s="13" t="s">
        <v>179</v>
      </c>
      <c r="U115" s="9">
        <v>0.34</v>
      </c>
      <c r="V115" s="10">
        <v>18.100000000000001</v>
      </c>
      <c r="X115" s="29"/>
      <c r="Y115" s="47" t="s">
        <v>176</v>
      </c>
      <c r="Z115" s="43" t="s">
        <v>55</v>
      </c>
      <c r="AA115" s="39" t="s">
        <v>70</v>
      </c>
      <c r="AB115" s="7" t="s">
        <v>271</v>
      </c>
      <c r="AC115" s="7" t="str">
        <f t="shared" si="3"/>
        <v>XIBBOB</v>
      </c>
    </row>
    <row r="116" spans="1:66" ht="45" customHeight="1" x14ac:dyDescent="0.25">
      <c r="A116" s="6" t="s">
        <v>772</v>
      </c>
      <c r="B116" s="21" t="s">
        <v>635</v>
      </c>
      <c r="C116" s="37">
        <v>2018</v>
      </c>
      <c r="D116" s="37">
        <v>100</v>
      </c>
      <c r="E116" s="42">
        <v>3.95E-2</v>
      </c>
      <c r="F116" s="37">
        <v>2</v>
      </c>
      <c r="G116" s="13" t="s">
        <v>636</v>
      </c>
      <c r="H116" s="9">
        <v>7.8E-2</v>
      </c>
      <c r="J116" s="9">
        <v>2.7E-2</v>
      </c>
      <c r="L116" s="11">
        <v>3</v>
      </c>
      <c r="M116" s="11">
        <v>0</v>
      </c>
      <c r="N116" s="19" t="s">
        <v>731</v>
      </c>
      <c r="O116" s="10">
        <v>0.4</v>
      </c>
      <c r="P116" s="13" t="s">
        <v>671</v>
      </c>
      <c r="Q116" s="6" t="s">
        <v>235</v>
      </c>
      <c r="R116" s="6" t="s">
        <v>776</v>
      </c>
      <c r="S116" s="6">
        <v>1</v>
      </c>
      <c r="T116" s="13" t="s">
        <v>178</v>
      </c>
      <c r="U116" s="9">
        <v>0.2</v>
      </c>
      <c r="V116" s="10">
        <v>7.7</v>
      </c>
      <c r="Y116" s="47" t="s">
        <v>176</v>
      </c>
      <c r="Z116" s="43" t="s">
        <v>66</v>
      </c>
      <c r="AA116" s="39" t="s">
        <v>84</v>
      </c>
      <c r="AB116" s="8" t="s">
        <v>672</v>
      </c>
      <c r="AC116" s="7" t="str">
        <f t="shared" si="3"/>
        <v>XIBROS</v>
      </c>
      <c r="AI116" s="44"/>
      <c r="AO116" s="6"/>
      <c r="AP116" s="6"/>
      <c r="AQ116" s="6"/>
      <c r="AR116" s="6"/>
      <c r="AS116" s="6"/>
      <c r="AT116" s="6"/>
      <c r="AU116" s="6"/>
      <c r="AV116" s="6"/>
      <c r="AW116" s="6"/>
      <c r="AX116" s="6"/>
      <c r="AY116" s="6"/>
      <c r="AZ116" s="6"/>
      <c r="BA116" s="6"/>
      <c r="BB116" s="6"/>
      <c r="BC116" s="6"/>
      <c r="BD116" s="6"/>
      <c r="BE116" s="6"/>
      <c r="BF116" s="6"/>
      <c r="BG116" s="6"/>
      <c r="BH116" s="6"/>
      <c r="BI116" s="6"/>
      <c r="BJ116" s="6"/>
      <c r="BK116" s="6"/>
      <c r="BL116" s="6"/>
      <c r="BM116" s="6"/>
      <c r="BN116" s="6"/>
    </row>
    <row r="117" spans="1:66" ht="45" customHeight="1" x14ac:dyDescent="0.25">
      <c r="A117" s="6" t="s">
        <v>772</v>
      </c>
      <c r="B117" s="21" t="s">
        <v>497</v>
      </c>
      <c r="C117" s="37">
        <v>2009</v>
      </c>
      <c r="D117" s="37">
        <v>100</v>
      </c>
      <c r="E117" s="42">
        <v>4.5599999999999995E-2</v>
      </c>
      <c r="F117" s="37">
        <v>2</v>
      </c>
      <c r="G117" s="13" t="s">
        <v>498</v>
      </c>
      <c r="H117" s="9">
        <v>0.09</v>
      </c>
      <c r="J117" s="9">
        <v>0.06</v>
      </c>
      <c r="L117" s="11">
        <v>5</v>
      </c>
      <c r="M117" s="11">
        <v>0</v>
      </c>
      <c r="N117" s="19" t="s">
        <v>724</v>
      </c>
      <c r="O117" s="10">
        <v>1.2</v>
      </c>
      <c r="P117" s="13" t="s">
        <v>101</v>
      </c>
      <c r="Q117" s="6" t="s">
        <v>235</v>
      </c>
      <c r="R117" s="6" t="s">
        <v>776</v>
      </c>
      <c r="S117" s="6">
        <v>1</v>
      </c>
      <c r="T117" s="13" t="s">
        <v>397</v>
      </c>
      <c r="U117" s="9">
        <v>0.24</v>
      </c>
      <c r="V117" s="10">
        <v>4.5</v>
      </c>
      <c r="Y117" s="47" t="s">
        <v>600</v>
      </c>
      <c r="Z117" s="43" t="s">
        <v>64</v>
      </c>
      <c r="AB117" s="8" t="s">
        <v>257</v>
      </c>
      <c r="AC117" s="7" t="str">
        <f t="shared" si="3"/>
        <v>XOZDUM</v>
      </c>
      <c r="AM117" s="6"/>
    </row>
    <row r="118" spans="1:66" ht="45" customHeight="1" x14ac:dyDescent="0.25">
      <c r="A118" s="6" t="s">
        <v>772</v>
      </c>
      <c r="B118" s="21" t="s">
        <v>186</v>
      </c>
      <c r="C118" s="6">
        <v>2015</v>
      </c>
      <c r="D118" s="6">
        <v>173</v>
      </c>
      <c r="E118" s="22">
        <v>2.6200000000000001E-2</v>
      </c>
      <c r="F118" s="6">
        <v>4</v>
      </c>
      <c r="G118" s="13" t="s">
        <v>219</v>
      </c>
      <c r="H118" s="9" t="s">
        <v>220</v>
      </c>
      <c r="J118" s="9" t="s">
        <v>221</v>
      </c>
      <c r="L118" s="11">
        <v>2</v>
      </c>
      <c r="M118" s="11">
        <v>0</v>
      </c>
      <c r="N118" s="19" t="s">
        <v>440</v>
      </c>
      <c r="O118" s="10">
        <v>1</v>
      </c>
      <c r="P118" s="13" t="s">
        <v>141</v>
      </c>
      <c r="Q118" s="6" t="s">
        <v>236</v>
      </c>
      <c r="R118" s="6" t="s">
        <v>780</v>
      </c>
      <c r="S118" s="6">
        <v>1</v>
      </c>
      <c r="T118" s="9">
        <v>0.03</v>
      </c>
      <c r="U118" s="9">
        <v>0.21</v>
      </c>
      <c r="V118" s="10">
        <v>8.3000000000000007</v>
      </c>
      <c r="X118" s="17" t="s">
        <v>218</v>
      </c>
      <c r="Y118" s="32" t="s">
        <v>679</v>
      </c>
      <c r="Z118" s="43" t="s">
        <v>54</v>
      </c>
      <c r="AA118" s="39" t="s">
        <v>125</v>
      </c>
      <c r="AB118" s="26" t="s">
        <v>645</v>
      </c>
      <c r="AC118" s="26" t="str">
        <f t="shared" si="3"/>
        <v>XUPLEB</v>
      </c>
      <c r="AM118" s="6"/>
      <c r="AO118" s="6"/>
      <c r="AP118" s="6"/>
      <c r="AQ118" s="6"/>
      <c r="AR118" s="6"/>
      <c r="AS118" s="6"/>
      <c r="AT118" s="6"/>
      <c r="AU118" s="6"/>
      <c r="AV118" s="6"/>
      <c r="AW118" s="6"/>
      <c r="AX118" s="6"/>
      <c r="AY118" s="6"/>
      <c r="AZ118" s="6"/>
      <c r="BA118" s="6"/>
      <c r="BB118" s="6"/>
      <c r="BC118" s="6"/>
      <c r="BD118" s="6"/>
      <c r="BE118" s="6"/>
      <c r="BF118" s="6"/>
      <c r="BG118" s="6"/>
      <c r="BH118" s="6"/>
      <c r="BI118" s="6"/>
      <c r="BJ118" s="6"/>
      <c r="BK118" s="6"/>
      <c r="BL118" s="6"/>
      <c r="BM118" s="6"/>
      <c r="BN118" s="6"/>
    </row>
    <row r="119" spans="1:66" ht="45" customHeight="1" x14ac:dyDescent="0.25">
      <c r="A119" s="6" t="s">
        <v>772</v>
      </c>
      <c r="B119" s="21" t="s">
        <v>499</v>
      </c>
      <c r="C119" s="37">
        <v>2014</v>
      </c>
      <c r="D119" s="37">
        <v>294</v>
      </c>
      <c r="E119" s="42">
        <v>4.3899999999999995E-2</v>
      </c>
      <c r="F119" s="37">
        <v>2</v>
      </c>
      <c r="G119" s="13" t="s">
        <v>500</v>
      </c>
      <c r="H119" s="9">
        <v>0.107</v>
      </c>
      <c r="J119" s="9">
        <v>5.8000000000000003E-2</v>
      </c>
      <c r="L119" s="11">
        <v>2</v>
      </c>
      <c r="M119" s="11">
        <v>0</v>
      </c>
      <c r="N119" s="19" t="s">
        <v>722</v>
      </c>
      <c r="O119" s="10">
        <v>1.5</v>
      </c>
      <c r="P119" s="13" t="s">
        <v>106</v>
      </c>
      <c r="Q119" s="6" t="s">
        <v>235</v>
      </c>
      <c r="R119" s="6" t="s">
        <v>780</v>
      </c>
      <c r="S119" s="6">
        <v>1</v>
      </c>
      <c r="T119" s="13" t="s">
        <v>397</v>
      </c>
      <c r="U119" s="9">
        <v>0.35</v>
      </c>
      <c r="V119" s="10">
        <v>21.9</v>
      </c>
      <c r="Y119" s="47" t="s">
        <v>664</v>
      </c>
      <c r="Z119" s="43" t="s">
        <v>176</v>
      </c>
      <c r="AB119" s="8" t="s">
        <v>744</v>
      </c>
      <c r="AC119" s="7" t="str">
        <f t="shared" si="3"/>
        <v>YIZREG</v>
      </c>
      <c r="AM119" s="6"/>
      <c r="AN119" s="6"/>
    </row>
    <row r="120" spans="1:66" ht="45" customHeight="1" x14ac:dyDescent="0.25">
      <c r="A120" s="6" t="s">
        <v>772</v>
      </c>
      <c r="B120" s="41" t="s">
        <v>163</v>
      </c>
      <c r="C120" s="24">
        <v>1995</v>
      </c>
      <c r="D120" s="6" t="s">
        <v>62</v>
      </c>
      <c r="E120" s="22">
        <v>4.9099999999999998E-2</v>
      </c>
      <c r="F120" s="6">
        <v>2</v>
      </c>
      <c r="G120" s="13" t="s">
        <v>170</v>
      </c>
      <c r="H120" s="9">
        <v>1.8029999999999999</v>
      </c>
      <c r="I120" s="9">
        <v>8.8999999999999996E-2</v>
      </c>
      <c r="J120" s="9">
        <v>1.694</v>
      </c>
      <c r="L120" s="11">
        <v>1</v>
      </c>
      <c r="M120" s="11">
        <v>1</v>
      </c>
      <c r="N120" s="19" t="s">
        <v>723</v>
      </c>
      <c r="O120" s="10" t="s">
        <v>449</v>
      </c>
      <c r="P120" s="13" t="s">
        <v>99</v>
      </c>
      <c r="Q120" s="6" t="s">
        <v>238</v>
      </c>
      <c r="R120" s="6" t="s">
        <v>784</v>
      </c>
      <c r="S120" s="6">
        <v>1</v>
      </c>
      <c r="T120" s="9" t="s">
        <v>57</v>
      </c>
      <c r="U120" s="34" t="s">
        <v>804</v>
      </c>
      <c r="V120" s="10" t="s">
        <v>834</v>
      </c>
      <c r="W120" s="10">
        <v>8.4</v>
      </c>
      <c r="Y120" s="32" t="s">
        <v>453</v>
      </c>
      <c r="Z120" s="43" t="s">
        <v>64</v>
      </c>
      <c r="AB120" s="26" t="s">
        <v>764</v>
      </c>
      <c r="AC120" s="26" t="str">
        <f t="shared" si="3"/>
        <v xml:space="preserve">YOGVAR  </v>
      </c>
      <c r="AM120" s="6"/>
      <c r="AN120" s="6"/>
    </row>
    <row r="121" spans="1:66" ht="45" customHeight="1" x14ac:dyDescent="0.25">
      <c r="A121" s="6" t="s">
        <v>772</v>
      </c>
      <c r="B121" s="8" t="s">
        <v>47</v>
      </c>
      <c r="C121" s="6">
        <v>2008</v>
      </c>
      <c r="D121" s="6" t="s">
        <v>62</v>
      </c>
      <c r="E121" s="22">
        <v>4.9399999999999999E-2</v>
      </c>
      <c r="F121" s="6">
        <v>2</v>
      </c>
      <c r="G121" s="13" t="s">
        <v>272</v>
      </c>
      <c r="H121" s="9">
        <v>0.06</v>
      </c>
      <c r="L121" s="11">
        <v>2</v>
      </c>
      <c r="M121" s="11">
        <v>0</v>
      </c>
      <c r="N121" s="19" t="s">
        <v>439</v>
      </c>
      <c r="O121" s="10">
        <v>0.2</v>
      </c>
      <c r="P121" s="13" t="s">
        <v>274</v>
      </c>
      <c r="Q121" s="6" t="s">
        <v>235</v>
      </c>
      <c r="R121" s="6" t="s">
        <v>776</v>
      </c>
      <c r="S121" s="6">
        <v>1</v>
      </c>
      <c r="T121" s="13" t="s">
        <v>178</v>
      </c>
      <c r="U121" s="9">
        <v>0.27</v>
      </c>
      <c r="V121" s="10">
        <v>13.6</v>
      </c>
      <c r="Y121" s="47" t="s">
        <v>273</v>
      </c>
      <c r="Z121" s="43" t="s">
        <v>54</v>
      </c>
      <c r="AA121" s="39" t="s">
        <v>70</v>
      </c>
      <c r="AB121" s="7" t="s">
        <v>275</v>
      </c>
      <c r="AC121" s="7" t="str">
        <f t="shared" si="3"/>
        <v>YOHYUQ</v>
      </c>
      <c r="AM121" s="6"/>
    </row>
    <row r="122" spans="1:66" ht="45" customHeight="1" x14ac:dyDescent="0.25">
      <c r="A122" s="6" t="s">
        <v>772</v>
      </c>
      <c r="B122" s="21" t="s">
        <v>48</v>
      </c>
      <c r="C122" s="6">
        <v>1995</v>
      </c>
      <c r="D122" s="6">
        <v>295</v>
      </c>
      <c r="E122" s="22">
        <v>4.58E-2</v>
      </c>
      <c r="F122" s="6">
        <v>4</v>
      </c>
      <c r="G122" s="13" t="s">
        <v>227</v>
      </c>
      <c r="H122" s="9" t="s">
        <v>228</v>
      </c>
      <c r="I122" s="9" t="s">
        <v>463</v>
      </c>
      <c r="J122" s="9" t="s">
        <v>229</v>
      </c>
      <c r="L122" s="11">
        <v>2</v>
      </c>
      <c r="M122" s="11">
        <v>0</v>
      </c>
      <c r="N122" s="19" t="s">
        <v>646</v>
      </c>
      <c r="O122" s="10" t="s">
        <v>449</v>
      </c>
      <c r="P122" s="13" t="s">
        <v>89</v>
      </c>
      <c r="Q122" s="6" t="s">
        <v>234</v>
      </c>
      <c r="R122" s="6" t="s">
        <v>824</v>
      </c>
      <c r="S122" s="6">
        <v>1</v>
      </c>
      <c r="T122" s="9" t="s">
        <v>57</v>
      </c>
      <c r="U122" s="30" t="s">
        <v>825</v>
      </c>
      <c r="W122" s="10">
        <v>25</v>
      </c>
      <c r="X122" s="17" t="s">
        <v>226</v>
      </c>
      <c r="Y122" s="32" t="s">
        <v>684</v>
      </c>
      <c r="Z122" s="43" t="s">
        <v>66</v>
      </c>
      <c r="AA122" s="39" t="s">
        <v>214</v>
      </c>
      <c r="AB122" s="26" t="s">
        <v>823</v>
      </c>
      <c r="AC122" s="26" t="str">
        <f t="shared" si="3"/>
        <v>YONVOM</v>
      </c>
      <c r="AD122" s="6"/>
      <c r="AE122" s="6"/>
      <c r="AF122" s="6"/>
      <c r="AG122" s="6"/>
      <c r="AH122" s="6"/>
      <c r="AI122" s="6"/>
      <c r="AJ122" s="6"/>
      <c r="AK122" s="6"/>
      <c r="AM122" s="6"/>
      <c r="AO122" s="6"/>
      <c r="AP122" s="6"/>
      <c r="AQ122" s="6"/>
      <c r="AR122" s="6"/>
      <c r="AS122" s="6"/>
      <c r="AT122" s="6"/>
      <c r="AU122" s="6"/>
      <c r="AV122" s="6"/>
      <c r="AW122" s="6"/>
      <c r="AX122" s="6"/>
      <c r="AY122" s="6"/>
      <c r="AZ122" s="6"/>
      <c r="BA122" s="6"/>
      <c r="BB122" s="6"/>
      <c r="BC122" s="6"/>
      <c r="BD122" s="6"/>
      <c r="BE122" s="6"/>
      <c r="BF122" s="6"/>
      <c r="BG122" s="6"/>
      <c r="BH122" s="6"/>
      <c r="BI122" s="6"/>
      <c r="BJ122" s="6"/>
      <c r="BK122" s="6"/>
      <c r="BL122" s="6"/>
      <c r="BM122" s="6"/>
      <c r="BN122" s="6"/>
    </row>
    <row r="123" spans="1:66" s="6" customFormat="1" ht="45" customHeight="1" x14ac:dyDescent="0.25">
      <c r="A123" s="6" t="s">
        <v>772</v>
      </c>
      <c r="B123" s="8" t="s">
        <v>49</v>
      </c>
      <c r="C123" s="6">
        <v>1995</v>
      </c>
      <c r="D123" s="6" t="s">
        <v>62</v>
      </c>
      <c r="E123" s="22">
        <v>4.1000000000000002E-2</v>
      </c>
      <c r="F123" s="6">
        <v>2</v>
      </c>
      <c r="G123" s="13" t="s">
        <v>276</v>
      </c>
      <c r="H123" s="9">
        <v>0.153</v>
      </c>
      <c r="I123" s="9"/>
      <c r="J123" s="9">
        <v>7.0000000000000007E-2</v>
      </c>
      <c r="K123" s="9"/>
      <c r="L123" s="11">
        <v>5</v>
      </c>
      <c r="M123" s="11">
        <v>0</v>
      </c>
      <c r="N123" s="19" t="s">
        <v>439</v>
      </c>
      <c r="O123" s="10">
        <v>0.2</v>
      </c>
      <c r="P123" s="13" t="s">
        <v>277</v>
      </c>
      <c r="Q123" s="6" t="s">
        <v>235</v>
      </c>
      <c r="R123" s="6" t="s">
        <v>776</v>
      </c>
      <c r="S123" s="6">
        <v>1</v>
      </c>
      <c r="T123" s="13" t="s">
        <v>178</v>
      </c>
      <c r="U123" s="9">
        <v>0.24</v>
      </c>
      <c r="V123" s="10">
        <v>11.8</v>
      </c>
      <c r="W123" s="10"/>
      <c r="X123" s="17"/>
      <c r="Y123" s="47" t="s">
        <v>176</v>
      </c>
      <c r="Z123" s="43" t="s">
        <v>67</v>
      </c>
      <c r="AA123" s="39" t="s">
        <v>70</v>
      </c>
      <c r="AB123" s="7" t="s">
        <v>278</v>
      </c>
      <c r="AC123" s="7" t="str">
        <f t="shared" si="3"/>
        <v>YOYFAT</v>
      </c>
      <c r="AD123" s="7"/>
      <c r="AE123" s="7"/>
      <c r="AF123" s="7"/>
      <c r="AG123" s="7"/>
      <c r="AH123" s="7"/>
      <c r="AI123" s="7"/>
      <c r="AJ123" s="7"/>
      <c r="AK123" s="7"/>
      <c r="AL123" s="7"/>
      <c r="AN123" s="7"/>
      <c r="AO123" s="7"/>
      <c r="AP123" s="7"/>
      <c r="AQ123" s="7"/>
      <c r="AR123" s="7"/>
      <c r="AS123" s="7"/>
      <c r="AT123" s="7"/>
      <c r="AU123" s="7"/>
      <c r="AV123" s="7"/>
      <c r="AW123" s="7"/>
      <c r="AX123" s="7"/>
      <c r="AY123" s="7"/>
      <c r="AZ123" s="7"/>
      <c r="BA123" s="7"/>
      <c r="BB123" s="7"/>
      <c r="BC123" s="7"/>
      <c r="BD123" s="7"/>
      <c r="BE123" s="7"/>
      <c r="BF123" s="7"/>
      <c r="BG123" s="7"/>
      <c r="BH123" s="7"/>
      <c r="BI123" s="7"/>
      <c r="BJ123" s="7"/>
      <c r="BK123" s="7"/>
      <c r="BL123" s="7"/>
      <c r="BM123" s="7"/>
      <c r="BN123" s="7"/>
    </row>
    <row r="124" spans="1:66" s="6" customFormat="1" ht="45" customHeight="1" x14ac:dyDescent="0.25">
      <c r="A124" s="6" t="s">
        <v>772</v>
      </c>
      <c r="B124" s="21" t="s">
        <v>501</v>
      </c>
      <c r="C124" s="37">
        <v>2013</v>
      </c>
      <c r="D124" s="37">
        <v>293</v>
      </c>
      <c r="E124" s="42">
        <v>4.8300000000000003E-2</v>
      </c>
      <c r="F124" s="37">
        <v>2</v>
      </c>
      <c r="G124" s="13" t="s">
        <v>502</v>
      </c>
      <c r="H124" s="9">
        <v>0.05</v>
      </c>
      <c r="I124" s="9"/>
      <c r="J124" s="9"/>
      <c r="K124" s="9"/>
      <c r="L124" s="11">
        <v>4</v>
      </c>
      <c r="M124" s="11">
        <v>0</v>
      </c>
      <c r="N124" s="19" t="s">
        <v>724</v>
      </c>
      <c r="O124" s="10">
        <v>1</v>
      </c>
      <c r="P124" s="13" t="s">
        <v>665</v>
      </c>
      <c r="Q124" s="6" t="s">
        <v>235</v>
      </c>
      <c r="R124" s="6" t="s">
        <v>776</v>
      </c>
      <c r="S124" s="6">
        <v>1</v>
      </c>
      <c r="T124" s="13" t="s">
        <v>397</v>
      </c>
      <c r="U124" s="9">
        <v>0.22</v>
      </c>
      <c r="V124" s="10">
        <v>8.1999999999999993</v>
      </c>
      <c r="W124" s="10"/>
      <c r="X124" s="17"/>
      <c r="Y124" s="47" t="s">
        <v>176</v>
      </c>
      <c r="Z124" s="43" t="s">
        <v>64</v>
      </c>
      <c r="AA124" s="39"/>
      <c r="AB124" s="8" t="s">
        <v>257</v>
      </c>
      <c r="AC124" s="7" t="str">
        <f t="shared" si="3"/>
        <v>ZEXFUF</v>
      </c>
      <c r="AD124" s="7"/>
      <c r="AE124" s="7"/>
      <c r="AF124" s="7"/>
      <c r="AG124" s="7"/>
      <c r="AH124" s="7"/>
      <c r="AI124" s="44"/>
      <c r="AJ124" s="7"/>
      <c r="AK124" s="7"/>
      <c r="AL124" s="7"/>
      <c r="AN124" s="7"/>
      <c r="AO124" s="7"/>
      <c r="AP124" s="7"/>
      <c r="AQ124" s="7"/>
      <c r="AR124" s="7"/>
      <c r="AS124" s="7"/>
      <c r="AT124" s="7"/>
      <c r="AU124" s="7"/>
      <c r="AV124" s="7"/>
      <c r="AW124" s="7"/>
      <c r="AX124" s="7"/>
      <c r="AY124" s="7"/>
      <c r="AZ124" s="7"/>
      <c r="BA124" s="7"/>
      <c r="BB124" s="7"/>
      <c r="BC124" s="7"/>
      <c r="BD124" s="7"/>
      <c r="BE124" s="7"/>
      <c r="BF124" s="7"/>
      <c r="BG124" s="7"/>
      <c r="BH124" s="7"/>
      <c r="BI124" s="7"/>
      <c r="BJ124" s="7"/>
      <c r="BK124" s="7"/>
      <c r="BL124" s="7"/>
      <c r="BM124" s="7"/>
      <c r="BN124" s="7"/>
    </row>
    <row r="125" spans="1:66" s="6" customFormat="1" ht="45" customHeight="1" x14ac:dyDescent="0.25">
      <c r="A125" s="6" t="s">
        <v>772</v>
      </c>
      <c r="B125" s="21" t="s">
        <v>560</v>
      </c>
      <c r="C125" s="37">
        <v>1995</v>
      </c>
      <c r="D125" s="37">
        <v>295</v>
      </c>
      <c r="E125" s="42">
        <v>3.2000000000000001E-2</v>
      </c>
      <c r="F125" s="6">
        <v>2</v>
      </c>
      <c r="G125" s="13" t="s">
        <v>561</v>
      </c>
      <c r="H125" s="9">
        <v>0.16</v>
      </c>
      <c r="I125" s="9"/>
      <c r="J125" s="9">
        <v>4.4999999999999998E-2</v>
      </c>
      <c r="K125" s="9"/>
      <c r="L125" s="11">
        <v>3</v>
      </c>
      <c r="M125" s="11">
        <v>0</v>
      </c>
      <c r="N125" s="19" t="s">
        <v>745</v>
      </c>
      <c r="O125" s="10">
        <v>1.5</v>
      </c>
      <c r="P125" s="13" t="s">
        <v>619</v>
      </c>
      <c r="Q125" s="6" t="s">
        <v>236</v>
      </c>
      <c r="R125" s="6" t="s">
        <v>776</v>
      </c>
      <c r="S125" s="6">
        <v>1</v>
      </c>
      <c r="T125" s="9">
        <v>0.05</v>
      </c>
      <c r="U125" s="9">
        <v>0.28999999999999998</v>
      </c>
      <c r="V125" s="10">
        <v>17.3</v>
      </c>
      <c r="W125" s="10"/>
      <c r="X125" s="17"/>
      <c r="Y125" s="32" t="s">
        <v>573</v>
      </c>
      <c r="Z125" s="43" t="s">
        <v>54</v>
      </c>
      <c r="AA125" s="39" t="s">
        <v>70</v>
      </c>
      <c r="AB125" s="26" t="s">
        <v>620</v>
      </c>
      <c r="AC125" s="26" t="str">
        <f t="shared" si="3"/>
        <v>ZICZEQ</v>
      </c>
      <c r="AD125" s="7"/>
      <c r="AE125" s="7"/>
      <c r="AF125" s="7"/>
      <c r="AG125" s="7"/>
      <c r="AH125" s="7"/>
      <c r="AI125" s="7"/>
      <c r="AJ125" s="7"/>
      <c r="AK125" s="7"/>
      <c r="AL125" s="7"/>
      <c r="AN125" s="7"/>
      <c r="AO125" s="7"/>
      <c r="AP125" s="7"/>
      <c r="AQ125" s="7"/>
      <c r="AR125" s="7"/>
      <c r="AS125" s="7"/>
      <c r="AT125" s="7"/>
      <c r="AU125" s="7"/>
      <c r="AV125" s="7"/>
      <c r="AW125" s="7"/>
      <c r="AX125" s="7"/>
      <c r="AY125" s="7"/>
      <c r="AZ125" s="7"/>
      <c r="BA125" s="7"/>
      <c r="BB125" s="7"/>
      <c r="BC125" s="7"/>
      <c r="BD125" s="7"/>
      <c r="BE125" s="7"/>
      <c r="BF125" s="7"/>
      <c r="BG125" s="7"/>
      <c r="BH125" s="7"/>
      <c r="BI125" s="7"/>
      <c r="BJ125" s="7"/>
      <c r="BK125" s="7"/>
      <c r="BL125" s="7"/>
      <c r="BM125" s="7"/>
      <c r="BN125" s="7"/>
    </row>
    <row r="126" spans="1:66" ht="45" customHeight="1" x14ac:dyDescent="0.25">
      <c r="A126" s="6" t="s">
        <v>772</v>
      </c>
      <c r="B126" s="21" t="s">
        <v>704</v>
      </c>
      <c r="C126" s="37">
        <v>2019</v>
      </c>
      <c r="D126" s="37">
        <v>293</v>
      </c>
      <c r="E126" s="42">
        <v>4.2999999999999997E-2</v>
      </c>
      <c r="F126" s="37">
        <v>2</v>
      </c>
      <c r="G126" s="13" t="s">
        <v>705</v>
      </c>
      <c r="H126" s="9">
        <v>1.6E-2</v>
      </c>
      <c r="L126" s="11">
        <v>5</v>
      </c>
      <c r="M126" s="11">
        <v>0</v>
      </c>
      <c r="N126" s="19" t="s">
        <v>724</v>
      </c>
      <c r="O126" s="10">
        <v>0.3</v>
      </c>
      <c r="P126" s="13" t="s">
        <v>101</v>
      </c>
      <c r="Q126" s="6" t="s">
        <v>235</v>
      </c>
      <c r="R126" s="6" t="s">
        <v>776</v>
      </c>
      <c r="S126" s="6">
        <v>1</v>
      </c>
      <c r="T126" s="9">
        <v>0.01</v>
      </c>
      <c r="U126" s="6">
        <v>0.26</v>
      </c>
      <c r="V126" s="10">
        <v>4.9000000000000004</v>
      </c>
      <c r="Y126" s="32" t="s">
        <v>706</v>
      </c>
      <c r="Z126" s="43" t="s">
        <v>64</v>
      </c>
      <c r="AB126" s="7" t="s">
        <v>707</v>
      </c>
      <c r="AC126" s="7" t="str">
        <f t="shared" si="3"/>
        <v>ZIVZAI</v>
      </c>
      <c r="AM126" s="6"/>
    </row>
    <row r="127" spans="1:66" s="6" customFormat="1" ht="45" customHeight="1" x14ac:dyDescent="0.25">
      <c r="A127" s="6" t="s">
        <v>772</v>
      </c>
      <c r="B127" s="21" t="s">
        <v>562</v>
      </c>
      <c r="C127" s="37">
        <v>1995</v>
      </c>
      <c r="D127" s="37">
        <v>295</v>
      </c>
      <c r="E127" s="42">
        <v>4.4999999999999998E-2</v>
      </c>
      <c r="F127" s="6">
        <v>2</v>
      </c>
      <c r="G127" s="13" t="s">
        <v>563</v>
      </c>
      <c r="H127" s="9">
        <v>0.16700000000000001</v>
      </c>
      <c r="I127" s="9"/>
      <c r="J127" s="9">
        <v>4.1000000000000002E-2</v>
      </c>
      <c r="K127" s="9"/>
      <c r="L127" s="11">
        <v>1</v>
      </c>
      <c r="M127" s="11">
        <v>0</v>
      </c>
      <c r="N127" s="19" t="s">
        <v>754</v>
      </c>
      <c r="O127" s="10">
        <v>1.4</v>
      </c>
      <c r="P127" s="13" t="s">
        <v>89</v>
      </c>
      <c r="Q127" s="6" t="s">
        <v>236</v>
      </c>
      <c r="R127" s="6" t="s">
        <v>776</v>
      </c>
      <c r="S127" s="6">
        <v>1</v>
      </c>
      <c r="T127" s="9">
        <v>0.04</v>
      </c>
      <c r="U127" s="9">
        <v>0.24</v>
      </c>
      <c r="V127" s="10">
        <v>22.1</v>
      </c>
      <c r="W127" s="10"/>
      <c r="X127" s="17"/>
      <c r="Y127" s="32" t="s">
        <v>624</v>
      </c>
      <c r="Z127" s="43" t="s">
        <v>127</v>
      </c>
      <c r="AA127" s="39" t="s">
        <v>621</v>
      </c>
      <c r="AB127" s="26" t="s">
        <v>805</v>
      </c>
      <c r="AC127" s="26" t="str">
        <f t="shared" si="3"/>
        <v>ZIYNAW</v>
      </c>
      <c r="AD127" s="7"/>
      <c r="AE127" s="7"/>
      <c r="AF127" s="7"/>
      <c r="AG127" s="7"/>
      <c r="AH127" s="7"/>
      <c r="AI127" s="7"/>
      <c r="AJ127" s="7"/>
      <c r="AK127" s="7"/>
      <c r="AL127" s="7"/>
      <c r="AN127" s="7"/>
      <c r="AO127" s="7"/>
      <c r="AP127" s="7"/>
      <c r="AQ127" s="7"/>
      <c r="AR127" s="7"/>
      <c r="AS127" s="7"/>
      <c r="AT127" s="7"/>
      <c r="AU127" s="7"/>
      <c r="AV127" s="7"/>
      <c r="AW127" s="7"/>
      <c r="AX127" s="7"/>
      <c r="AY127" s="7"/>
      <c r="AZ127" s="7"/>
      <c r="BA127" s="7"/>
      <c r="BB127" s="7"/>
      <c r="BC127" s="7"/>
      <c r="BD127" s="7"/>
      <c r="BE127" s="7"/>
      <c r="BF127" s="7"/>
      <c r="BG127" s="7"/>
      <c r="BH127" s="7"/>
      <c r="BI127" s="7"/>
      <c r="BJ127" s="7"/>
      <c r="BK127" s="7"/>
      <c r="BL127" s="7"/>
      <c r="BM127" s="7"/>
      <c r="BN127" s="7"/>
    </row>
    <row r="128" spans="1:66" ht="45" customHeight="1" x14ac:dyDescent="0.25">
      <c r="A128" s="6" t="s">
        <v>772</v>
      </c>
      <c r="B128" s="8" t="s">
        <v>50</v>
      </c>
      <c r="C128" s="6">
        <v>1995</v>
      </c>
      <c r="D128" s="6" t="s">
        <v>62</v>
      </c>
      <c r="E128" s="22">
        <v>3.1300000000000001E-2</v>
      </c>
      <c r="F128" s="6">
        <v>2</v>
      </c>
      <c r="G128" s="13" t="s">
        <v>279</v>
      </c>
      <c r="H128" s="9">
        <v>9.4E-2</v>
      </c>
      <c r="J128" s="9">
        <v>4.4999999999999998E-2</v>
      </c>
      <c r="L128" s="11">
        <v>0</v>
      </c>
      <c r="M128" s="11" t="s">
        <v>57</v>
      </c>
      <c r="N128" s="19" t="s">
        <v>442</v>
      </c>
      <c r="O128" s="10">
        <v>0.3</v>
      </c>
      <c r="P128" s="13" t="s">
        <v>280</v>
      </c>
      <c r="Q128" s="6" t="s">
        <v>235</v>
      </c>
      <c r="R128" s="6" t="s">
        <v>784</v>
      </c>
      <c r="S128" s="6">
        <v>1</v>
      </c>
      <c r="T128" s="13" t="s">
        <v>178</v>
      </c>
      <c r="U128" s="9">
        <v>0.26</v>
      </c>
      <c r="V128" s="10">
        <v>20</v>
      </c>
      <c r="Y128" s="47" t="s">
        <v>176</v>
      </c>
      <c r="Z128" s="43" t="s">
        <v>64</v>
      </c>
      <c r="AB128" s="7" t="s">
        <v>278</v>
      </c>
      <c r="AC128" s="7" t="str">
        <f t="shared" si="3"/>
        <v>ZODWOE</v>
      </c>
      <c r="AM128" s="6"/>
    </row>
    <row r="129" spans="1:66" s="6" customFormat="1" ht="45" customHeight="1" x14ac:dyDescent="0.25">
      <c r="A129" s="6" t="s">
        <v>772</v>
      </c>
      <c r="B129" s="8" t="s">
        <v>51</v>
      </c>
      <c r="C129" s="6">
        <v>1995</v>
      </c>
      <c r="D129" s="6" t="s">
        <v>62</v>
      </c>
      <c r="E129" s="22">
        <v>3.8699999999999998E-2</v>
      </c>
      <c r="F129" s="6">
        <v>4</v>
      </c>
      <c r="G129" s="13" t="s">
        <v>282</v>
      </c>
      <c r="H129" s="9" t="s">
        <v>283</v>
      </c>
      <c r="I129" s="9"/>
      <c r="J129" s="9" t="s">
        <v>284</v>
      </c>
      <c r="K129" s="9"/>
      <c r="L129" s="11">
        <v>8</v>
      </c>
      <c r="M129" s="11">
        <v>0</v>
      </c>
      <c r="N129" s="19" t="s">
        <v>723</v>
      </c>
      <c r="O129" s="10">
        <v>0.3</v>
      </c>
      <c r="P129" s="13" t="s">
        <v>285</v>
      </c>
      <c r="Q129" s="6" t="s">
        <v>725</v>
      </c>
      <c r="R129" s="6" t="s">
        <v>784</v>
      </c>
      <c r="S129" s="6">
        <v>1</v>
      </c>
      <c r="T129" s="13" t="s">
        <v>178</v>
      </c>
      <c r="U129" s="9">
        <v>0.24</v>
      </c>
      <c r="V129" s="10">
        <v>19.399999999999999</v>
      </c>
      <c r="W129" s="10"/>
      <c r="X129" s="17"/>
      <c r="Y129" s="47" t="s">
        <v>176</v>
      </c>
      <c r="Z129" s="43" t="s">
        <v>66</v>
      </c>
      <c r="AA129" s="39" t="s">
        <v>214</v>
      </c>
      <c r="AB129" s="7" t="s">
        <v>685</v>
      </c>
      <c r="AC129" s="7" t="str">
        <f t="shared" ref="AC129:AC137" si="4">B129</f>
        <v>ZULNAV</v>
      </c>
      <c r="AD129" s="7"/>
      <c r="AE129" s="7"/>
      <c r="AF129" s="7"/>
      <c r="AG129" s="7"/>
      <c r="AH129" s="7"/>
      <c r="AI129" s="7"/>
      <c r="AJ129" s="7"/>
      <c r="AK129" s="7"/>
      <c r="AL129" s="7"/>
      <c r="AN129" s="7"/>
      <c r="AO129" s="7"/>
      <c r="AP129" s="7"/>
      <c r="AQ129" s="7"/>
      <c r="AR129" s="7"/>
      <c r="AS129" s="7"/>
      <c r="AT129" s="7"/>
      <c r="AU129" s="7"/>
      <c r="AV129" s="7"/>
      <c r="AW129" s="7"/>
      <c r="AX129" s="7"/>
      <c r="AY129" s="7"/>
      <c r="AZ129" s="7"/>
      <c r="BA129" s="7"/>
      <c r="BB129" s="7"/>
      <c r="BC129" s="7"/>
      <c r="BD129" s="7"/>
      <c r="BE129" s="7"/>
      <c r="BF129" s="7"/>
      <c r="BG129" s="7"/>
      <c r="BH129" s="7"/>
      <c r="BI129" s="7"/>
      <c r="BJ129" s="7"/>
      <c r="BK129" s="7"/>
      <c r="BL129" s="7"/>
      <c r="BM129" s="7"/>
      <c r="BN129" s="7"/>
    </row>
    <row r="130" spans="1:66" s="6" customFormat="1" ht="45" customHeight="1" x14ac:dyDescent="0.25">
      <c r="A130" s="6" t="s">
        <v>772</v>
      </c>
      <c r="B130" s="8" t="s">
        <v>52</v>
      </c>
      <c r="C130" s="6">
        <v>1996</v>
      </c>
      <c r="D130" s="6" t="s">
        <v>62</v>
      </c>
      <c r="E130" s="22">
        <v>0.05</v>
      </c>
      <c r="F130" s="6">
        <v>2</v>
      </c>
      <c r="G130" s="13" t="s">
        <v>286</v>
      </c>
      <c r="H130" s="9">
        <v>8.7999999999999995E-2</v>
      </c>
      <c r="I130" s="9"/>
      <c r="J130" s="9">
        <v>7.6999999999999999E-2</v>
      </c>
      <c r="K130" s="9"/>
      <c r="L130" s="11">
        <v>1</v>
      </c>
      <c r="M130" s="11">
        <v>0</v>
      </c>
      <c r="N130" s="19" t="s">
        <v>723</v>
      </c>
      <c r="O130" s="10">
        <v>0.3</v>
      </c>
      <c r="P130" s="13" t="s">
        <v>171</v>
      </c>
      <c r="Q130" s="6" t="s">
        <v>235</v>
      </c>
      <c r="R130" s="6" t="s">
        <v>784</v>
      </c>
      <c r="S130" s="6">
        <v>1</v>
      </c>
      <c r="T130" s="13" t="s">
        <v>179</v>
      </c>
      <c r="U130" s="9">
        <v>0.26</v>
      </c>
      <c r="V130" s="10">
        <v>15.2</v>
      </c>
      <c r="W130" s="10"/>
      <c r="X130" s="17"/>
      <c r="Y130" s="47" t="s">
        <v>287</v>
      </c>
      <c r="Z130" s="43" t="s">
        <v>54</v>
      </c>
      <c r="AA130" s="39" t="s">
        <v>321</v>
      </c>
      <c r="AB130" s="7" t="s">
        <v>320</v>
      </c>
      <c r="AC130" s="7" t="str">
        <f t="shared" si="4"/>
        <v>ZUTMAC</v>
      </c>
      <c r="AD130" s="7"/>
      <c r="AE130" s="7"/>
      <c r="AF130" s="7"/>
      <c r="AG130" s="7"/>
      <c r="AH130" s="7"/>
      <c r="AI130" s="7"/>
      <c r="AJ130" s="7"/>
      <c r="AK130" s="7"/>
      <c r="AL130" s="7"/>
      <c r="AN130" s="7"/>
      <c r="AO130" s="7"/>
      <c r="AP130" s="7"/>
      <c r="AQ130" s="7"/>
      <c r="AR130" s="7"/>
      <c r="AS130" s="7"/>
      <c r="AT130" s="7"/>
      <c r="AU130" s="7"/>
      <c r="AV130" s="7"/>
      <c r="AW130" s="7"/>
      <c r="AX130" s="7"/>
      <c r="AY130" s="7"/>
      <c r="AZ130" s="7"/>
      <c r="BA130" s="7"/>
      <c r="BB130" s="7"/>
      <c r="BC130" s="7"/>
      <c r="BD130" s="7"/>
      <c r="BE130" s="7"/>
      <c r="BF130" s="7"/>
      <c r="BG130" s="7"/>
      <c r="BH130" s="7"/>
      <c r="BI130" s="7"/>
      <c r="BJ130" s="7"/>
      <c r="BK130" s="7"/>
      <c r="BL130" s="7"/>
      <c r="BM130" s="7"/>
      <c r="BN130" s="7"/>
    </row>
    <row r="131" spans="1:66" s="6" customFormat="1" ht="45" customHeight="1" x14ac:dyDescent="0.25">
      <c r="A131" s="6" t="s">
        <v>842</v>
      </c>
      <c r="B131" s="8" t="s">
        <v>4</v>
      </c>
      <c r="C131" s="6">
        <v>2001</v>
      </c>
      <c r="D131" s="6">
        <v>180</v>
      </c>
      <c r="E131" s="22">
        <v>4.3499999999999997E-2</v>
      </c>
      <c r="F131" s="6">
        <v>4</v>
      </c>
      <c r="G131" s="13" t="s">
        <v>81</v>
      </c>
      <c r="H131" s="9" t="s">
        <v>58</v>
      </c>
      <c r="I131" s="9"/>
      <c r="J131" s="9"/>
      <c r="K131" s="9"/>
      <c r="L131" s="11">
        <v>0</v>
      </c>
      <c r="M131" s="11" t="s">
        <v>57</v>
      </c>
      <c r="N131" s="19" t="s">
        <v>439</v>
      </c>
      <c r="O131" s="10">
        <v>0</v>
      </c>
      <c r="P131" s="13" t="s">
        <v>77</v>
      </c>
      <c r="Q131" s="6" t="s">
        <v>807</v>
      </c>
      <c r="R131" s="6" t="s">
        <v>806</v>
      </c>
      <c r="S131" s="6">
        <v>2</v>
      </c>
      <c r="T131" s="13" t="s">
        <v>808</v>
      </c>
      <c r="U131" s="9" t="s">
        <v>809</v>
      </c>
      <c r="V131" s="40" t="s">
        <v>810</v>
      </c>
      <c r="W131" s="10"/>
      <c r="X131" s="17"/>
      <c r="Y131" s="47" t="s">
        <v>176</v>
      </c>
      <c r="Z131" s="43" t="s">
        <v>64</v>
      </c>
      <c r="AA131" s="39"/>
      <c r="AB131" s="7" t="s">
        <v>437</v>
      </c>
      <c r="AC131" s="7" t="str">
        <f t="shared" si="4"/>
        <v>ACEZOX</v>
      </c>
      <c r="AD131" s="7"/>
      <c r="AE131" s="7"/>
      <c r="AF131" s="7"/>
      <c r="AG131" s="7"/>
      <c r="AH131" s="7"/>
      <c r="AI131" s="7"/>
      <c r="AJ131" s="7"/>
      <c r="AK131" s="7"/>
      <c r="AN131" s="7"/>
    </row>
    <row r="132" spans="1:66" s="6" customFormat="1" ht="45" customHeight="1" x14ac:dyDescent="0.25">
      <c r="A132" s="6" t="s">
        <v>842</v>
      </c>
      <c r="B132" s="8" t="s">
        <v>11</v>
      </c>
      <c r="C132" s="6">
        <v>2017</v>
      </c>
      <c r="D132" s="6" t="s">
        <v>62</v>
      </c>
      <c r="E132" s="22">
        <v>3.6499999999999998E-2</v>
      </c>
      <c r="F132" s="6">
        <v>4</v>
      </c>
      <c r="G132" s="13" t="s">
        <v>94</v>
      </c>
      <c r="H132" s="9" t="s">
        <v>253</v>
      </c>
      <c r="I132" s="9"/>
      <c r="J132" s="9"/>
      <c r="K132" s="9"/>
      <c r="L132" s="11">
        <v>2</v>
      </c>
      <c r="M132" s="11">
        <v>0</v>
      </c>
      <c r="N132" s="19" t="s">
        <v>439</v>
      </c>
      <c r="O132" s="10">
        <v>0</v>
      </c>
      <c r="P132" s="13" t="s">
        <v>281</v>
      </c>
      <c r="Q132" s="6" t="s">
        <v>807</v>
      </c>
      <c r="R132" s="6" t="s">
        <v>806</v>
      </c>
      <c r="S132" s="6">
        <v>2</v>
      </c>
      <c r="T132" s="13" t="s">
        <v>178</v>
      </c>
      <c r="U132" s="9" t="s">
        <v>818</v>
      </c>
      <c r="V132" s="40" t="s">
        <v>819</v>
      </c>
      <c r="W132" s="10"/>
      <c r="X132" s="17"/>
      <c r="Y132" s="47" t="s">
        <v>295</v>
      </c>
      <c r="Z132" s="43" t="s">
        <v>54</v>
      </c>
      <c r="AA132" s="39" t="s">
        <v>84</v>
      </c>
      <c r="AB132" s="7" t="s">
        <v>306</v>
      </c>
      <c r="AC132" s="7" t="str">
        <f t="shared" si="4"/>
        <v>ECEHAY</v>
      </c>
      <c r="AD132" s="7"/>
      <c r="AE132" s="7"/>
      <c r="AF132" s="7"/>
      <c r="AG132" s="7"/>
      <c r="AH132" s="7"/>
      <c r="AI132" s="7"/>
      <c r="AJ132" s="7"/>
      <c r="AK132" s="7"/>
      <c r="AL132" s="7"/>
      <c r="AM132" s="7"/>
      <c r="AN132" s="7"/>
    </row>
    <row r="133" spans="1:66" ht="45" customHeight="1" x14ac:dyDescent="0.25">
      <c r="A133" s="6" t="s">
        <v>232</v>
      </c>
      <c r="B133" s="21" t="s">
        <v>17</v>
      </c>
      <c r="C133" s="24">
        <v>2003</v>
      </c>
      <c r="D133" s="6">
        <v>180</v>
      </c>
      <c r="E133" s="22">
        <v>4.2999999999999997E-2</v>
      </c>
      <c r="F133" s="6" t="s">
        <v>309</v>
      </c>
      <c r="G133" s="13" t="s">
        <v>108</v>
      </c>
      <c r="H133" s="9" t="s">
        <v>109</v>
      </c>
      <c r="L133" s="11" t="s">
        <v>301</v>
      </c>
      <c r="M133" s="11" t="s">
        <v>222</v>
      </c>
      <c r="N133" s="19" t="s">
        <v>447</v>
      </c>
      <c r="O133" s="10">
        <v>0.1</v>
      </c>
      <c r="P133" s="13" t="s">
        <v>338</v>
      </c>
      <c r="Q133" s="6" t="s">
        <v>827</v>
      </c>
      <c r="R133" s="6" t="s">
        <v>828</v>
      </c>
      <c r="S133" s="6">
        <v>4</v>
      </c>
      <c r="T133" s="9" t="s">
        <v>766</v>
      </c>
      <c r="U133" s="9" t="s">
        <v>341</v>
      </c>
      <c r="W133" s="10">
        <v>6.4</v>
      </c>
      <c r="X133" s="17" t="s">
        <v>340</v>
      </c>
      <c r="Y133" s="47" t="s">
        <v>339</v>
      </c>
      <c r="Z133" s="43" t="s">
        <v>111</v>
      </c>
      <c r="AA133" s="39" t="s">
        <v>110</v>
      </c>
      <c r="AB133" s="26" t="s">
        <v>720</v>
      </c>
      <c r="AC133" s="26" t="str">
        <f t="shared" si="4"/>
        <v>HUZDOV</v>
      </c>
      <c r="AD133" s="6"/>
      <c r="AE133" s="6"/>
      <c r="AF133" s="6"/>
      <c r="AG133" s="6"/>
      <c r="AH133" s="6"/>
      <c r="AI133" s="6"/>
      <c r="AJ133" s="6"/>
      <c r="AK133" s="6"/>
    </row>
    <row r="134" spans="1:66" ht="45" customHeight="1" x14ac:dyDescent="0.25">
      <c r="A134" s="6" t="s">
        <v>232</v>
      </c>
      <c r="B134" s="8" t="s">
        <v>18</v>
      </c>
      <c r="C134" s="6">
        <v>2013</v>
      </c>
      <c r="D134" s="6">
        <v>110</v>
      </c>
      <c r="E134" s="22">
        <v>4.2299999999999997E-2</v>
      </c>
      <c r="F134" s="6">
        <v>3</v>
      </c>
      <c r="G134" s="13" t="s">
        <v>112</v>
      </c>
      <c r="H134" s="9" t="s">
        <v>68</v>
      </c>
      <c r="J134" s="9" t="s">
        <v>310</v>
      </c>
      <c r="L134" s="11">
        <v>5</v>
      </c>
      <c r="M134" s="11">
        <v>0</v>
      </c>
      <c r="N134" s="19" t="s">
        <v>721</v>
      </c>
      <c r="O134" s="10">
        <v>0.4</v>
      </c>
      <c r="P134" s="13" t="s">
        <v>113</v>
      </c>
      <c r="Q134" s="6" t="s">
        <v>845</v>
      </c>
      <c r="R134" s="6" t="s">
        <v>806</v>
      </c>
      <c r="S134" s="6">
        <v>2</v>
      </c>
      <c r="T134" s="13" t="s">
        <v>179</v>
      </c>
      <c r="U134" s="9">
        <v>0.23</v>
      </c>
      <c r="V134" s="10">
        <v>9.1999999999999993</v>
      </c>
      <c r="Y134" s="47" t="s">
        <v>296</v>
      </c>
      <c r="Z134" s="43" t="s">
        <v>64</v>
      </c>
      <c r="AB134" s="7" t="s">
        <v>510</v>
      </c>
      <c r="AC134" s="7" t="str">
        <f t="shared" si="4"/>
        <v>IFAFUS</v>
      </c>
    </row>
    <row r="135" spans="1:66" ht="45" customHeight="1" x14ac:dyDescent="0.25">
      <c r="A135" s="6" t="s">
        <v>232</v>
      </c>
      <c r="B135" s="21" t="s">
        <v>550</v>
      </c>
      <c r="C135" s="37">
        <v>2008</v>
      </c>
      <c r="D135" s="37">
        <v>100</v>
      </c>
      <c r="E135" s="42">
        <v>4.4999999999999998E-2</v>
      </c>
      <c r="F135" s="6">
        <v>2</v>
      </c>
      <c r="G135" s="13" t="s">
        <v>551</v>
      </c>
      <c r="H135" s="9" t="s">
        <v>608</v>
      </c>
      <c r="I135" s="9" t="s">
        <v>609</v>
      </c>
      <c r="J135" s="9" t="s">
        <v>610</v>
      </c>
      <c r="L135" s="11" t="s">
        <v>301</v>
      </c>
      <c r="M135" s="11" t="s">
        <v>222</v>
      </c>
      <c r="N135" s="19" t="s">
        <v>768</v>
      </c>
      <c r="O135" s="10" t="s">
        <v>614</v>
      </c>
      <c r="P135" s="13" t="s">
        <v>611</v>
      </c>
      <c r="Q135" s="6" t="s">
        <v>749</v>
      </c>
      <c r="R135" s="6" t="s">
        <v>776</v>
      </c>
      <c r="S135" s="6">
        <v>2</v>
      </c>
      <c r="T135" s="9" t="s">
        <v>771</v>
      </c>
      <c r="U135" s="9" t="s">
        <v>800</v>
      </c>
      <c r="V135" s="10">
        <v>12.4</v>
      </c>
      <c r="Y135" s="32" t="s">
        <v>606</v>
      </c>
      <c r="Z135" s="43" t="s">
        <v>54</v>
      </c>
      <c r="AA135" s="39" t="s">
        <v>607</v>
      </c>
      <c r="AB135" s="26" t="s">
        <v>750</v>
      </c>
      <c r="AC135" s="26" t="str">
        <f t="shared" si="4"/>
        <v>TOJRAM</v>
      </c>
      <c r="AM135" s="6"/>
    </row>
    <row r="136" spans="1:66" ht="45" customHeight="1" x14ac:dyDescent="0.25">
      <c r="A136" s="6" t="s">
        <v>232</v>
      </c>
      <c r="B136" s="8" t="s">
        <v>45</v>
      </c>
      <c r="C136" s="6">
        <v>2012</v>
      </c>
      <c r="D136" s="6">
        <v>123</v>
      </c>
      <c r="E136" s="22">
        <v>3.78E-2</v>
      </c>
      <c r="F136" s="6">
        <v>4</v>
      </c>
      <c r="G136" s="13" t="s">
        <v>265</v>
      </c>
      <c r="H136" s="9" t="s">
        <v>267</v>
      </c>
      <c r="L136" s="11" t="s">
        <v>266</v>
      </c>
      <c r="M136" s="11">
        <v>0</v>
      </c>
      <c r="N136" s="19" t="s">
        <v>439</v>
      </c>
      <c r="O136" s="40" t="s">
        <v>449</v>
      </c>
      <c r="P136" s="13" t="s">
        <v>268</v>
      </c>
      <c r="Q136" s="6" t="s">
        <v>234</v>
      </c>
      <c r="R136" s="6" t="s">
        <v>806</v>
      </c>
      <c r="S136" s="6">
        <v>2</v>
      </c>
      <c r="T136" s="13" t="s">
        <v>57</v>
      </c>
      <c r="U136" s="30" t="s">
        <v>822</v>
      </c>
      <c r="V136" s="40"/>
      <c r="W136" s="40">
        <v>9.4</v>
      </c>
      <c r="Y136" s="47" t="s">
        <v>176</v>
      </c>
      <c r="Z136" s="43" t="s">
        <v>64</v>
      </c>
      <c r="AB136" s="7" t="s">
        <v>843</v>
      </c>
      <c r="AC136" s="7" t="str">
        <f t="shared" si="4"/>
        <v>WAZSAT</v>
      </c>
    </row>
    <row r="137" spans="1:66" ht="45" customHeight="1" x14ac:dyDescent="0.25">
      <c r="A137" s="6" t="s">
        <v>232</v>
      </c>
      <c r="B137" s="21" t="s">
        <v>459</v>
      </c>
      <c r="C137" s="37">
        <v>2011</v>
      </c>
      <c r="D137" s="37">
        <v>173</v>
      </c>
      <c r="E137" s="42">
        <v>2.9399999999999999E-2</v>
      </c>
      <c r="F137" s="37">
        <v>3</v>
      </c>
      <c r="G137" s="13" t="s">
        <v>460</v>
      </c>
      <c r="H137" s="9" t="s">
        <v>663</v>
      </c>
      <c r="J137" s="9" t="s">
        <v>200</v>
      </c>
      <c r="L137" s="11">
        <v>2</v>
      </c>
      <c r="M137" s="11">
        <v>0</v>
      </c>
      <c r="N137" s="19" t="s">
        <v>743</v>
      </c>
      <c r="O137" s="10">
        <v>1.7</v>
      </c>
      <c r="P137" s="13" t="s">
        <v>659</v>
      </c>
      <c r="Q137" s="6" t="s">
        <v>660</v>
      </c>
      <c r="R137" s="6" t="s">
        <v>806</v>
      </c>
      <c r="S137" s="6">
        <v>2</v>
      </c>
      <c r="T137" s="13" t="s">
        <v>661</v>
      </c>
      <c r="U137" s="9">
        <v>0.04</v>
      </c>
      <c r="V137" s="10">
        <v>1</v>
      </c>
      <c r="Y137" s="47" t="s">
        <v>658</v>
      </c>
      <c r="Z137" s="43" t="s">
        <v>64</v>
      </c>
      <c r="AB137" s="8" t="s">
        <v>662</v>
      </c>
      <c r="AC137" s="7" t="str">
        <f t="shared" si="4"/>
        <v>XURWEO</v>
      </c>
      <c r="AM137" s="6"/>
    </row>
    <row r="138" spans="1:66" ht="10.15" customHeight="1" x14ac:dyDescent="0.25"/>
    <row r="139" spans="1:66" ht="30" customHeight="1" x14ac:dyDescent="0.25">
      <c r="A139" s="6">
        <f t="shared" ref="A139:AC139" si="5">COUNTA(A$2:A$138)</f>
        <v>136</v>
      </c>
      <c r="B139" s="8">
        <f t="shared" si="5"/>
        <v>136</v>
      </c>
      <c r="C139" s="8">
        <f t="shared" si="5"/>
        <v>136</v>
      </c>
      <c r="D139" s="6">
        <f t="shared" si="5"/>
        <v>136</v>
      </c>
      <c r="E139" s="6">
        <f t="shared" si="5"/>
        <v>136</v>
      </c>
      <c r="F139" s="6">
        <f t="shared" si="5"/>
        <v>136</v>
      </c>
      <c r="G139" s="6">
        <f t="shared" si="5"/>
        <v>136</v>
      </c>
      <c r="H139" s="6">
        <f t="shared" si="5"/>
        <v>136</v>
      </c>
      <c r="I139" s="6">
        <f t="shared" si="5"/>
        <v>23</v>
      </c>
      <c r="J139" s="6">
        <f t="shared" si="5"/>
        <v>82</v>
      </c>
      <c r="K139" s="6">
        <f t="shared" si="5"/>
        <v>8</v>
      </c>
      <c r="L139" s="6">
        <f t="shared" si="5"/>
        <v>136</v>
      </c>
      <c r="M139" s="6">
        <f t="shared" si="5"/>
        <v>136</v>
      </c>
      <c r="N139" s="17">
        <f t="shared" si="5"/>
        <v>136</v>
      </c>
      <c r="O139" s="6">
        <f t="shared" si="5"/>
        <v>136</v>
      </c>
      <c r="P139" s="6">
        <f t="shared" si="5"/>
        <v>136</v>
      </c>
      <c r="Q139" s="6">
        <f t="shared" si="5"/>
        <v>136</v>
      </c>
      <c r="R139" s="6">
        <f t="shared" si="5"/>
        <v>136</v>
      </c>
      <c r="S139" s="6">
        <f t="shared" si="5"/>
        <v>136</v>
      </c>
      <c r="T139" s="6">
        <f t="shared" si="5"/>
        <v>136</v>
      </c>
      <c r="U139" s="6">
        <f t="shared" si="5"/>
        <v>136</v>
      </c>
      <c r="V139" s="6">
        <f t="shared" si="5"/>
        <v>128</v>
      </c>
      <c r="W139" s="6">
        <f t="shared" si="5"/>
        <v>17</v>
      </c>
      <c r="X139" s="17">
        <f t="shared" si="5"/>
        <v>14</v>
      </c>
      <c r="Y139" s="32">
        <f t="shared" si="5"/>
        <v>136</v>
      </c>
      <c r="Z139" s="43">
        <f t="shared" si="5"/>
        <v>136</v>
      </c>
      <c r="AA139" s="39">
        <f t="shared" si="5"/>
        <v>61</v>
      </c>
      <c r="AB139" s="45">
        <f t="shared" si="5"/>
        <v>136</v>
      </c>
      <c r="AC139" s="8">
        <f t="shared" si="5"/>
        <v>136</v>
      </c>
    </row>
    <row r="140" spans="1:66" ht="10.15" customHeight="1" x14ac:dyDescent="0.25">
      <c r="A140" s="8"/>
      <c r="F140" s="8"/>
      <c r="G140" s="15"/>
      <c r="AB140" s="44"/>
    </row>
  </sheetData>
  <sortState xmlns:xlrd2="http://schemas.microsoft.com/office/spreadsheetml/2017/richdata2" ref="A2:BN130">
    <sortCondition ref="B2:B130"/>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CPBrock</dc:creator>
  <cp:lastModifiedBy>CPBrock</cp:lastModifiedBy>
  <cp:lastPrinted>2020-02-22T22:10:35Z</cp:lastPrinted>
  <dcterms:created xsi:type="dcterms:W3CDTF">2018-03-21T16:47:01Z</dcterms:created>
  <dcterms:modified xsi:type="dcterms:W3CDTF">2020-02-25T21:09:30Z</dcterms:modified>
</cp:coreProperties>
</file>