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J:\Paper\6-2020 JAAS-SA02\Manuscript  for JAAS\Proof\"/>
    </mc:Choice>
  </mc:AlternateContent>
  <xr:revisionPtr revIDLastSave="0" documentId="8_{7F03088E-C0F0-40C6-82E2-995E9CCC771D}" xr6:coauthVersionLast="45" xr6:coauthVersionMax="45" xr10:uidLastSave="{00000000-0000-0000-0000-000000000000}"/>
  <bookViews>
    <workbookView xWindow="22510" yWindow="-106" windowWidth="22828" windowHeight="12933" tabRatio="888" firstSheet="3" activeTab="7" xr2:uid="{00000000-000D-0000-FFFF-FFFF00000000}"/>
  </bookViews>
  <sheets>
    <sheet name="PlotDat1" sheetId="35" state="hidden" r:id="rId1"/>
    <sheet name="PlotDat11" sheetId="29" state="hidden" r:id="rId2"/>
    <sheet name="PlotDat13" sheetId="33" state="hidden" r:id="rId3"/>
    <sheet name="Table S1_LA-Trace element" sheetId="38" r:id="rId4"/>
    <sheet name="Table S2_CA-ID-TIMS U-Pb" sheetId="39" r:id="rId5"/>
    <sheet name="Table S3_ID-TIMS U-Pb" sheetId="40" r:id="rId6"/>
    <sheet name="Table S4_SIMS U-Pb" sheetId="41" r:id="rId7"/>
    <sheet name="Table S5_LA-ICP-MS U-Pb" sheetId="42" r:id="rId8"/>
    <sheet name="Table S6_O isotope" sheetId="37" r:id="rId9"/>
    <sheet name="Table S7_Hf isotope" sheetId="28" r:id="rId10"/>
  </sheets>
  <definedNames>
    <definedName name="gauss">PlotDat1!$C$1:$D$2000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" i="42" l="1"/>
  <c r="I109" i="42"/>
  <c r="M109" i="42"/>
  <c r="J62" i="41"/>
  <c r="I62" i="41"/>
  <c r="M62" i="41" l="1"/>
  <c r="C81" i="37"/>
  <c r="B81" i="37"/>
  <c r="N73" i="41" l="1"/>
  <c r="M73" i="41"/>
  <c r="N62" i="41" l="1"/>
  <c r="C59" i="38" l="1"/>
  <c r="C94" i="38"/>
  <c r="R95" i="38" l="1"/>
  <c r="Q95" i="38"/>
  <c r="P95" i="38"/>
  <c r="O95" i="38"/>
  <c r="N95" i="38"/>
  <c r="M95" i="38"/>
  <c r="L95" i="38"/>
  <c r="K95" i="38"/>
  <c r="J95" i="38"/>
  <c r="I95" i="38"/>
  <c r="H95" i="38"/>
  <c r="G95" i="38"/>
  <c r="F95" i="38"/>
  <c r="E95" i="38"/>
  <c r="D95" i="38"/>
  <c r="C95" i="38"/>
  <c r="R94" i="38"/>
  <c r="Q94" i="38"/>
  <c r="P94" i="38"/>
  <c r="O94" i="38"/>
  <c r="N94" i="38"/>
  <c r="M94" i="38"/>
  <c r="L94" i="38"/>
  <c r="K94" i="38"/>
  <c r="J94" i="38"/>
  <c r="I94" i="38"/>
  <c r="H94" i="38"/>
  <c r="G94" i="38"/>
  <c r="F94" i="38"/>
  <c r="E94" i="38"/>
  <c r="D94" i="38"/>
  <c r="C65" i="37" l="1"/>
  <c r="B65" i="37"/>
  <c r="C99" i="37"/>
  <c r="N109" i="42"/>
  <c r="U60" i="38" l="1"/>
  <c r="U59" i="38"/>
  <c r="R59" i="38"/>
  <c r="W58" i="38"/>
  <c r="W57" i="38"/>
  <c r="W56" i="38"/>
  <c r="W55" i="38"/>
  <c r="W54" i="38"/>
  <c r="W4" i="38"/>
  <c r="W3" i="38"/>
  <c r="E294" i="28" l="1"/>
  <c r="D294" i="28"/>
  <c r="E267" i="28"/>
  <c r="B99" i="37"/>
  <c r="D267" i="28"/>
  <c r="H145" i="42" l="1"/>
  <c r="H144" i="42"/>
  <c r="H143" i="42"/>
  <c r="H142" i="42"/>
  <c r="H141" i="42"/>
  <c r="H140" i="42"/>
  <c r="H139" i="42"/>
  <c r="H138" i="42"/>
  <c r="H137" i="42"/>
  <c r="F59" i="38" l="1"/>
  <c r="D59" i="38"/>
  <c r="E59" i="38"/>
  <c r="G59" i="38"/>
  <c r="H59" i="38"/>
  <c r="I59" i="38"/>
  <c r="J59" i="38"/>
  <c r="K59" i="38"/>
  <c r="L59" i="38"/>
  <c r="M59" i="38"/>
  <c r="N59" i="38"/>
  <c r="O59" i="38"/>
  <c r="P59" i="38"/>
  <c r="Q59" i="38"/>
  <c r="S59" i="38"/>
  <c r="T59" i="38"/>
  <c r="D60" i="38"/>
  <c r="E60" i="38"/>
  <c r="F60" i="38"/>
  <c r="G60" i="38"/>
  <c r="H60" i="38"/>
  <c r="I60" i="38"/>
  <c r="J60" i="38"/>
  <c r="K60" i="38"/>
  <c r="L60" i="38"/>
  <c r="M60" i="38"/>
  <c r="N60" i="38"/>
  <c r="O60" i="38"/>
  <c r="P60" i="38"/>
  <c r="Q60" i="38"/>
  <c r="R60" i="38"/>
  <c r="S60" i="38"/>
  <c r="T60" i="38"/>
  <c r="C60" i="38"/>
  <c r="V4" i="38"/>
  <c r="V5" i="38"/>
  <c r="V6" i="38"/>
  <c r="V7" i="38"/>
  <c r="V8" i="38"/>
  <c r="V9" i="38"/>
  <c r="V10" i="38"/>
  <c r="V11" i="38"/>
  <c r="V12" i="38"/>
  <c r="V13" i="38"/>
  <c r="V14" i="38"/>
  <c r="V15" i="38"/>
  <c r="V16" i="38"/>
  <c r="V17" i="38"/>
  <c r="V18" i="38"/>
  <c r="V19" i="38"/>
  <c r="V20" i="38"/>
  <c r="V21" i="38"/>
  <c r="V22" i="38"/>
  <c r="V23" i="38"/>
  <c r="V24" i="38"/>
  <c r="V25" i="38"/>
  <c r="V26" i="38"/>
  <c r="V27" i="38"/>
  <c r="V28" i="38"/>
  <c r="V29" i="38"/>
  <c r="V30" i="38"/>
  <c r="V31" i="38"/>
  <c r="V32" i="38"/>
  <c r="V33" i="38"/>
  <c r="V34" i="38"/>
  <c r="V35" i="38"/>
  <c r="V36" i="38"/>
  <c r="V37" i="38"/>
  <c r="V38" i="38"/>
  <c r="V39" i="38"/>
  <c r="V40" i="38"/>
  <c r="V41" i="38"/>
  <c r="V42" i="38"/>
  <c r="V43" i="38"/>
  <c r="V44" i="38"/>
  <c r="V45" i="38"/>
  <c r="V46" i="38"/>
  <c r="V47" i="38"/>
  <c r="V48" i="38"/>
  <c r="V49" i="38"/>
  <c r="V50" i="38"/>
  <c r="V51" i="38"/>
  <c r="V52" i="38"/>
  <c r="V53" i="38"/>
  <c r="V54" i="38"/>
  <c r="V55" i="38"/>
  <c r="V56" i="38"/>
  <c r="V57" i="38"/>
  <c r="V58" i="38"/>
  <c r="W53" i="38"/>
  <c r="W52" i="38"/>
  <c r="W51" i="38"/>
  <c r="W50" i="38"/>
  <c r="W49" i="38"/>
  <c r="W48" i="38"/>
  <c r="W47" i="38"/>
  <c r="W46" i="38"/>
  <c r="W45" i="38"/>
  <c r="W44" i="38"/>
  <c r="W43" i="38"/>
  <c r="W42" i="38"/>
  <c r="W41" i="38"/>
  <c r="W40" i="38"/>
  <c r="W39" i="38"/>
  <c r="W38" i="38"/>
  <c r="W37" i="38"/>
  <c r="W36" i="38"/>
  <c r="W35" i="38"/>
  <c r="W34" i="38"/>
  <c r="W33" i="38"/>
  <c r="W32" i="38"/>
  <c r="W31" i="38"/>
  <c r="W30" i="38"/>
  <c r="W29" i="38"/>
  <c r="W28" i="38"/>
  <c r="W27" i="38"/>
  <c r="W26" i="38"/>
  <c r="W25" i="38"/>
  <c r="W24" i="38"/>
  <c r="W23" i="38"/>
  <c r="W22" i="38"/>
  <c r="W21" i="38"/>
  <c r="W20" i="38"/>
  <c r="W19" i="38"/>
  <c r="W18" i="38"/>
  <c r="W17" i="38"/>
  <c r="W16" i="38"/>
  <c r="W15" i="38"/>
  <c r="W14" i="38"/>
  <c r="W13" i="38"/>
  <c r="W12" i="38"/>
  <c r="W11" i="38"/>
  <c r="W10" i="38"/>
  <c r="W9" i="38"/>
  <c r="W8" i="38"/>
  <c r="W7" i="38"/>
  <c r="W6" i="38"/>
  <c r="W5" i="38"/>
  <c r="V3" i="38"/>
  <c r="V59" i="38" l="1"/>
  <c r="V60" i="38"/>
  <c r="W59" i="38"/>
  <c r="W60" i="38"/>
</calcChain>
</file>

<file path=xl/sharedStrings.xml><?xml version="1.0" encoding="utf-8"?>
<sst xmlns="http://schemas.openxmlformats.org/spreadsheetml/2006/main" count="1092" uniqueCount="673">
  <si>
    <t>Sample</t>
    <phoneticPr fontId="7" type="noConversion"/>
  </si>
  <si>
    <t>beta 2/3Yb</t>
  </si>
  <si>
    <t>2σ</t>
  </si>
  <si>
    <t>beta 7/9Hf</t>
  </si>
  <si>
    <t>178Hf</t>
  </si>
  <si>
    <t>180Hf</t>
  </si>
  <si>
    <t>176Yb/176Lu</t>
  </si>
  <si>
    <t>176Yb/177Hf(corr)</t>
  </si>
  <si>
    <t>176Lu/177Hf(corr)</t>
  </si>
  <si>
    <t>176Hf/177Hf(corr)</t>
  </si>
  <si>
    <t>178Hf/177Hf(corr)</t>
  </si>
  <si>
    <t>180Hf/177Hf(corr)</t>
  </si>
  <si>
    <t>IsoLine</t>
  </si>
  <si>
    <t>ErrBox</t>
  </si>
  <si>
    <t>Source sheet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</si>
  <si>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</si>
  <si>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</si>
  <si>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</si>
  <si>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</si>
  <si>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</si>
  <si>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</si>
  <si>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</si>
  <si>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</si>
  <si>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</si>
  <si>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</si>
  <si>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</si>
  <si>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</si>
  <si>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</si>
  <si>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</si>
  <si>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</si>
  <si>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Sheet10</t>
  </si>
  <si>
    <t>ProbDens5</t>
  </si>
  <si>
    <t>N2:O143</t>
  </si>
  <si>
    <t>All</t>
  </si>
  <si>
    <t>Average7</t>
  </si>
  <si>
    <t>Big shard in IGGCAS</t>
  </si>
  <si>
    <t>ProbDens1</t>
  </si>
  <si>
    <t>N2:O85</t>
  </si>
  <si>
    <t>SA02 32U6H 01</t>
    <phoneticPr fontId="6" type="noConversion"/>
  </si>
  <si>
    <t>SA02 32U6H 02</t>
    <phoneticPr fontId="6" type="noConversion"/>
  </si>
  <si>
    <t>SA02 32U6H 03</t>
  </si>
  <si>
    <t>SA02 32U6H 04</t>
  </si>
  <si>
    <t>SA02 32U6H 05</t>
  </si>
  <si>
    <t>SA02 32U6H 06</t>
  </si>
  <si>
    <t>SA02 32U6H 07</t>
  </si>
  <si>
    <t>SA02 32U6H 08</t>
  </si>
  <si>
    <t>SA02 32U6H 09</t>
  </si>
  <si>
    <t>SA02 32U6H 10</t>
  </si>
  <si>
    <t>SA02 32U6H 11</t>
  </si>
  <si>
    <t>SA02 32U6H 12</t>
  </si>
  <si>
    <t>SA02 32U6H 13</t>
  </si>
  <si>
    <t>SA02 32U6H 14</t>
  </si>
  <si>
    <t>SA02 32U6H 15</t>
  </si>
  <si>
    <t>SA02 32U6H 16</t>
  </si>
  <si>
    <t>SA02 32U6H 17</t>
  </si>
  <si>
    <t>SA02 32U6H 18</t>
  </si>
  <si>
    <t>SA02 32U6H 19</t>
  </si>
  <si>
    <t>SA02 32U6H 20</t>
  </si>
  <si>
    <t>SA02 32U6H 21</t>
  </si>
  <si>
    <t>SA02 32U6H 22</t>
  </si>
  <si>
    <t>SA02 32U6H 23</t>
  </si>
  <si>
    <t>SA02 32U6H 24</t>
  </si>
  <si>
    <t>SA02 32U6H 25</t>
  </si>
  <si>
    <t>SA02 32U6H 26</t>
  </si>
  <si>
    <t>SA02 32U6H 27</t>
  </si>
  <si>
    <t>SA02 32U6H 28</t>
  </si>
  <si>
    <t>SA02 32U6H 29</t>
  </si>
  <si>
    <t>SA02 32U6H 30</t>
  </si>
  <si>
    <t>SA02 32U6H 31</t>
  </si>
  <si>
    <t>SA02 32U6H 32</t>
  </si>
  <si>
    <t>SA02 32U6H 33</t>
  </si>
  <si>
    <t>SA02 32U6H 34</t>
  </si>
  <si>
    <t>SA02 32U6H 35</t>
  </si>
  <si>
    <t>SA02 32U6H 36</t>
  </si>
  <si>
    <t>SA02 32U6H 37</t>
  </si>
  <si>
    <t>SA02 32U6H 38</t>
  </si>
  <si>
    <t>SA02 32U6H 39</t>
  </si>
  <si>
    <t>SA02 32U6H 40</t>
  </si>
  <si>
    <t>SA02 32U6H 41</t>
  </si>
  <si>
    <t>SA02 32U6H 42</t>
  </si>
  <si>
    <t>SA02 32U6H 43</t>
  </si>
  <si>
    <t>SA02 32U6H 44</t>
  </si>
  <si>
    <t>SA02 32U6H 45</t>
  </si>
  <si>
    <t>SA02 32U6H 46</t>
  </si>
  <si>
    <t>SA02 32U6H 47</t>
  </si>
  <si>
    <t>SA02 32U6H 48</t>
  </si>
  <si>
    <t>SA02 32U6H 49</t>
  </si>
  <si>
    <t>SA02 32U6H 50</t>
  </si>
  <si>
    <t>SA02 32U6H 51</t>
  </si>
  <si>
    <t>SA02 32U6H 52</t>
  </si>
  <si>
    <t>SA02 32U6H 53</t>
  </si>
  <si>
    <t>SA02 32U6H 54</t>
  </si>
  <si>
    <t>SA02 32U6H 55</t>
  </si>
  <si>
    <t>SA02 32U6H 56</t>
  </si>
  <si>
    <t>SA02 32U6H 57</t>
  </si>
  <si>
    <t>SA02 32U6H 58</t>
  </si>
  <si>
    <t>SA02 32U6H 59</t>
  </si>
  <si>
    <t>SA02 32U6H 60</t>
  </si>
  <si>
    <t>SA02 32U6H 61</t>
  </si>
  <si>
    <t>SA02 32U6H 62</t>
  </si>
  <si>
    <t>SA02 32U6H 63</t>
  </si>
  <si>
    <t>SA02 32U6H 64</t>
  </si>
  <si>
    <t>SA02 32U6H 65</t>
  </si>
  <si>
    <t>SA02 32U6H 66</t>
  </si>
  <si>
    <t>SA02 32U6H 67</t>
  </si>
  <si>
    <t>SA02 32U6H 68</t>
  </si>
  <si>
    <t>SA02 32U6H 69</t>
  </si>
  <si>
    <t>SA02 32U6H 70</t>
  </si>
  <si>
    <t>SA02 32U6H 71</t>
  </si>
  <si>
    <t>SA02 32U6H 72</t>
  </si>
  <si>
    <t>SA02 32U6H 73</t>
  </si>
  <si>
    <t>SA02 32U6H 74</t>
  </si>
  <si>
    <t>SA02 32U6H 75</t>
  </si>
  <si>
    <t>SA02 32U6H 76</t>
  </si>
  <si>
    <t>SA02 32U6H 77</t>
  </si>
  <si>
    <t>SA02 32U6H 78</t>
  </si>
  <si>
    <t>SA02 32U6H 79</t>
  </si>
  <si>
    <t>SA02 32U6H 80</t>
  </si>
  <si>
    <t>SA02 32U6H 81</t>
  </si>
  <si>
    <t>SA02 32U6H 82</t>
  </si>
  <si>
    <t>SA02 32U6H 83</t>
  </si>
  <si>
    <t>SA02 32U6H 84</t>
    <phoneticPr fontId="6" type="noConversion"/>
  </si>
  <si>
    <t>IGGCAS, Session 1</t>
    <phoneticPr fontId="6" type="noConversion"/>
  </si>
  <si>
    <t>IGGCAS, Session 2</t>
    <phoneticPr fontId="6" type="noConversion"/>
  </si>
  <si>
    <t>NWU</t>
    <phoneticPr fontId="6" type="noConversion"/>
  </si>
  <si>
    <t>SA02 44U6H 01</t>
    <phoneticPr fontId="6" type="noConversion"/>
  </si>
  <si>
    <t>SA02 44U6H 03</t>
  </si>
  <si>
    <t>SA02 44U6H 02</t>
    <phoneticPr fontId="6" type="noConversion"/>
  </si>
  <si>
    <t>SA02 44U6H 04</t>
  </si>
  <si>
    <t>SA02 44U6H 05</t>
  </si>
  <si>
    <t>SA02 44U6H 06</t>
  </si>
  <si>
    <t>SA02 44U6H 07</t>
  </si>
  <si>
    <t>SA02 44U6H 08</t>
  </si>
  <si>
    <t>SA02 44U6H 09</t>
  </si>
  <si>
    <t>SA02 44U6H 10</t>
  </si>
  <si>
    <t>SA02 44U6H 11</t>
  </si>
  <si>
    <t>SA02 44U6H 12</t>
  </si>
  <si>
    <t>SA02 44U6H 13</t>
  </si>
  <si>
    <t>SA02 44U6H 14</t>
  </si>
  <si>
    <t>SA02 44U6H 15</t>
  </si>
  <si>
    <t>SA02 44U6H 16</t>
    <phoneticPr fontId="6" type="noConversion"/>
  </si>
  <si>
    <t>n = 84</t>
    <phoneticPr fontId="6" type="noConversion"/>
  </si>
  <si>
    <t>n = 16</t>
    <phoneticPr fontId="6" type="noConversion"/>
  </si>
  <si>
    <t>n = 42</t>
    <phoneticPr fontId="6" type="noConversion"/>
  </si>
  <si>
    <t>Sample</t>
  </si>
  <si>
    <t>2SE</t>
  </si>
  <si>
    <t>SA02@1</t>
  </si>
  <si>
    <t>SA02@2</t>
  </si>
  <si>
    <t>SA02@3</t>
  </si>
  <si>
    <t>SA02@4</t>
  </si>
  <si>
    <t>SA02@5</t>
  </si>
  <si>
    <t>SA02@6</t>
  </si>
  <si>
    <t>SA02@7</t>
  </si>
  <si>
    <t>SA02@8</t>
  </si>
  <si>
    <t>SA02@9</t>
  </si>
  <si>
    <t>SA02@10</t>
  </si>
  <si>
    <t>SA02@11</t>
  </si>
  <si>
    <t>SA02@12</t>
  </si>
  <si>
    <t>SA02@13</t>
  </si>
  <si>
    <t>SA02@14</t>
  </si>
  <si>
    <t>SA02@15</t>
  </si>
  <si>
    <t>SA02@16</t>
  </si>
  <si>
    <t>SA02@17</t>
  </si>
  <si>
    <t>SA02@18</t>
  </si>
  <si>
    <t>SA02@19</t>
  </si>
  <si>
    <t>SA02@20</t>
  </si>
  <si>
    <t>SA02@21</t>
  </si>
  <si>
    <t>SA02@22</t>
  </si>
  <si>
    <t>SA02@23</t>
  </si>
  <si>
    <t>SA02@24</t>
  </si>
  <si>
    <t>SA02@25</t>
  </si>
  <si>
    <t>SA02@26</t>
  </si>
  <si>
    <t>SA02@27</t>
  </si>
  <si>
    <t>SA02@28</t>
  </si>
  <si>
    <t>SA02@29</t>
  </si>
  <si>
    <t>SA02@30</t>
  </si>
  <si>
    <t>SA02@31</t>
  </si>
  <si>
    <t>SA02@32</t>
  </si>
  <si>
    <t>SA02@33</t>
  </si>
  <si>
    <t>SA02@34</t>
  </si>
  <si>
    <t>SA02@35</t>
  </si>
  <si>
    <t>SA02@36</t>
  </si>
  <si>
    <t>SA02@37</t>
  </si>
  <si>
    <t>SA02@38</t>
  </si>
  <si>
    <t>SA02@39</t>
  </si>
  <si>
    <t>SA02@40</t>
  </si>
  <si>
    <t>SA02@41</t>
  </si>
  <si>
    <t>SA02@42</t>
  </si>
  <si>
    <t>SA02@43</t>
  </si>
  <si>
    <t>SA02@44</t>
  </si>
  <si>
    <t>SA02@45</t>
  </si>
  <si>
    <t>SA02@46</t>
  </si>
  <si>
    <t>SA02@47</t>
  </si>
  <si>
    <t>SA02@48</t>
  </si>
  <si>
    <t>SA02@49</t>
  </si>
  <si>
    <t>SA02@50</t>
  </si>
  <si>
    <t>SA02@51</t>
  </si>
  <si>
    <t>SA02@52</t>
  </si>
  <si>
    <t>SA02@53</t>
  </si>
  <si>
    <t>SA02@54</t>
  </si>
  <si>
    <t>SA02@55</t>
  </si>
  <si>
    <t>SA02@56</t>
  </si>
  <si>
    <t>SA02@57</t>
  </si>
  <si>
    <t>SA02@58</t>
  </si>
  <si>
    <t>SA02@59</t>
  </si>
  <si>
    <t>SA02@60</t>
  </si>
  <si>
    <r>
      <t>δ</t>
    </r>
    <r>
      <rPr>
        <b/>
        <vertAlign val="superscript"/>
        <sz val="11"/>
        <rFont val="Times New Roman"/>
        <family val="1"/>
      </rPr>
      <t>18</t>
    </r>
    <r>
      <rPr>
        <b/>
        <sz val="11"/>
        <rFont val="Times New Roman"/>
        <family val="1"/>
      </rPr>
      <t>O</t>
    </r>
    <phoneticPr fontId="7" type="noConversion"/>
  </si>
  <si>
    <t>SIMS result</t>
    <phoneticPr fontId="6" type="noConversion"/>
  </si>
  <si>
    <t>Laser fluorination results</t>
    <phoneticPr fontId="6" type="noConversion"/>
  </si>
  <si>
    <t>SA02-1</t>
  </si>
  <si>
    <t>SA02-1</t>
    <phoneticPr fontId="7" type="noConversion"/>
  </si>
  <si>
    <t>SA02-2</t>
  </si>
  <si>
    <t>SA02-2</t>
    <phoneticPr fontId="6" type="noConversion"/>
  </si>
  <si>
    <t>SA02-3</t>
  </si>
  <si>
    <t>SA02-4</t>
  </si>
  <si>
    <t>SA02-5</t>
  </si>
  <si>
    <t>SA02-6</t>
  </si>
  <si>
    <t>SA02-7</t>
  </si>
  <si>
    <t>SA02-8</t>
  </si>
  <si>
    <t>SA02-9</t>
  </si>
  <si>
    <t>SA02-10</t>
  </si>
  <si>
    <t>USTC (n=10)</t>
    <phoneticPr fontId="7" type="noConversion"/>
  </si>
  <si>
    <t>IGGCAS (n=3)</t>
    <phoneticPr fontId="7" type="noConversion"/>
  </si>
  <si>
    <t>LA-MC-ICP-MC Results</t>
    <phoneticPr fontId="6" type="noConversion"/>
  </si>
  <si>
    <t>Solution-MC-ICP-MC Results</t>
    <phoneticPr fontId="6" type="noConversion"/>
  </si>
  <si>
    <t>1SE</t>
    <phoneticPr fontId="7" type="noConversion"/>
  </si>
  <si>
    <t>SA02-1R</t>
  </si>
  <si>
    <t>SA02-2R</t>
  </si>
  <si>
    <t>SA02-3R</t>
  </si>
  <si>
    <t>SA02-5R</t>
  </si>
  <si>
    <t>SA02-6R</t>
  </si>
  <si>
    <t>SA02-7R</t>
  </si>
  <si>
    <t>SA02-8R</t>
  </si>
  <si>
    <t>SA02-9R</t>
  </si>
  <si>
    <t>SA02-10R</t>
  </si>
  <si>
    <t>SA02-11</t>
  </si>
  <si>
    <t>SA02-11R</t>
  </si>
  <si>
    <t>SA02-12</t>
  </si>
  <si>
    <t>SA02-12R</t>
  </si>
  <si>
    <t>SA02-13</t>
  </si>
  <si>
    <t>SA02-13R</t>
  </si>
  <si>
    <t>SA02-14</t>
  </si>
  <si>
    <t>SA02-14R</t>
  </si>
  <si>
    <t>SA02-15</t>
  </si>
  <si>
    <t>SA02-15R</t>
  </si>
  <si>
    <r>
      <rPr>
        <b/>
        <vertAlign val="superscript"/>
        <sz val="10"/>
        <color theme="1"/>
        <rFont val="Times New Roman"/>
        <family val="1"/>
      </rPr>
      <t>175</t>
    </r>
    <r>
      <rPr>
        <b/>
        <sz val="10"/>
        <color theme="1"/>
        <rFont val="Times New Roman"/>
        <family val="1"/>
      </rPr>
      <t>Lu/</t>
    </r>
    <r>
      <rPr>
        <b/>
        <vertAlign val="superscript"/>
        <sz val="10"/>
        <color theme="1"/>
        <rFont val="Times New Roman"/>
        <family val="1"/>
      </rPr>
      <t>177</t>
    </r>
    <r>
      <rPr>
        <b/>
        <sz val="10"/>
        <color theme="1"/>
        <rFont val="Times New Roman"/>
        <family val="1"/>
      </rPr>
      <t>Hf</t>
    </r>
    <phoneticPr fontId="7" type="noConversion"/>
  </si>
  <si>
    <r>
      <rPr>
        <b/>
        <vertAlign val="superscript"/>
        <sz val="10"/>
        <color theme="1"/>
        <rFont val="Times New Roman"/>
        <family val="1"/>
      </rPr>
      <t>172</t>
    </r>
    <r>
      <rPr>
        <b/>
        <sz val="10"/>
        <color theme="1"/>
        <rFont val="Times New Roman"/>
        <family val="1"/>
      </rPr>
      <t>Yb/</t>
    </r>
    <r>
      <rPr>
        <b/>
        <vertAlign val="superscript"/>
        <sz val="10"/>
        <color theme="1"/>
        <rFont val="Times New Roman"/>
        <family val="1"/>
      </rPr>
      <t>177</t>
    </r>
    <r>
      <rPr>
        <b/>
        <sz val="10"/>
        <color theme="1"/>
        <rFont val="Times New Roman"/>
        <family val="1"/>
      </rPr>
      <t>Hf</t>
    </r>
    <phoneticPr fontId="7" type="noConversion"/>
  </si>
  <si>
    <r>
      <rPr>
        <b/>
        <vertAlign val="superscript"/>
        <sz val="10"/>
        <color theme="1"/>
        <rFont val="Times New Roman"/>
        <family val="1"/>
      </rPr>
      <t>176</t>
    </r>
    <r>
      <rPr>
        <b/>
        <sz val="10"/>
        <color theme="1"/>
        <rFont val="Times New Roman"/>
        <family val="1"/>
      </rPr>
      <t>Hf/</t>
    </r>
    <r>
      <rPr>
        <b/>
        <vertAlign val="superscript"/>
        <sz val="10"/>
        <color theme="1"/>
        <rFont val="Times New Roman"/>
        <family val="1"/>
      </rPr>
      <t>177</t>
    </r>
    <r>
      <rPr>
        <b/>
        <sz val="10"/>
        <color theme="1"/>
        <rFont val="Times New Roman"/>
        <family val="1"/>
      </rPr>
      <t>Hf</t>
    </r>
    <phoneticPr fontId="7" type="noConversion"/>
  </si>
  <si>
    <t>Solution reference: Alfa Hf</t>
    <phoneticPr fontId="6" type="noConversion"/>
  </si>
  <si>
    <t>Sample (n=23)</t>
    <phoneticPr fontId="7" type="noConversion"/>
  </si>
  <si>
    <t>Ti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</si>
  <si>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</si>
  <si>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</si>
  <si>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</si>
  <si>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</si>
  <si>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</si>
  <si>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</si>
  <si>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</si>
  <si>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</si>
  <si>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</si>
  <si>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</si>
  <si>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</si>
  <si>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</si>
  <si>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</si>
  <si>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</si>
  <si>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</si>
  <si>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Pb</t>
  </si>
  <si>
    <t>Th</t>
  </si>
  <si>
    <t>U</t>
  </si>
  <si>
    <t>Th/U</t>
    <phoneticPr fontId="7" type="noConversion"/>
  </si>
  <si>
    <t>Average</t>
    <phoneticPr fontId="15" type="noConversion"/>
  </si>
  <si>
    <t>1s</t>
    <phoneticPr fontId="15" type="noConversion"/>
  </si>
  <si>
    <t>Ratios</t>
  </si>
  <si>
    <t>Ages (Ma)</t>
  </si>
  <si>
    <t>Pb(c)</t>
  </si>
  <si>
    <t xml:space="preserve">Pb* </t>
  </si>
  <si>
    <t>206 Pb</t>
  </si>
  <si>
    <t>208 Pb</t>
  </si>
  <si>
    <t>207 Pb</t>
  </si>
  <si>
    <t>corr.</t>
  </si>
  <si>
    <t>Fractions</t>
  </si>
  <si>
    <t>(pg)</t>
  </si>
  <si>
    <t>204 Pb</t>
  </si>
  <si>
    <t>238 U</t>
  </si>
  <si>
    <t>err</t>
  </si>
  <si>
    <t>235 U</t>
  </si>
  <si>
    <t>coef.</t>
  </si>
  <si>
    <t>(a)</t>
  </si>
  <si>
    <t>(b)</t>
  </si>
  <si>
    <t>(c)</t>
  </si>
  <si>
    <t>(d)</t>
  </si>
  <si>
    <t>(e)</t>
  </si>
  <si>
    <t>(ef)</t>
  </si>
  <si>
    <t>SA02 (chemically abraded)</t>
  </si>
  <si>
    <t xml:space="preserve">z2      </t>
  </si>
  <si>
    <t xml:space="preserve">z3      </t>
  </si>
  <si>
    <t>Notes</t>
  </si>
  <si>
    <t>(a) All analyses are fragments of a zircon megacryst. Data used in date calculation are in bold.</t>
  </si>
  <si>
    <t xml:space="preserve">(b) Total common-Pb in analyses. </t>
  </si>
  <si>
    <t>(c) Total sample U.</t>
  </si>
  <si>
    <t>(d) Measured ratio corrected for spike and fractionation only.</t>
  </si>
  <si>
    <t>(e) Measured ratios corrected for fractionation, tracer and blank.</t>
  </si>
  <si>
    <t>(f) Corrected for initial Th/U disequilibrium using radiogenic 208Pb and Th/U[magma] = 2.8.</t>
  </si>
  <si>
    <t>All common Pb assumed to be laboratory blank.</t>
  </si>
  <si>
    <t>Corr. coef. = correlation coefficient.</t>
  </si>
  <si>
    <r>
      <t xml:space="preserve">Blank isotopic composition: </t>
    </r>
    <r>
      <rPr>
        <vertAlign val="superscript"/>
        <sz val="10"/>
        <rFont val="Times New Roman"/>
        <family val="1"/>
      </rPr>
      <t>206</t>
    </r>
    <r>
      <rPr>
        <sz val="10"/>
        <rFont val="Times New Roman"/>
        <family val="1"/>
      </rPr>
      <t>Pb/</t>
    </r>
    <r>
      <rPr>
        <vertAlign val="superscript"/>
        <sz val="10"/>
        <rFont val="Times New Roman"/>
        <family val="1"/>
      </rPr>
      <t>204</t>
    </r>
    <r>
      <rPr>
        <sz val="10"/>
        <rFont val="Times New Roman"/>
        <family val="1"/>
      </rPr>
      <t xml:space="preserve">Pb = 18.10 ± 0.27, </t>
    </r>
    <r>
      <rPr>
        <vertAlign val="superscript"/>
        <sz val="10"/>
        <rFont val="Times New Roman"/>
        <family val="1"/>
      </rPr>
      <t>207</t>
    </r>
    <r>
      <rPr>
        <sz val="10"/>
        <rFont val="Times New Roman"/>
        <family val="1"/>
      </rPr>
      <t>Pb/</t>
    </r>
    <r>
      <rPr>
        <vertAlign val="superscript"/>
        <sz val="10"/>
        <rFont val="Times New Roman"/>
        <family val="1"/>
      </rPr>
      <t>204</t>
    </r>
    <r>
      <rPr>
        <sz val="10"/>
        <rFont val="Times New Roman"/>
        <family val="1"/>
      </rPr>
      <t xml:space="preserve">Pb =15.54 ± 0.14, </t>
    </r>
    <r>
      <rPr>
        <vertAlign val="superscript"/>
        <sz val="10"/>
        <rFont val="Times New Roman"/>
        <family val="1"/>
      </rPr>
      <t>208</t>
    </r>
    <r>
      <rPr>
        <sz val="10"/>
        <rFont val="Times New Roman"/>
        <family val="1"/>
      </rPr>
      <t>Pb/</t>
    </r>
    <r>
      <rPr>
        <vertAlign val="superscript"/>
        <sz val="10"/>
        <rFont val="Times New Roman"/>
        <family val="1"/>
      </rPr>
      <t>204</t>
    </r>
    <r>
      <rPr>
        <sz val="10"/>
        <rFont val="Times New Roman"/>
        <family val="1"/>
      </rPr>
      <t xml:space="preserve">Pb = 37.82 ± 0.41. </t>
    </r>
  </si>
  <si>
    <r>
      <t>Ages calculated using the decay constants λ</t>
    </r>
    <r>
      <rPr>
        <vertAlign val="subscript"/>
        <sz val="10"/>
        <rFont val="Times New Roman"/>
        <family val="1"/>
      </rPr>
      <t>238</t>
    </r>
    <r>
      <rPr>
        <sz val="10"/>
        <rFont val="Times New Roman"/>
        <family val="1"/>
      </rPr>
      <t xml:space="preserve"> = 1.55125E-10 y</t>
    </r>
    <r>
      <rPr>
        <vertAlign val="superscript"/>
        <sz val="10"/>
        <rFont val="Times New Roman"/>
        <family val="1"/>
      </rPr>
      <t>-1</t>
    </r>
    <r>
      <rPr>
        <sz val="10"/>
        <rFont val="Times New Roman"/>
        <family val="1"/>
      </rPr>
      <t xml:space="preserve"> and λ</t>
    </r>
    <r>
      <rPr>
        <vertAlign val="subscript"/>
        <sz val="10"/>
        <rFont val="Times New Roman"/>
        <family val="1"/>
      </rPr>
      <t>235</t>
    </r>
    <r>
      <rPr>
        <sz val="10"/>
        <rFont val="Times New Roman"/>
        <family val="1"/>
      </rPr>
      <t xml:space="preserve"> = 9.8485E-10 y</t>
    </r>
    <r>
      <rPr>
        <vertAlign val="superscript"/>
        <sz val="10"/>
        <rFont val="Times New Roman"/>
        <family val="1"/>
      </rPr>
      <t>-1</t>
    </r>
    <r>
      <rPr>
        <sz val="10"/>
        <rFont val="Times New Roman"/>
        <family val="1"/>
      </rPr>
      <t xml:space="preserve"> (Jaffey et al. 1971).</t>
    </r>
  </si>
  <si>
    <r>
      <rPr>
        <vertAlign val="superscript"/>
        <sz val="10"/>
        <rFont val="Times New Roman"/>
        <family val="1"/>
      </rPr>
      <t>238</t>
    </r>
    <r>
      <rPr>
        <sz val="10"/>
        <rFont val="Times New Roman"/>
        <family val="1"/>
      </rPr>
      <t>U/</t>
    </r>
    <r>
      <rPr>
        <vertAlign val="superscript"/>
        <sz val="10"/>
        <rFont val="Times New Roman"/>
        <family val="1"/>
      </rPr>
      <t>235</t>
    </r>
    <r>
      <rPr>
        <sz val="10"/>
        <rFont val="Times New Roman"/>
        <family val="1"/>
      </rPr>
      <t>U ratio of sample  is predicted at 137.818 ± 0.045 (Hiess et al., 2012).</t>
    </r>
    <phoneticPr fontId="6" type="noConversion"/>
  </si>
  <si>
    <t>No.</t>
  </si>
  <si>
    <t>Content(ppm)</t>
    <phoneticPr fontId="27" type="noConversion"/>
  </si>
  <si>
    <t>Isotope Ratio</t>
  </si>
  <si>
    <t>Age (Ma)</t>
  </si>
  <si>
    <t>Rho(6/8-7/5)</t>
    <phoneticPr fontId="27" type="noConversion"/>
  </si>
  <si>
    <t>Pb</t>
    <phoneticPr fontId="27" type="noConversion"/>
  </si>
  <si>
    <t>U</t>
    <phoneticPr fontId="27" type="noConversion"/>
  </si>
  <si>
    <t>Err%</t>
    <phoneticPr fontId="27" type="noConversion"/>
  </si>
  <si>
    <t>1σ</t>
  </si>
  <si>
    <t>SA02</t>
    <phoneticPr fontId="27" type="noConversion"/>
  </si>
  <si>
    <r>
      <t>206</t>
    </r>
    <r>
      <rPr>
        <b/>
        <sz val="12"/>
        <rFont val="Times New Roman"/>
        <family val="1"/>
      </rPr>
      <t>Pb/</t>
    </r>
    <r>
      <rPr>
        <b/>
        <vertAlign val="superscript"/>
        <sz val="12"/>
        <rFont val="Times New Roman"/>
        <family val="1"/>
      </rPr>
      <t>204</t>
    </r>
    <r>
      <rPr>
        <b/>
        <sz val="12"/>
        <rFont val="Times New Roman"/>
        <family val="1"/>
      </rPr>
      <t>Pb</t>
    </r>
    <phoneticPr fontId="27" type="noConversion"/>
  </si>
  <si>
    <r>
      <t>207</t>
    </r>
    <r>
      <rPr>
        <b/>
        <sz val="12"/>
        <rFont val="Times New Roman"/>
        <family val="1"/>
      </rPr>
      <t>Pb/</t>
    </r>
    <r>
      <rPr>
        <b/>
        <vertAlign val="superscript"/>
        <sz val="12"/>
        <rFont val="Times New Roman"/>
        <family val="1"/>
      </rPr>
      <t>235</t>
    </r>
    <r>
      <rPr>
        <b/>
        <sz val="12"/>
        <rFont val="Times New Roman"/>
        <family val="1"/>
      </rPr>
      <t>U</t>
    </r>
    <phoneticPr fontId="27" type="noConversion"/>
  </si>
  <si>
    <r>
      <t>206</t>
    </r>
    <r>
      <rPr>
        <b/>
        <sz val="12"/>
        <rFont val="Times New Roman"/>
        <family val="1"/>
      </rPr>
      <t>Pb/</t>
    </r>
    <r>
      <rPr>
        <b/>
        <vertAlign val="superscript"/>
        <sz val="12"/>
        <rFont val="Times New Roman"/>
        <family val="1"/>
      </rPr>
      <t>238</t>
    </r>
    <r>
      <rPr>
        <b/>
        <sz val="12"/>
        <rFont val="Times New Roman"/>
        <family val="1"/>
      </rPr>
      <t>U</t>
    </r>
    <phoneticPr fontId="27" type="noConversion"/>
  </si>
  <si>
    <r>
      <t>207</t>
    </r>
    <r>
      <rPr>
        <b/>
        <sz val="12"/>
        <rFont val="Times New Roman"/>
        <family val="1"/>
      </rPr>
      <t>Pb/</t>
    </r>
    <r>
      <rPr>
        <b/>
        <vertAlign val="superscript"/>
        <sz val="12"/>
        <rFont val="Times New Roman"/>
        <family val="1"/>
      </rPr>
      <t>206</t>
    </r>
    <r>
      <rPr>
        <b/>
        <sz val="12"/>
        <rFont val="Times New Roman"/>
        <family val="1"/>
      </rPr>
      <t>Pb</t>
    </r>
    <phoneticPr fontId="27" type="noConversion"/>
  </si>
  <si>
    <t>Sample/</t>
  </si>
  <si>
    <t>±s</t>
    <phoneticPr fontId="7" type="noConversion"/>
  </si>
  <si>
    <t>±s</t>
  </si>
  <si>
    <t>Rho</t>
    <phoneticPr fontId="7" type="noConversion"/>
  </si>
  <si>
    <t>[U]</t>
  </si>
  <si>
    <t>[Th]</t>
  </si>
  <si>
    <t>Th/U</t>
  </si>
  <si>
    <t>spot #</t>
  </si>
  <si>
    <t>%</t>
  </si>
  <si>
    <t>measured</t>
  </si>
  <si>
    <t>&gt;1000000</t>
    <phoneticPr fontId="7" type="noConversion"/>
  </si>
  <si>
    <t>Qinghu</t>
    <phoneticPr fontId="7" type="noConversion"/>
  </si>
  <si>
    <t>Qinghu-1</t>
    <phoneticPr fontId="7" type="noConversion"/>
  </si>
  <si>
    <t>Qinghu-2</t>
  </si>
  <si>
    <t>Qinghu-3</t>
  </si>
  <si>
    <t>Qinghu-4</t>
  </si>
  <si>
    <t>Qinghu-5</t>
  </si>
  <si>
    <t>Qinghu-6</t>
  </si>
  <si>
    <t>Qinghu-7</t>
  </si>
  <si>
    <t>Qinghu-8</t>
  </si>
  <si>
    <t>Qinghu-9</t>
  </si>
  <si>
    <t>Qinghu-10</t>
  </si>
  <si>
    <t>Qinghu-11</t>
  </si>
  <si>
    <t>Qinghu-12</t>
  </si>
  <si>
    <t>Qinghu-13</t>
  </si>
  <si>
    <t>Qinghu-14</t>
  </si>
  <si>
    <t>Qinghu-15</t>
  </si>
  <si>
    <t>Qinghu-16</t>
  </si>
  <si>
    <t>Qinghu-17</t>
  </si>
  <si>
    <t>Qinghu-18</t>
  </si>
  <si>
    <t>Qinghu-19</t>
  </si>
  <si>
    <t>Qinghu-20</t>
  </si>
  <si>
    <t>Qinghu-21</t>
  </si>
  <si>
    <t>Qinghu-22</t>
  </si>
  <si>
    <t>&gt;1e6</t>
  </si>
  <si>
    <t>SA02@2</t>
    <phoneticPr fontId="6" type="noConversion"/>
  </si>
  <si>
    <r>
      <t>206</t>
    </r>
    <r>
      <rPr>
        <b/>
        <sz val="10"/>
        <rFont val="Times New Roman"/>
        <family val="1"/>
      </rPr>
      <t>Pb</t>
    </r>
  </si>
  <si>
    <r>
      <t>235</t>
    </r>
    <r>
      <rPr>
        <b/>
        <sz val="10"/>
        <rFont val="Times New Roman"/>
        <family val="1"/>
      </rPr>
      <t>U</t>
    </r>
  </si>
  <si>
    <r>
      <t>238</t>
    </r>
    <r>
      <rPr>
        <b/>
        <sz val="10"/>
        <rFont val="Times New Roman"/>
        <family val="1"/>
      </rPr>
      <t>U</t>
    </r>
  </si>
  <si>
    <r>
      <t>μg g</t>
    </r>
    <r>
      <rPr>
        <b/>
        <vertAlign val="superscript"/>
        <sz val="10"/>
        <color theme="1"/>
        <rFont val="Times New Roman"/>
        <family val="1"/>
      </rPr>
      <t>-1</t>
    </r>
    <phoneticPr fontId="7" type="noConversion"/>
  </si>
  <si>
    <r>
      <t>μg g</t>
    </r>
    <r>
      <rPr>
        <b/>
        <vertAlign val="superscript"/>
        <sz val="10"/>
        <color theme="1"/>
        <rFont val="Times New Roman"/>
        <family val="1"/>
      </rPr>
      <t>-1</t>
    </r>
  </si>
  <si>
    <r>
      <t>207</t>
    </r>
    <r>
      <rPr>
        <b/>
        <u/>
        <sz val="10"/>
        <rFont val="Times New Roman"/>
        <family val="1"/>
      </rPr>
      <t>Pb</t>
    </r>
  </si>
  <si>
    <r>
      <t>207</t>
    </r>
    <r>
      <rPr>
        <b/>
        <u/>
        <sz val="10"/>
        <rFont val="Times New Roman"/>
        <family val="1"/>
      </rPr>
      <t>Pb</t>
    </r>
    <r>
      <rPr>
        <b/>
        <vertAlign val="superscript"/>
        <sz val="10"/>
        <rFont val="Arial"/>
        <family val="2"/>
      </rPr>
      <t/>
    </r>
  </si>
  <si>
    <r>
      <t>206</t>
    </r>
    <r>
      <rPr>
        <b/>
        <u/>
        <sz val="10"/>
        <rFont val="Times New Roman"/>
        <family val="1"/>
      </rPr>
      <t>Pb</t>
    </r>
  </si>
  <si>
    <r>
      <t>206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204</t>
    </r>
    <r>
      <rPr>
        <b/>
        <sz val="10"/>
        <rFont val="Times New Roman"/>
        <family val="1"/>
      </rPr>
      <t>Pb</t>
    </r>
  </si>
  <si>
    <t>Analysis</t>
    <phoneticPr fontId="15" type="noConversion"/>
  </si>
  <si>
    <t>Radiogenic Isotope Ratios</t>
    <phoneticPr fontId="15" type="noConversion"/>
  </si>
  <si>
    <t>Rho</t>
    <phoneticPr fontId="4" type="noConversion"/>
  </si>
  <si>
    <t>Isotopic Ages</t>
    <phoneticPr fontId="15" type="noConversion"/>
  </si>
  <si>
    <r>
      <t>207</t>
    </r>
    <r>
      <rPr>
        <b/>
        <sz val="9"/>
        <rFont val="Times New Roman"/>
        <family val="1"/>
      </rPr>
      <t>Pb/</t>
    </r>
    <r>
      <rPr>
        <b/>
        <vertAlign val="superscript"/>
        <sz val="9"/>
        <rFont val="Times New Roman"/>
        <family val="1"/>
      </rPr>
      <t>206</t>
    </r>
    <r>
      <rPr>
        <b/>
        <sz val="9"/>
        <rFont val="Times New Roman"/>
        <family val="1"/>
      </rPr>
      <t>Pb</t>
    </r>
  </si>
  <si>
    <t>1s</t>
  </si>
  <si>
    <r>
      <t>207</t>
    </r>
    <r>
      <rPr>
        <b/>
        <sz val="9"/>
        <rFont val="Times New Roman"/>
        <family val="1"/>
      </rPr>
      <t>Pb/</t>
    </r>
    <r>
      <rPr>
        <b/>
        <vertAlign val="superscript"/>
        <sz val="9"/>
        <rFont val="Times New Roman"/>
        <family val="1"/>
      </rPr>
      <t>235</t>
    </r>
    <r>
      <rPr>
        <b/>
        <sz val="9"/>
        <rFont val="Times New Roman"/>
        <family val="1"/>
      </rPr>
      <t>U</t>
    </r>
  </si>
  <si>
    <r>
      <t>206</t>
    </r>
    <r>
      <rPr>
        <b/>
        <sz val="9"/>
        <rFont val="Times New Roman"/>
        <family val="1"/>
      </rPr>
      <t>Pb/</t>
    </r>
    <r>
      <rPr>
        <b/>
        <vertAlign val="superscript"/>
        <sz val="9"/>
        <rFont val="Times New Roman"/>
        <family val="1"/>
      </rPr>
      <t>238</t>
    </r>
    <r>
      <rPr>
        <b/>
        <sz val="9"/>
        <rFont val="Times New Roman"/>
        <family val="1"/>
      </rPr>
      <t>U</t>
    </r>
  </si>
  <si>
    <t>NWU (n=25)</t>
    <phoneticPr fontId="15" type="noConversion"/>
  </si>
  <si>
    <t>CUG (Wuhan) (n=34)</t>
    <phoneticPr fontId="15" type="noConversion"/>
  </si>
  <si>
    <t>SA02 02</t>
  </si>
  <si>
    <t>SA02 03</t>
  </si>
  <si>
    <t>SA02 04</t>
  </si>
  <si>
    <t>SA02 05</t>
  </si>
  <si>
    <t>SA02 06</t>
  </si>
  <si>
    <t>SA02 07</t>
  </si>
  <si>
    <t>SA02 08</t>
  </si>
  <si>
    <t>SA02 12</t>
  </si>
  <si>
    <t>SA02 13</t>
  </si>
  <si>
    <t>SA02 14</t>
  </si>
  <si>
    <t>SA02 15</t>
  </si>
  <si>
    <t>SA02 16</t>
  </si>
  <si>
    <t>SA02 17</t>
  </si>
  <si>
    <t>SA02 18</t>
  </si>
  <si>
    <t>SA02 19</t>
  </si>
  <si>
    <t>SA02 20</t>
  </si>
  <si>
    <t>SA02 22</t>
  </si>
  <si>
    <t>SA02 23</t>
  </si>
  <si>
    <t>SA02 24</t>
  </si>
  <si>
    <t>SA02 25</t>
  </si>
  <si>
    <t>SA02 26</t>
  </si>
  <si>
    <t>SA02 27</t>
  </si>
  <si>
    <t>SA02 28</t>
  </si>
  <si>
    <t>SA02 29</t>
  </si>
  <si>
    <t>SA02 30</t>
  </si>
  <si>
    <t>SA02 31</t>
  </si>
  <si>
    <t>SA02 32</t>
  </si>
  <si>
    <t>SA02 33</t>
  </si>
  <si>
    <t>SA02 34</t>
  </si>
  <si>
    <t>SA02 35</t>
  </si>
  <si>
    <t>SA02 36</t>
  </si>
  <si>
    <t>SA02 37</t>
  </si>
  <si>
    <t>SA02 38</t>
  </si>
  <si>
    <t>SA02 39</t>
  </si>
  <si>
    <t>SA02 41</t>
  </si>
  <si>
    <t>SA02 01</t>
    <phoneticPr fontId="15" type="noConversion"/>
  </si>
  <si>
    <r>
      <t>SA02</t>
    </r>
    <r>
      <rPr>
        <sz val="11"/>
        <color theme="1"/>
        <rFont val="Times New Roman"/>
        <family val="1"/>
      </rPr>
      <t>-1</t>
    </r>
    <phoneticPr fontId="15" type="noConversion"/>
  </si>
  <si>
    <r>
      <t>SA02</t>
    </r>
    <r>
      <rPr>
        <sz val="11"/>
        <color theme="1"/>
        <rFont val="Times New Roman"/>
        <family val="1"/>
      </rPr>
      <t>-2</t>
    </r>
    <r>
      <rPr>
        <sz val="9"/>
        <rFont val="Times New Roman"/>
        <family val="1"/>
      </rPr>
      <t/>
    </r>
    <phoneticPr fontId="6" type="noConversion"/>
  </si>
  <si>
    <r>
      <t>SA02</t>
    </r>
    <r>
      <rPr>
        <sz val="11"/>
        <color theme="1"/>
        <rFont val="Times New Roman"/>
        <family val="1"/>
      </rPr>
      <t>-3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</si>
  <si>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-4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</si>
  <si>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-5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</si>
  <si>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-6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</si>
  <si>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-7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</si>
  <si>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-8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</si>
  <si>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-9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</si>
  <si>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-10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</si>
  <si>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-11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</si>
  <si>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-12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</si>
  <si>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-13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</si>
  <si>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-14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</si>
  <si>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-15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</si>
  <si>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-16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</si>
  <si>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-17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</si>
  <si>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-18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</si>
  <si>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-19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</si>
  <si>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-20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</si>
  <si>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-21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</si>
  <si>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-22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</si>
  <si>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-23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</si>
  <si>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-24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</si>
  <si>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-25</t>
    </r>
    <r>
      <rPr>
        <sz val="9"/>
        <rFont val="Times New Roman"/>
        <family val="1"/>
      </rPr>
      <t/>
    </r>
    <phoneticPr fontId="6" type="noConversion"/>
  </si>
  <si>
    <r>
      <t>SA02</t>
    </r>
    <r>
      <rPr>
        <sz val="11"/>
        <color theme="1"/>
        <rFont val="Times New Roman"/>
        <family val="1"/>
      </rPr>
      <t>-25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</si>
  <si>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-26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</si>
  <si>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-27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</si>
  <si>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-28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</si>
  <si>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-29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</si>
  <si>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-30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</si>
  <si>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-31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</si>
  <si>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-32</t>
    </r>
    <r>
      <rPr>
        <sz val="9"/>
        <rFont val="Times New Roman"/>
        <family val="1"/>
      </rPr>
      <t/>
    </r>
  </si>
  <si>
    <r>
      <t>SA02</t>
    </r>
    <r>
      <rPr>
        <sz val="11"/>
        <color theme="1"/>
        <rFont val="Times New Roman"/>
        <family val="1"/>
      </rPr>
      <t>-33</t>
    </r>
    <r>
      <rPr>
        <sz val="9"/>
        <color theme="1"/>
        <rFont val="Times New Roman"/>
        <family val="2"/>
        <charset val="134"/>
      </rPr>
      <t/>
    </r>
  </si>
  <si>
    <r>
      <t>SA02</t>
    </r>
    <r>
      <rPr>
        <sz val="11"/>
        <color theme="1"/>
        <rFont val="Times New Roman"/>
        <family val="1"/>
      </rPr>
      <t>-34</t>
    </r>
    <r>
      <rPr>
        <sz val="9"/>
        <rFont val="Times New Roman"/>
        <family val="1"/>
      </rPr>
      <t/>
    </r>
    <phoneticPr fontId="6" type="noConversion"/>
  </si>
  <si>
    <t>SA02 Zircon</t>
    <phoneticPr fontId="6" type="noConversion"/>
  </si>
  <si>
    <t xml:space="preserve">Zircon reference material </t>
    <phoneticPr fontId="6" type="noConversion"/>
  </si>
  <si>
    <t xml:space="preserve"> Plešovice zircon @NWU</t>
    <phoneticPr fontId="6" type="noConversion"/>
  </si>
  <si>
    <t>PLE-01</t>
    <phoneticPr fontId="6" type="noConversion"/>
  </si>
  <si>
    <t>PLE-03</t>
  </si>
  <si>
    <t>PLE-04</t>
  </si>
  <si>
    <t>PLE-05</t>
  </si>
  <si>
    <t>PLE-07</t>
  </si>
  <si>
    <t>PLE-02</t>
    <phoneticPr fontId="15" type="noConversion"/>
  </si>
  <si>
    <t>PLE-06</t>
    <phoneticPr fontId="15" type="noConversion"/>
  </si>
  <si>
    <t>GJ-1 zircon @CUG (Wuhan)</t>
    <phoneticPr fontId="6" type="noConversion"/>
  </si>
  <si>
    <t>GJ-1-01</t>
    <phoneticPr fontId="6" type="noConversion"/>
  </si>
  <si>
    <t>GJ-1-02</t>
    <phoneticPr fontId="15" type="noConversion"/>
  </si>
  <si>
    <t>GJ-1-04</t>
  </si>
  <si>
    <t>GJ-1-09</t>
  </si>
  <si>
    <t>GJ-1-03</t>
  </si>
  <si>
    <t>GJ-1-05</t>
  </si>
  <si>
    <t>GJ-1-10</t>
  </si>
  <si>
    <t>GJ-1-11</t>
  </si>
  <si>
    <t>GJ-1-06</t>
    <phoneticPr fontId="15" type="noConversion"/>
  </si>
  <si>
    <t>GJ-1-07</t>
    <phoneticPr fontId="6" type="noConversion"/>
  </si>
  <si>
    <t>GJ-1-08</t>
    <phoneticPr fontId="15" type="noConversion"/>
  </si>
  <si>
    <t>GJ-1-12</t>
    <phoneticPr fontId="15" type="noConversion"/>
  </si>
  <si>
    <t>GJ-1-13</t>
    <phoneticPr fontId="6" type="noConversion"/>
  </si>
  <si>
    <t>SA01 zircon @IGGCAS</t>
    <phoneticPr fontId="6" type="noConversion"/>
  </si>
  <si>
    <t>SA01 01</t>
    <phoneticPr fontId="15" type="noConversion"/>
  </si>
  <si>
    <t>SA01 02</t>
    <phoneticPr fontId="15" type="noConversion"/>
  </si>
  <si>
    <t>SA01 03</t>
  </si>
  <si>
    <t>SA01 05</t>
  </si>
  <si>
    <t>SA01 06</t>
  </si>
  <si>
    <t>SA01 07</t>
  </si>
  <si>
    <t>SA01 09</t>
  </si>
  <si>
    <t>SA01 04</t>
    <phoneticPr fontId="15" type="noConversion"/>
  </si>
  <si>
    <t>SA01 08</t>
    <phoneticPr fontId="15" type="noConversion"/>
  </si>
  <si>
    <t>SA02-4</t>
    <phoneticPr fontId="6" type="noConversion"/>
  </si>
  <si>
    <t>SA02-4R1</t>
    <phoneticPr fontId="6" type="noConversion"/>
  </si>
  <si>
    <t>SA02-4R2</t>
    <phoneticPr fontId="6" type="noConversion"/>
  </si>
  <si>
    <t xml:space="preserve">Sample (n =60) </t>
    <phoneticPr fontId="6" type="noConversion"/>
  </si>
  <si>
    <t>SA02 Zircon</t>
    <phoneticPr fontId="6" type="noConversion"/>
  </si>
  <si>
    <t xml:space="preserve">Zircon Reference material </t>
    <phoneticPr fontId="6" type="noConversion"/>
  </si>
  <si>
    <t>91500 01</t>
    <phoneticPr fontId="6" type="noConversion"/>
  </si>
  <si>
    <t>91500 02</t>
    <phoneticPr fontId="6" type="noConversion"/>
  </si>
  <si>
    <t>91500 03</t>
    <phoneticPr fontId="6" type="noConversion"/>
  </si>
  <si>
    <t>91500 04</t>
  </si>
  <si>
    <t>91500 05</t>
  </si>
  <si>
    <t>91500 06</t>
  </si>
  <si>
    <t>91500 07</t>
  </si>
  <si>
    <t>91500 08</t>
  </si>
  <si>
    <t>91500 09</t>
  </si>
  <si>
    <t>91500 10</t>
  </si>
  <si>
    <t>91500 11</t>
  </si>
  <si>
    <t>91500 12</t>
  </si>
  <si>
    <t>91500 13</t>
  </si>
  <si>
    <t>91500 14</t>
  </si>
  <si>
    <t>91500 15</t>
  </si>
  <si>
    <t>91500 16</t>
    <phoneticPr fontId="6" type="noConversion"/>
  </si>
  <si>
    <r>
      <t xml:space="preserve">NWU </t>
    </r>
    <r>
      <rPr>
        <b/>
        <sz val="10"/>
        <rFont val="宋体"/>
        <family val="1"/>
        <charset val="134"/>
      </rPr>
      <t>（</t>
    </r>
    <r>
      <rPr>
        <b/>
        <sz val="10"/>
        <rFont val="Times New Roman"/>
        <family val="1"/>
      </rPr>
      <t>n=16)</t>
    </r>
    <phoneticPr fontId="6" type="noConversion"/>
  </si>
  <si>
    <t>Mud Tank 01</t>
    <phoneticPr fontId="6" type="noConversion"/>
  </si>
  <si>
    <t>Mud Tank 02</t>
    <phoneticPr fontId="6" type="noConversion"/>
  </si>
  <si>
    <t>Mud Tank 03</t>
    <phoneticPr fontId="6" type="noConversion"/>
  </si>
  <si>
    <t>Mud Tank 04</t>
  </si>
  <si>
    <t>Mud Tank 05</t>
  </si>
  <si>
    <t>Mud Tank 06</t>
  </si>
  <si>
    <t>Mud Tank 07</t>
  </si>
  <si>
    <t>Mud Tank 08</t>
  </si>
  <si>
    <t>Mud Tank 08</t>
    <phoneticPr fontId="6" type="noConversion"/>
  </si>
  <si>
    <r>
      <t xml:space="preserve">NWU </t>
    </r>
    <r>
      <rPr>
        <b/>
        <sz val="10"/>
        <rFont val="宋体"/>
        <family val="1"/>
        <charset val="134"/>
      </rPr>
      <t>(</t>
    </r>
    <r>
      <rPr>
        <b/>
        <sz val="10"/>
        <rFont val="Times New Roman"/>
        <family val="1"/>
      </rPr>
      <t>n=8)</t>
    </r>
    <phoneticPr fontId="6" type="noConversion"/>
  </si>
  <si>
    <t>IGGCAS (n=31)</t>
    <phoneticPr fontId="6" type="noConversion"/>
  </si>
  <si>
    <t>IGGCAS (n=15)</t>
    <phoneticPr fontId="6" type="noConversion"/>
  </si>
  <si>
    <t>Mud Tank 03</t>
    <phoneticPr fontId="6" type="noConversion"/>
  </si>
  <si>
    <t>Mud Tank 09</t>
  </si>
  <si>
    <t>Mud Tank 10</t>
  </si>
  <si>
    <t>Mud Tank 11</t>
  </si>
  <si>
    <t>Mud Tank 12</t>
  </si>
  <si>
    <t>Mud Tank 13</t>
  </si>
  <si>
    <t>Mud Tank 14</t>
  </si>
  <si>
    <t>Mud Tank 15</t>
  </si>
  <si>
    <t>Mud Tank 16</t>
  </si>
  <si>
    <t>Mud Tank 17</t>
  </si>
  <si>
    <t>Mud Tank 18</t>
  </si>
  <si>
    <t>Mud Tank 19</t>
  </si>
  <si>
    <t>Mud Tank 20</t>
  </si>
  <si>
    <t>Mud Tank 21</t>
  </si>
  <si>
    <t>Mud Tank 22</t>
  </si>
  <si>
    <t>Mud Tank 23</t>
  </si>
  <si>
    <t>Mud Tank 24</t>
  </si>
  <si>
    <t>Mud Tank 25</t>
  </si>
  <si>
    <t>Mud Tank 26</t>
  </si>
  <si>
    <t>Mud Tank 27</t>
  </si>
  <si>
    <t>Mud Tank 28</t>
  </si>
  <si>
    <t>Mud Tank 29</t>
  </si>
  <si>
    <t>Mud Tank 30</t>
  </si>
  <si>
    <t>Mud Tank 31</t>
    <phoneticPr fontId="6" type="noConversion"/>
  </si>
  <si>
    <t>SA01 01</t>
    <phoneticPr fontId="6" type="noConversion"/>
  </si>
  <si>
    <t>SA01 02</t>
    <phoneticPr fontId="6" type="noConversion"/>
  </si>
  <si>
    <t>SA01 03</t>
    <phoneticPr fontId="6" type="noConversion"/>
  </si>
  <si>
    <t>SA01 04</t>
  </si>
  <si>
    <t>SA01 08</t>
  </si>
  <si>
    <t>SA01 10</t>
  </si>
  <si>
    <t>SA01 11</t>
  </si>
  <si>
    <t>SA01 12</t>
  </si>
  <si>
    <t>SA01 13</t>
  </si>
  <si>
    <t>SA01 14</t>
  </si>
  <si>
    <t>SA01 15</t>
    <phoneticPr fontId="6" type="noConversion"/>
  </si>
  <si>
    <t>Alfa Hf 02</t>
    <phoneticPr fontId="6" type="noConversion"/>
  </si>
  <si>
    <t>Alfa Hf 01</t>
    <phoneticPr fontId="6" type="noConversion"/>
  </si>
  <si>
    <t>Alfa Hf 03</t>
    <phoneticPr fontId="6" type="noConversion"/>
  </si>
  <si>
    <t>Alfa Hf 04</t>
  </si>
  <si>
    <t>Alfa Hf 05</t>
  </si>
  <si>
    <t>Alfa Hf 06</t>
  </si>
  <si>
    <t>Alfa Hf 07</t>
  </si>
  <si>
    <t>Alfa Hf 08</t>
  </si>
  <si>
    <t>Alfa Hf 09</t>
  </si>
  <si>
    <t>Alfa Hf 10</t>
  </si>
  <si>
    <t>Alfa Hf 11</t>
  </si>
  <si>
    <t>Alfa Hf 12</t>
  </si>
  <si>
    <t>Alfa Hf 13</t>
  </si>
  <si>
    <t>Alfa Hf 14</t>
  </si>
  <si>
    <t>Alfa Hf 15</t>
  </si>
  <si>
    <t>Alfa Hf 16</t>
  </si>
  <si>
    <t>Alfa Hf 17</t>
  </si>
  <si>
    <t>Alfa Hf 18</t>
  </si>
  <si>
    <t>Alfa Hf 19</t>
  </si>
  <si>
    <t>Alfa Hf 20</t>
  </si>
  <si>
    <t>Alfa Hf 21</t>
  </si>
  <si>
    <t>Alfa Hf 22</t>
  </si>
  <si>
    <t>Alfa Hf 23</t>
    <phoneticPr fontId="6" type="noConversion"/>
  </si>
  <si>
    <t>Sample</t>
    <phoneticPr fontId="15" type="noConversion"/>
  </si>
  <si>
    <t>&lt;0.041</t>
  </si>
  <si>
    <t>&lt;0.092</t>
  </si>
  <si>
    <t>&lt;0.076</t>
  </si>
  <si>
    <t>&lt;0.068</t>
  </si>
  <si>
    <t>SA02-1</t>
    <phoneticPr fontId="15" type="noConversion"/>
  </si>
  <si>
    <t>SA02-2</t>
    <phoneticPr fontId="15" type="noConversion"/>
  </si>
  <si>
    <t>SA02-16</t>
  </si>
  <si>
    <t>SA02-17</t>
  </si>
  <si>
    <t>SA02-18</t>
  </si>
  <si>
    <t>SA02-19</t>
  </si>
  <si>
    <t>SA02-20</t>
  </si>
  <si>
    <t>SA02-21</t>
  </si>
  <si>
    <t>SA02-22</t>
  </si>
  <si>
    <t>SA02-23</t>
  </si>
  <si>
    <t>SA02-24</t>
  </si>
  <si>
    <t>SA02-25</t>
  </si>
  <si>
    <t>SA02-26</t>
  </si>
  <si>
    <t>SA02-27</t>
  </si>
  <si>
    <t>SA02-28</t>
  </si>
  <si>
    <t>SA02-29</t>
  </si>
  <si>
    <t>SA02-30</t>
  </si>
  <si>
    <t>SA02-31</t>
  </si>
  <si>
    <t>SA02-32</t>
  </si>
  <si>
    <t>SA02-33</t>
  </si>
  <si>
    <t>SA02-34</t>
  </si>
  <si>
    <t>SA02-35</t>
  </si>
  <si>
    <t>SA02-36</t>
  </si>
  <si>
    <t>SA02-37</t>
  </si>
  <si>
    <t>SA02-38</t>
  </si>
  <si>
    <t>SA02-39</t>
  </si>
  <si>
    <t>SA02-40</t>
  </si>
  <si>
    <t>SA02-41</t>
  </si>
  <si>
    <t>SA02-42</t>
  </si>
  <si>
    <t>SA02-43</t>
  </si>
  <si>
    <t>SA02-44</t>
  </si>
  <si>
    <t>SA02-45</t>
  </si>
  <si>
    <t>SA02-46</t>
  </si>
  <si>
    <t>SA02-47</t>
  </si>
  <si>
    <t>SA02-48</t>
  </si>
  <si>
    <t>SA02-49</t>
  </si>
  <si>
    <t>SA02-50</t>
  </si>
  <si>
    <t>SA02-51</t>
  </si>
  <si>
    <t>SA02-52</t>
  </si>
  <si>
    <t>SA02-53</t>
  </si>
  <si>
    <t>SA02-54</t>
  </si>
  <si>
    <t>SA02-55</t>
  </si>
  <si>
    <t>SA02-56</t>
    <phoneticPr fontId="15" type="noConversion"/>
  </si>
  <si>
    <t>Table S1. Individual Trace Element analyses By LA-ICP-MS</t>
    <phoneticPr fontId="15" type="noConversion"/>
  </si>
  <si>
    <t>Session</t>
    <phoneticPr fontId="15" type="noConversion"/>
  </si>
  <si>
    <t>T °C
 (Ti-in-zircon)</t>
    <phoneticPr fontId="15" type="noConversion"/>
  </si>
  <si>
    <t>Session 1</t>
    <phoneticPr fontId="15" type="noConversion"/>
  </si>
  <si>
    <t xml:space="preserve"> (n=56)</t>
    <phoneticPr fontId="15" type="noConversion"/>
  </si>
  <si>
    <t xml:space="preserve">Session 2 </t>
    <phoneticPr fontId="15" type="noConversion"/>
  </si>
  <si>
    <t>(n=33)</t>
    <phoneticPr fontId="15" type="noConversion"/>
  </si>
  <si>
    <t>Table S2. NIGL CA-ID-TIMS U-Pb Results</t>
    <phoneticPr fontId="6" type="noConversion"/>
  </si>
  <si>
    <t>Table S3. TJCGS  ID-TIMS U-Pb Results</t>
  </si>
  <si>
    <t>Table S4.  SIMS U-Pb Results</t>
    <phoneticPr fontId="6" type="noConversion"/>
  </si>
  <si>
    <t>Table S5. LA-ICP-MS U-Pb Results</t>
    <phoneticPr fontId="15" type="noConversion"/>
  </si>
  <si>
    <t>Table S6. O isotope Results</t>
    <phoneticPr fontId="6" type="noConversion"/>
  </si>
  <si>
    <t>Table S7. Hf isotope results</t>
    <phoneticPr fontId="6" type="noConversion"/>
  </si>
  <si>
    <t>SA02-01</t>
    <phoneticPr fontId="6" type="noConversion"/>
  </si>
  <si>
    <t>SA02-02</t>
    <phoneticPr fontId="6" type="noConversion"/>
  </si>
  <si>
    <t>SA02-03</t>
  </si>
  <si>
    <t>SA02-04</t>
  </si>
  <si>
    <t>SA02-05</t>
  </si>
  <si>
    <t>SA02-06</t>
  </si>
  <si>
    <t>SA02-07</t>
  </si>
  <si>
    <t>SA02-08</t>
  </si>
  <si>
    <t>SA02-09</t>
  </si>
  <si>
    <t>SA02-42</t>
    <phoneticPr fontId="6" type="noConversion"/>
  </si>
  <si>
    <t>Qinghu1@1</t>
  </si>
  <si>
    <t>Qinghu1@2</t>
  </si>
  <si>
    <t>Qinghu1@3</t>
  </si>
  <si>
    <t>Qinghu1@4</t>
  </si>
  <si>
    <t>Qinghu1@5</t>
  </si>
  <si>
    <t>Qinghu1@6</t>
  </si>
  <si>
    <t>Qinghu1@7</t>
  </si>
  <si>
    <t>Qinghu1@8</t>
  </si>
  <si>
    <t>Qinghu1@9</t>
  </si>
  <si>
    <t>Qinghu1@10</t>
  </si>
  <si>
    <t>Qinghu1@11</t>
  </si>
  <si>
    <t>Qinghu1@12</t>
  </si>
  <si>
    <t>Qinghu1@13</t>
  </si>
  <si>
    <t>Qinghu1@14</t>
  </si>
  <si>
    <t>Qinghu</t>
    <phoneticPr fontId="6" type="noConversion"/>
  </si>
  <si>
    <t>SA02</t>
    <phoneticPr fontId="6" type="noConversion"/>
  </si>
  <si>
    <t>Qinghu Zircon</t>
    <phoneticPr fontId="7" type="noConversion"/>
  </si>
  <si>
    <t>SA02 Zircon</t>
    <phoneticPr fontId="6" type="noConversion"/>
  </si>
  <si>
    <t>(2σ%)</t>
  </si>
  <si>
    <t>(2σ)</t>
  </si>
  <si>
    <t>IGGCAS (n=42)</t>
    <phoneticPr fontId="15" type="noConversion"/>
  </si>
  <si>
    <t>SA02 09</t>
  </si>
  <si>
    <t>SA02 10</t>
  </si>
  <si>
    <t>SA02 11</t>
  </si>
  <si>
    <t>SA02 21</t>
  </si>
  <si>
    <t>SA02 40</t>
  </si>
  <si>
    <t>SA02 42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</si>
</sst>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0.00_ "/>
    <numFmt numFmtId="177" formatCode="0.0000_ "/>
    <numFmt numFmtId="178" formatCode="0.000000_ "/>
    <numFmt numFmtId="179" formatCode="0.0000_);[Red]\(0.0000\)"/>
    <numFmt numFmtId="180" formatCode="0.0000000_ "/>
    <numFmt numFmtId="181" formatCode="0_);[Red]\(0\)"/>
    <numFmt numFmtId="182" formatCode="0.00000_);[Red]\(0.00000\)"/>
    <numFmt numFmtId="183" formatCode="0.0_ "/>
    <numFmt numFmtId="184" formatCode="0.000_ "/>
    <numFmt numFmtId="185" formatCode="0.00000"/>
    <numFmt numFmtId="186" formatCode="0.0000"/>
    <numFmt numFmtId="187" formatCode="0.000"/>
    <numFmt numFmtId="188" formatCode="0.000000"/>
    <numFmt numFmtId="189" formatCode="0_ "/>
    <numFmt numFmtId="190" formatCode="0.000_);[Red]\(0.000\)"/>
    <numFmt numFmtId="191" formatCode="0.0_);[Red]\(0.0\)"/>
    <numFmt numFmtId="192" formatCode="0."/>
    <numFmt numFmtId="193" formatCode=".00"/>
    <numFmt numFmtId="194" formatCode="0.0"/>
    <numFmt numFmtId="195" formatCode="\(.00\)"/>
    <numFmt numFmtId="196" formatCode=".000"/>
    <numFmt numFmtId="197" formatCode="0000.0"/>
    <numFmt numFmtId="198" formatCode="0.000000000"/>
    <numFmt numFmtId="199" formatCode="\(0.00\)"/>
    <numFmt numFmtId="200" formatCode="0.0000\ "/>
    <numFmt numFmtId="201" formatCode="0.000\ "/>
    <numFmt numFmtId="202" formatCode="0.00\ "/>
    <numFmt numFmtId="203" formatCode="0.00_);[Red]\(0.00\)"/>
    <numFmt numFmtId="204" formatCode="0.00000_ "/>
  </numFmts>
  <fonts count="38" x14ac:knownFonts="1">
    <font>
      <sz val="11"/>
      <color theme="1"/>
      <name val="等线"/>
      <family val="2"/>
      <scheme val="minor"/>
    </font>
    <font>
      <sz val="9"/>
      <color theme="1"/>
      <name val="Times New Roman"/>
      <family val="2"/>
      <charset val="134"/>
    </font>
    <font>
      <sz val="9"/>
      <color theme="1"/>
      <name val="Times New Roman"/>
      <family val="2"/>
      <charset val="134"/>
    </font>
    <font>
      <sz val="9"/>
      <color theme="1"/>
      <name val="Times New Roman"/>
      <family val="2"/>
      <charset val="134"/>
    </font>
    <font>
      <sz val="9"/>
      <name val="Times New Roman"/>
      <family val="1"/>
    </font>
    <font>
      <sz val="10"/>
      <name val="Times New Roman"/>
      <family val="1"/>
    </font>
    <font>
      <sz val="9"/>
      <name val="等线"/>
      <family val="3"/>
      <charset val="134"/>
      <scheme val="minor"/>
    </font>
    <font>
      <sz val="9"/>
      <name val="Times New Roman"/>
      <family val="2"/>
      <charset val="134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vertAlign val="superscript"/>
      <sz val="9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1"/>
      <name val="Times New Roman"/>
      <family val="1"/>
    </font>
    <font>
      <sz val="9"/>
      <color theme="1"/>
      <name val="Times New Roman"/>
      <family val="1"/>
    </font>
    <font>
      <sz val="9"/>
      <name val="宋体"/>
      <family val="3"/>
      <charset val="134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等线"/>
      <family val="2"/>
      <scheme val="minor"/>
    </font>
    <font>
      <sz val="12"/>
      <name val="Times New Roman"/>
      <family val="1"/>
    </font>
    <font>
      <vertAlign val="superscript"/>
      <sz val="10"/>
      <name val="Times New Roman"/>
      <family val="1"/>
    </font>
    <font>
      <vertAlign val="subscript"/>
      <sz val="10"/>
      <name val="Times New Roman"/>
      <family val="1"/>
    </font>
    <font>
      <sz val="8"/>
      <name val="Times New Roman"/>
      <family val="1"/>
    </font>
    <font>
      <sz val="12"/>
      <color indexed="8"/>
      <name val="Times New Roman"/>
      <family val="1"/>
    </font>
    <font>
      <b/>
      <vertAlign val="superscript"/>
      <sz val="12"/>
      <name val="Times New Roman"/>
      <family val="1"/>
    </font>
    <font>
      <b/>
      <vertAlign val="superscript"/>
      <sz val="10"/>
      <name val="Arial"/>
      <family val="2"/>
    </font>
    <font>
      <b/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宋体"/>
      <family val="1"/>
      <charset val="134"/>
    </font>
    <font>
      <sz val="9"/>
      <color theme="1"/>
      <name val="等线"/>
      <family val="2"/>
      <scheme val="minor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37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5" fillId="0" borderId="0" xfId="0" applyFont="1" applyAlignment="1">
      <alignment horizontal="center" vertical="top"/>
    </xf>
    <xf numFmtId="179" fontId="5" fillId="0" borderId="0" xfId="0" applyNumberFormat="1" applyFont="1" applyAlignment="1">
      <alignment horizontal="center" vertical="top"/>
    </xf>
    <xf numFmtId="176" fontId="5" fillId="0" borderId="0" xfId="0" applyNumberFormat="1" applyFont="1" applyAlignment="1">
      <alignment horizontal="center" vertical="top"/>
    </xf>
    <xf numFmtId="177" fontId="5" fillId="0" borderId="0" xfId="0" applyNumberFormat="1" applyFont="1" applyAlignment="1">
      <alignment horizontal="center" vertical="top"/>
    </xf>
    <xf numFmtId="178" fontId="5" fillId="0" borderId="0" xfId="0" applyNumberFormat="1" applyFont="1" applyAlignment="1">
      <alignment horizontal="center" vertical="top"/>
    </xf>
    <xf numFmtId="180" fontId="5" fillId="0" borderId="0" xfId="0" applyNumberFormat="1" applyFont="1" applyAlignment="1">
      <alignment horizontal="center" vertical="top"/>
    </xf>
    <xf numFmtId="181" fontId="5" fillId="0" borderId="0" xfId="0" applyNumberFormat="1" applyFont="1" applyAlignment="1">
      <alignment horizontal="center" vertical="top"/>
    </xf>
    <xf numFmtId="182" fontId="5" fillId="0" borderId="0" xfId="0" applyNumberFormat="1" applyFont="1" applyAlignment="1">
      <alignment horizontal="center" vertical="top"/>
    </xf>
    <xf numFmtId="183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76" fontId="5" fillId="0" borderId="0" xfId="0" applyNumberFormat="1" applyFont="1" applyBorder="1" applyAlignment="1">
      <alignment horizontal="center" vertical="top"/>
    </xf>
    <xf numFmtId="183" fontId="5" fillId="0" borderId="0" xfId="0" applyNumberFormat="1" applyFont="1" applyBorder="1" applyAlignment="1">
      <alignment horizontal="center" vertical="top"/>
    </xf>
    <xf numFmtId="181" fontId="5" fillId="0" borderId="0" xfId="0" applyNumberFormat="1" applyFont="1" applyBorder="1" applyAlignment="1">
      <alignment horizontal="center" vertical="top"/>
    </xf>
    <xf numFmtId="177" fontId="5" fillId="0" borderId="0" xfId="0" applyNumberFormat="1" applyFont="1" applyBorder="1" applyAlignment="1">
      <alignment horizontal="center" vertical="top"/>
    </xf>
    <xf numFmtId="182" fontId="5" fillId="0" borderId="0" xfId="0" applyNumberFormat="1" applyFont="1" applyBorder="1" applyAlignment="1">
      <alignment horizontal="center" vertical="top"/>
    </xf>
    <xf numFmtId="178" fontId="5" fillId="0" borderId="0" xfId="0" applyNumberFormat="1" applyFont="1" applyBorder="1" applyAlignment="1">
      <alignment horizontal="center" vertical="top"/>
    </xf>
    <xf numFmtId="179" fontId="5" fillId="0" borderId="0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176" fontId="5" fillId="0" borderId="2" xfId="0" applyNumberFormat="1" applyFont="1" applyBorder="1" applyAlignment="1">
      <alignment horizontal="center" vertical="top"/>
    </xf>
    <xf numFmtId="183" fontId="5" fillId="0" borderId="2" xfId="0" applyNumberFormat="1" applyFont="1" applyBorder="1" applyAlignment="1">
      <alignment horizontal="center" vertical="top"/>
    </xf>
    <xf numFmtId="181" fontId="5" fillId="0" borderId="2" xfId="0" applyNumberFormat="1" applyFont="1" applyBorder="1" applyAlignment="1">
      <alignment horizontal="center" vertical="top"/>
    </xf>
    <xf numFmtId="177" fontId="5" fillId="0" borderId="2" xfId="0" applyNumberFormat="1" applyFont="1" applyBorder="1" applyAlignment="1">
      <alignment horizontal="center" vertical="top"/>
    </xf>
    <xf numFmtId="182" fontId="5" fillId="0" borderId="2" xfId="0" applyNumberFormat="1" applyFont="1" applyBorder="1" applyAlignment="1">
      <alignment horizontal="center" vertical="top"/>
    </xf>
    <xf numFmtId="180" fontId="5" fillId="0" borderId="2" xfId="0" applyNumberFormat="1" applyFont="1" applyBorder="1" applyAlignment="1">
      <alignment horizontal="center" vertical="top"/>
    </xf>
    <xf numFmtId="178" fontId="5" fillId="0" borderId="2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12" fillId="0" borderId="0" xfId="0" applyFont="1"/>
    <xf numFmtId="0" fontId="14" fillId="0" borderId="0" xfId="0" applyFont="1"/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19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2" fontId="14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9" fontId="5" fillId="0" borderId="2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1" fontId="22" fillId="0" borderId="0" xfId="0" applyNumberFormat="1" applyFont="1" applyAlignment="1">
      <alignment vertical="center"/>
    </xf>
    <xf numFmtId="188" fontId="22" fillId="0" borderId="0" xfId="0" applyNumberFormat="1" applyFont="1" applyAlignment="1">
      <alignment horizontal="center" vertical="center"/>
    </xf>
    <xf numFmtId="188" fontId="22" fillId="0" borderId="0" xfId="0" applyNumberFormat="1" applyFont="1" applyFill="1" applyAlignment="1">
      <alignment horizontal="center" vertical="center"/>
    </xf>
    <xf numFmtId="1" fontId="22" fillId="0" borderId="2" xfId="0" applyNumberFormat="1" applyFont="1" applyBorder="1" applyAlignment="1">
      <alignment vertical="center"/>
    </xf>
    <xf numFmtId="188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1" fontId="22" fillId="0" borderId="0" xfId="0" applyNumberFormat="1" applyFont="1" applyBorder="1" applyAlignment="1">
      <alignment vertical="center"/>
    </xf>
    <xf numFmtId="188" fontId="22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91" fontId="4" fillId="0" borderId="0" xfId="0" applyNumberFormat="1" applyFont="1" applyAlignment="1">
      <alignment horizontal="center" vertical="center"/>
    </xf>
    <xf numFmtId="181" fontId="10" fillId="0" borderId="0" xfId="0" applyNumberFormat="1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83" fontId="16" fillId="0" borderId="0" xfId="0" applyNumberFormat="1" applyFont="1" applyAlignment="1">
      <alignment horizontal="center" vertical="center"/>
    </xf>
    <xf numFmtId="181" fontId="16" fillId="0" borderId="0" xfId="0" applyNumberFormat="1" applyFont="1" applyAlignment="1">
      <alignment horizontal="center" vertical="center"/>
    </xf>
    <xf numFmtId="191" fontId="16" fillId="0" borderId="0" xfId="0" applyNumberFormat="1" applyFont="1" applyAlignment="1">
      <alignment horizontal="center" vertical="center"/>
    </xf>
    <xf numFmtId="184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89" fontId="16" fillId="0" borderId="0" xfId="0" applyNumberFormat="1" applyFont="1" applyAlignment="1">
      <alignment horizontal="center" vertical="center"/>
    </xf>
    <xf numFmtId="181" fontId="4" fillId="0" borderId="2" xfId="0" applyNumberFormat="1" applyFont="1" applyBorder="1" applyAlignment="1">
      <alignment horizontal="center" vertical="center"/>
    </xf>
    <xf numFmtId="189" fontId="4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24" fillId="0" borderId="0" xfId="0" applyFont="1"/>
    <xf numFmtId="195" fontId="24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29" fillId="0" borderId="7" xfId="0" applyFont="1" applyBorder="1" applyAlignment="1">
      <alignment horizontal="center" vertical="center"/>
    </xf>
    <xf numFmtId="176" fontId="24" fillId="0" borderId="8" xfId="0" applyNumberFormat="1" applyFont="1" applyBorder="1" applyAlignment="1">
      <alignment horizontal="center" vertical="center"/>
    </xf>
    <xf numFmtId="177" fontId="24" fillId="0" borderId="8" xfId="0" applyNumberFormat="1" applyFont="1" applyBorder="1" applyAlignment="1">
      <alignment horizontal="center" vertical="center"/>
    </xf>
    <xf numFmtId="191" fontId="28" fillId="0" borderId="8" xfId="0" applyNumberFormat="1" applyFont="1" applyBorder="1" applyAlignment="1">
      <alignment horizontal="center" vertical="center"/>
    </xf>
    <xf numFmtId="176" fontId="24" fillId="0" borderId="6" xfId="0" applyNumberFormat="1" applyFont="1" applyBorder="1" applyAlignment="1">
      <alignment horizontal="center" vertical="center"/>
    </xf>
    <xf numFmtId="177" fontId="24" fillId="0" borderId="6" xfId="0" applyNumberFormat="1" applyFont="1" applyBorder="1" applyAlignment="1">
      <alignment horizontal="center" vertical="center"/>
    </xf>
    <xf numFmtId="191" fontId="28" fillId="0" borderId="6" xfId="0" applyNumberFormat="1" applyFont="1" applyBorder="1" applyAlignment="1">
      <alignment horizontal="center" vertical="center"/>
    </xf>
    <xf numFmtId="190" fontId="24" fillId="0" borderId="6" xfId="0" applyNumberFormat="1" applyFont="1" applyBorder="1" applyAlignment="1">
      <alignment horizontal="center" vertical="center"/>
    </xf>
    <xf numFmtId="176" fontId="24" fillId="0" borderId="9" xfId="0" applyNumberFormat="1" applyFont="1" applyBorder="1" applyAlignment="1">
      <alignment horizontal="center" vertical="center"/>
    </xf>
    <xf numFmtId="177" fontId="24" fillId="0" borderId="9" xfId="0" applyNumberFormat="1" applyFont="1" applyBorder="1" applyAlignment="1">
      <alignment horizontal="center" vertical="center"/>
    </xf>
    <xf numFmtId="191" fontId="28" fillId="0" borderId="9" xfId="0" applyNumberFormat="1" applyFont="1" applyBorder="1" applyAlignment="1">
      <alignment horizontal="center" vertical="center"/>
    </xf>
    <xf numFmtId="190" fontId="24" fillId="0" borderId="9" xfId="0" applyNumberFormat="1" applyFont="1" applyBorder="1" applyAlignment="1">
      <alignment horizontal="center" vertical="center"/>
    </xf>
    <xf numFmtId="190" fontId="24" fillId="0" borderId="8" xfId="0" applyNumberFormat="1" applyFont="1" applyBorder="1" applyAlignment="1">
      <alignment horizontal="center" vertical="center"/>
    </xf>
    <xf numFmtId="19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85" fontId="4" fillId="0" borderId="0" xfId="0" applyNumberFormat="1" applyFont="1" applyAlignment="1" applyProtection="1">
      <alignment horizontal="center" vertical="center"/>
      <protection locked="0" hidden="1"/>
    </xf>
    <xf numFmtId="2" fontId="4" fillId="0" borderId="0" xfId="0" applyNumberFormat="1" applyFont="1" applyAlignment="1" applyProtection="1">
      <alignment horizontal="center" vertical="center"/>
      <protection locked="0" hidden="1"/>
    </xf>
    <xf numFmtId="2" fontId="4" fillId="0" borderId="0" xfId="0" applyNumberFormat="1" applyFont="1" applyAlignment="1" applyProtection="1">
      <alignment horizontal="center" vertical="center"/>
      <protection locked="0"/>
    </xf>
    <xf numFmtId="186" fontId="4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189" fontId="4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83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185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94" fontId="1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31" fillId="0" borderId="4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3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1" fillId="0" borderId="2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3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179" fontId="11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1" fontId="11" fillId="0" borderId="2" xfId="0" applyNumberFormat="1" applyFont="1" applyBorder="1" applyAlignment="1">
      <alignment horizontal="center" vertical="center"/>
    </xf>
    <xf numFmtId="181" fontId="10" fillId="0" borderId="2" xfId="0" applyNumberFormat="1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81" fontId="11" fillId="0" borderId="0" xfId="0" applyNumberFormat="1" applyFont="1" applyAlignment="1">
      <alignment horizontal="center" vertical="center"/>
    </xf>
    <xf numFmtId="200" fontId="4" fillId="0" borderId="0" xfId="0" applyNumberFormat="1" applyFont="1" applyAlignment="1">
      <alignment horizontal="center" vertical="center"/>
    </xf>
    <xf numFmtId="201" fontId="4" fillId="0" borderId="0" xfId="0" applyNumberFormat="1" applyFont="1" applyAlignment="1">
      <alignment horizontal="center" vertical="center"/>
    </xf>
    <xf numFmtId="202" fontId="4" fillId="0" borderId="0" xfId="0" applyNumberFormat="1" applyFont="1" applyAlignment="1">
      <alignment horizontal="center" vertical="center"/>
    </xf>
    <xf numFmtId="200" fontId="4" fillId="0" borderId="2" xfId="0" applyNumberFormat="1" applyFont="1" applyBorder="1" applyAlignment="1">
      <alignment horizontal="center" vertical="center"/>
    </xf>
    <xf numFmtId="201" fontId="4" fillId="0" borderId="2" xfId="0" applyNumberFormat="1" applyFont="1" applyBorder="1" applyAlignment="1">
      <alignment horizontal="center" vertical="center"/>
    </xf>
    <xf numFmtId="202" fontId="4" fillId="0" borderId="2" xfId="0" applyNumberFormat="1" applyFont="1" applyBorder="1" applyAlignment="1">
      <alignment horizontal="center" vertical="center"/>
    </xf>
    <xf numFmtId="200" fontId="4" fillId="0" borderId="0" xfId="0" applyNumberFormat="1" applyFont="1" applyBorder="1" applyAlignment="1">
      <alignment horizontal="center" vertical="center"/>
    </xf>
    <xf numFmtId="201" fontId="4" fillId="0" borderId="0" xfId="0" applyNumberFormat="1" applyFont="1" applyBorder="1" applyAlignment="1">
      <alignment horizontal="center" vertical="center"/>
    </xf>
    <xf numFmtId="202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181" fontId="4" fillId="0" borderId="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top"/>
    </xf>
    <xf numFmtId="183" fontId="9" fillId="0" borderId="10" xfId="0" applyNumberFormat="1" applyFont="1" applyBorder="1" applyAlignment="1">
      <alignment horizontal="center" vertical="top"/>
    </xf>
    <xf numFmtId="181" fontId="9" fillId="0" borderId="10" xfId="0" applyNumberFormat="1" applyFont="1" applyBorder="1" applyAlignment="1">
      <alignment horizontal="center" vertical="top"/>
    </xf>
    <xf numFmtId="179" fontId="9" fillId="0" borderId="10" xfId="0" applyNumberFormat="1" applyFont="1" applyBorder="1" applyAlignment="1">
      <alignment horizontal="center" vertical="top"/>
    </xf>
    <xf numFmtId="182" fontId="9" fillId="0" borderId="10" xfId="0" applyNumberFormat="1" applyFont="1" applyBorder="1" applyAlignment="1">
      <alignment horizontal="center" vertical="top"/>
    </xf>
    <xf numFmtId="188" fontId="21" fillId="0" borderId="0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1" fontId="16" fillId="0" borderId="0" xfId="0" applyNumberFormat="1" applyFont="1"/>
    <xf numFmtId="188" fontId="21" fillId="0" borderId="0" xfId="0" applyNumberFormat="1" applyFont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188" fontId="22" fillId="0" borderId="2" xfId="0" applyNumberFormat="1" applyFont="1" applyFill="1" applyBorder="1" applyAlignment="1">
      <alignment horizontal="center" vertical="center"/>
    </xf>
    <xf numFmtId="188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top"/>
    </xf>
    <xf numFmtId="0" fontId="14" fillId="0" borderId="2" xfId="0" applyFont="1" applyBorder="1"/>
    <xf numFmtId="185" fontId="4" fillId="0" borderId="2" xfId="0" applyNumberFormat="1" applyFont="1" applyBorder="1" applyAlignment="1" applyProtection="1">
      <alignment horizontal="center" vertical="center"/>
      <protection locked="0" hidden="1"/>
    </xf>
    <xf numFmtId="2" fontId="4" fillId="0" borderId="2" xfId="0" applyNumberFormat="1" applyFont="1" applyBorder="1" applyAlignment="1" applyProtection="1">
      <alignment horizontal="center" vertical="center"/>
      <protection locked="0" hidden="1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86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94" fontId="4" fillId="0" borderId="2" xfId="0" applyNumberFormat="1" applyFont="1" applyBorder="1" applyAlignment="1" applyProtection="1">
      <alignment horizontal="center" vertical="center"/>
      <protection locked="0"/>
    </xf>
    <xf numFmtId="189" fontId="4" fillId="0" borderId="2" xfId="0" applyNumberFormat="1" applyFont="1" applyBorder="1" applyAlignment="1" applyProtection="1">
      <alignment horizontal="center" vertical="center"/>
      <protection locked="0"/>
    </xf>
    <xf numFmtId="183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0" fontId="34" fillId="0" borderId="0" xfId="0" applyFont="1" applyAlignment="1">
      <alignment vertical="center"/>
    </xf>
    <xf numFmtId="181" fontId="34" fillId="0" borderId="0" xfId="0" applyNumberFormat="1" applyFont="1" applyAlignment="1">
      <alignment vertical="center"/>
    </xf>
    <xf numFmtId="191" fontId="34" fillId="0" borderId="0" xfId="0" applyNumberFormat="1" applyFont="1" applyAlignment="1">
      <alignment vertical="center"/>
    </xf>
    <xf numFmtId="191" fontId="14" fillId="0" borderId="0" xfId="0" applyNumberFormat="1" applyFont="1" applyAlignment="1">
      <alignment horizontal="center" vertical="center"/>
    </xf>
    <xf numFmtId="203" fontId="14" fillId="0" borderId="0" xfId="0" applyNumberFormat="1" applyFont="1" applyAlignment="1">
      <alignment horizontal="center" vertical="center"/>
    </xf>
    <xf numFmtId="181" fontId="14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83" fontId="16" fillId="0" borderId="2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81" fontId="16" fillId="0" borderId="2" xfId="0" applyNumberFormat="1" applyFont="1" applyBorder="1" applyAlignment="1">
      <alignment horizontal="center" vertical="center"/>
    </xf>
    <xf numFmtId="191" fontId="16" fillId="0" borderId="2" xfId="0" applyNumberFormat="1" applyFont="1" applyBorder="1" applyAlignment="1">
      <alignment horizontal="center" vertical="center"/>
    </xf>
    <xf numFmtId="189" fontId="16" fillId="0" borderId="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83" fontId="4" fillId="0" borderId="0" xfId="0" applyNumberFormat="1" applyFont="1" applyBorder="1" applyAlignment="1">
      <alignment horizontal="center" vertical="center"/>
    </xf>
    <xf numFmtId="184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3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185" fontId="4" fillId="0" borderId="0" xfId="0" applyNumberFormat="1" applyFont="1" applyBorder="1" applyAlignment="1" applyProtection="1">
      <alignment horizontal="center" vertical="center"/>
      <protection locked="0" hidden="1"/>
    </xf>
    <xf numFmtId="2" fontId="4" fillId="0" borderId="0" xfId="0" applyNumberFormat="1" applyFont="1" applyBorder="1" applyAlignment="1" applyProtection="1">
      <alignment horizontal="center" vertical="center"/>
      <protection locked="0" hidden="1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186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94" fontId="4" fillId="0" borderId="0" xfId="0" applyNumberFormat="1" applyFont="1" applyBorder="1" applyAlignment="1" applyProtection="1">
      <alignment horizontal="center" vertical="center"/>
      <protection locked="0"/>
    </xf>
    <xf numFmtId="189" fontId="4" fillId="0" borderId="0" xfId="0" applyNumberFormat="1" applyFont="1" applyBorder="1" applyAlignment="1" applyProtection="1">
      <alignment horizontal="center" vertical="center"/>
      <protection locked="0"/>
    </xf>
    <xf numFmtId="183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90" fontId="14" fillId="0" borderId="0" xfId="0" applyNumberFormat="1" applyFont="1" applyAlignment="1">
      <alignment horizontal="center" vertical="center"/>
    </xf>
    <xf numFmtId="2" fontId="10" fillId="0" borderId="0" xfId="0" applyNumberFormat="1" applyFont="1" applyBorder="1" applyAlignment="1" applyProtection="1">
      <alignment horizontal="center" vertical="center"/>
      <protection locked="0"/>
    </xf>
    <xf numFmtId="188" fontId="10" fillId="0" borderId="0" xfId="0" applyNumberFormat="1" applyFont="1" applyBorder="1" applyAlignment="1" applyProtection="1">
      <alignment horizontal="center" vertical="center"/>
      <protection locked="0" hidden="1"/>
    </xf>
    <xf numFmtId="188" fontId="10" fillId="0" borderId="0" xfId="0" applyNumberFormat="1" applyFont="1" applyBorder="1" applyAlignment="1" applyProtection="1">
      <alignment horizontal="center" vertical="center"/>
      <protection locked="0"/>
    </xf>
    <xf numFmtId="191" fontId="31" fillId="0" borderId="4" xfId="0" applyNumberFormat="1" applyFont="1" applyBorder="1" applyAlignment="1">
      <alignment horizontal="center"/>
    </xf>
    <xf numFmtId="191" fontId="8" fillId="0" borderId="4" xfId="0" applyNumberFormat="1" applyFont="1" applyBorder="1" applyAlignment="1">
      <alignment horizontal="center"/>
    </xf>
    <xf numFmtId="191" fontId="31" fillId="0" borderId="2" xfId="0" applyNumberFormat="1" applyFont="1" applyBorder="1" applyAlignment="1">
      <alignment horizontal="center"/>
    </xf>
    <xf numFmtId="191" fontId="8" fillId="0" borderId="2" xfId="0" applyNumberFormat="1" applyFont="1" applyBorder="1" applyAlignment="1">
      <alignment horizontal="center"/>
    </xf>
    <xf numFmtId="191" fontId="4" fillId="0" borderId="0" xfId="0" applyNumberFormat="1" applyFont="1" applyAlignment="1" applyProtection="1">
      <alignment horizontal="center" vertical="center"/>
      <protection locked="0"/>
    </xf>
    <xf numFmtId="191" fontId="4" fillId="0" borderId="2" xfId="0" applyNumberFormat="1" applyFont="1" applyBorder="1" applyAlignment="1" applyProtection="1">
      <alignment horizontal="center" vertical="center"/>
      <protection locked="0"/>
    </xf>
    <xf numFmtId="190" fontId="31" fillId="0" borderId="4" xfId="0" applyNumberFormat="1" applyFont="1" applyBorder="1" applyAlignment="1">
      <alignment horizontal="center"/>
    </xf>
    <xf numFmtId="190" fontId="31" fillId="0" borderId="2" xfId="0" applyNumberFormat="1" applyFont="1" applyBorder="1" applyAlignment="1">
      <alignment horizontal="center"/>
    </xf>
    <xf numFmtId="190" fontId="4" fillId="0" borderId="0" xfId="0" applyNumberFormat="1" applyFont="1" applyBorder="1" applyAlignment="1">
      <alignment horizontal="center" vertical="center"/>
    </xf>
    <xf numFmtId="190" fontId="4" fillId="0" borderId="0" xfId="0" applyNumberFormat="1" applyFont="1" applyAlignment="1">
      <alignment horizontal="center" vertical="center"/>
    </xf>
    <xf numFmtId="190" fontId="4" fillId="0" borderId="0" xfId="0" applyNumberFormat="1" applyFont="1" applyAlignment="1" applyProtection="1">
      <alignment horizontal="center" vertical="center"/>
      <protection locked="0"/>
    </xf>
    <xf numFmtId="190" fontId="4" fillId="0" borderId="2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/>
    <xf numFmtId="191" fontId="10" fillId="0" borderId="0" xfId="0" applyNumberFormat="1" applyFont="1" applyBorder="1" applyAlignment="1" applyProtection="1">
      <alignment horizontal="center" vertical="center"/>
      <protection locked="0"/>
    </xf>
    <xf numFmtId="194" fontId="10" fillId="0" borderId="0" xfId="0" applyNumberFormat="1" applyFont="1" applyBorder="1" applyAlignment="1" applyProtection="1">
      <alignment horizontal="center" vertical="center"/>
      <protection locked="0"/>
    </xf>
    <xf numFmtId="189" fontId="10" fillId="0" borderId="0" xfId="0" applyNumberFormat="1" applyFont="1" applyBorder="1" applyAlignment="1" applyProtection="1">
      <alignment horizontal="center" vertical="center"/>
      <protection locked="0"/>
    </xf>
    <xf numFmtId="183" fontId="10" fillId="0" borderId="0" xfId="0" applyNumberFormat="1" applyFont="1" applyBorder="1" applyAlignment="1" applyProtection="1">
      <alignment horizontal="center" vertical="center"/>
      <protection locked="0"/>
    </xf>
    <xf numFmtId="1" fontId="10" fillId="0" borderId="0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left" vertical="center"/>
    </xf>
    <xf numFmtId="2" fontId="0" fillId="0" borderId="0" xfId="0" applyNumberFormat="1"/>
    <xf numFmtId="185" fontId="10" fillId="0" borderId="0" xfId="0" applyNumberFormat="1" applyFont="1" applyBorder="1" applyAlignment="1" applyProtection="1">
      <alignment horizontal="center" vertical="center"/>
      <protection locked="0"/>
    </xf>
    <xf numFmtId="2" fontId="9" fillId="0" borderId="0" xfId="0" applyNumberFormat="1" applyFont="1" applyBorder="1" applyAlignment="1">
      <alignment horizontal="center" vertical="center"/>
    </xf>
    <xf numFmtId="19" fontId="9" fillId="0" borderId="0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194" fontId="10" fillId="0" borderId="0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181" fontId="10" fillId="0" borderId="5" xfId="0" applyNumberFormat="1" applyFont="1" applyBorder="1" applyAlignment="1">
      <alignment horizontal="center" vertical="center"/>
    </xf>
    <xf numFmtId="191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84" fontId="16" fillId="0" borderId="2" xfId="0" applyNumberFormat="1" applyFont="1" applyBorder="1" applyAlignment="1">
      <alignment horizontal="center" vertical="center"/>
    </xf>
    <xf numFmtId="204" fontId="24" fillId="0" borderId="6" xfId="0" applyNumberFormat="1" applyFont="1" applyBorder="1" applyAlignment="1">
      <alignment horizontal="center" vertical="center"/>
    </xf>
    <xf numFmtId="204" fontId="24" fillId="0" borderId="9" xfId="0" applyNumberFormat="1" applyFont="1" applyBorder="1" applyAlignment="1">
      <alignment horizontal="center" vertical="center"/>
    </xf>
    <xf numFmtId="204" fontId="24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83" fontId="24" fillId="0" borderId="6" xfId="0" applyNumberFormat="1" applyFont="1" applyBorder="1" applyAlignment="1">
      <alignment horizontal="center" vertical="center"/>
    </xf>
    <xf numFmtId="183" fontId="24" fillId="0" borderId="9" xfId="0" applyNumberFormat="1" applyFont="1" applyBorder="1" applyAlignment="1">
      <alignment horizontal="center" vertical="center"/>
    </xf>
    <xf numFmtId="183" fontId="24" fillId="0" borderId="8" xfId="0" applyNumberFormat="1" applyFont="1" applyBorder="1" applyAlignment="1">
      <alignment horizontal="center" vertical="center"/>
    </xf>
    <xf numFmtId="183" fontId="24" fillId="0" borderId="11" xfId="0" applyNumberFormat="1" applyFont="1" applyBorder="1" applyAlignment="1">
      <alignment horizontal="center" vertical="center"/>
    </xf>
    <xf numFmtId="183" fontId="24" fillId="0" borderId="3" xfId="0" applyNumberFormat="1" applyFont="1" applyBorder="1" applyAlignment="1">
      <alignment horizontal="center" vertical="center"/>
    </xf>
    <xf numFmtId="183" fontId="24" fillId="0" borderId="1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204" fontId="0" fillId="0" borderId="0" xfId="0" applyNumberFormat="1" applyAlignment="1">
      <alignment horizontal="center"/>
    </xf>
    <xf numFmtId="191" fontId="0" fillId="0" borderId="0" xfId="0" applyNumberFormat="1" applyAlignment="1">
      <alignment horizontal="center"/>
    </xf>
    <xf numFmtId="189" fontId="24" fillId="0" borderId="15" xfId="0" applyNumberFormat="1" applyFont="1" applyBorder="1" applyAlignment="1">
      <alignment horizontal="center" vertical="center"/>
    </xf>
    <xf numFmtId="189" fontId="24" fillId="0" borderId="13" xfId="0" applyNumberFormat="1" applyFont="1" applyBorder="1" applyAlignment="1">
      <alignment horizontal="center" vertical="center"/>
    </xf>
    <xf numFmtId="189" fontId="24" fillId="0" borderId="12" xfId="0" applyNumberFormat="1" applyFont="1" applyBorder="1" applyAlignment="1">
      <alignment horizontal="center" vertical="center"/>
    </xf>
    <xf numFmtId="183" fontId="2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5" fillId="0" borderId="5" xfId="0" applyNumberFormat="1" applyFont="1" applyBorder="1"/>
    <xf numFmtId="192" fontId="8" fillId="0" borderId="0" xfId="0" applyNumberFormat="1" applyFont="1" applyAlignment="1">
      <alignment horizontal="left"/>
    </xf>
    <xf numFmtId="193" fontId="8" fillId="0" borderId="0" xfId="0" applyNumberFormat="1" applyFont="1" applyAlignment="1">
      <alignment horizontal="center"/>
    </xf>
    <xf numFmtId="193" fontId="32" fillId="0" borderId="0" xfId="0" applyNumberFormat="1" applyFont="1" applyAlignment="1">
      <alignment horizontal="center"/>
    </xf>
    <xf numFmtId="194" fontId="32" fillId="0" borderId="0" xfId="0" applyNumberFormat="1" applyFont="1" applyAlignment="1">
      <alignment horizontal="center"/>
    </xf>
    <xf numFmtId="187" fontId="32" fillId="0" borderId="0" xfId="0" applyNumberFormat="1" applyFont="1" applyAlignment="1">
      <alignment horizontal="center"/>
    </xf>
    <xf numFmtId="195" fontId="8" fillId="0" borderId="0" xfId="0" applyNumberFormat="1" applyFont="1" applyAlignment="1">
      <alignment horizontal="center"/>
    </xf>
    <xf numFmtId="186" fontId="32" fillId="0" borderId="0" xfId="0" applyNumberFormat="1" applyFont="1" applyAlignment="1">
      <alignment horizontal="center"/>
    </xf>
    <xf numFmtId="196" fontId="32" fillId="0" borderId="0" xfId="0" applyNumberFormat="1" applyFont="1" applyAlignment="1">
      <alignment horizontal="center"/>
    </xf>
    <xf numFmtId="185" fontId="32" fillId="0" borderId="0" xfId="0" applyNumberFormat="1" applyFont="1" applyAlignment="1">
      <alignment horizontal="center"/>
    </xf>
    <xf numFmtId="196" fontId="8" fillId="0" borderId="0" xfId="0" applyNumberFormat="1" applyFont="1" applyAlignment="1">
      <alignment horizontal="center"/>
    </xf>
    <xf numFmtId="197" fontId="3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92" fontId="8" fillId="0" borderId="0" xfId="0" applyNumberFormat="1" applyFont="1" applyAlignment="1">
      <alignment horizontal="left" vertical="center"/>
    </xf>
    <xf numFmtId="193" fontId="8" fillId="0" borderId="0" xfId="0" applyNumberFormat="1" applyFont="1" applyAlignment="1">
      <alignment horizontal="center" vertical="center"/>
    </xf>
    <xf numFmtId="193" fontId="8" fillId="0" borderId="0" xfId="0" applyNumberFormat="1" applyFont="1" applyAlignment="1">
      <alignment horizontal="center" vertical="top"/>
    </xf>
    <xf numFmtId="194" fontId="8" fillId="0" borderId="0" xfId="0" applyNumberFormat="1" applyFont="1" applyAlignment="1">
      <alignment horizontal="center" vertical="top"/>
    </xf>
    <xf numFmtId="187" fontId="8" fillId="0" borderId="0" xfId="0" applyNumberFormat="1" applyFont="1" applyAlignment="1">
      <alignment horizontal="center" vertical="top"/>
    </xf>
    <xf numFmtId="195" fontId="8" fillId="0" borderId="0" xfId="0" applyNumberFormat="1" applyFont="1" applyAlignment="1">
      <alignment horizontal="center" vertical="center"/>
    </xf>
    <xf numFmtId="186" fontId="8" fillId="0" borderId="0" xfId="0" applyNumberFormat="1" applyFont="1" applyAlignment="1">
      <alignment horizontal="center" vertical="top"/>
    </xf>
    <xf numFmtId="185" fontId="8" fillId="0" borderId="0" xfId="0" applyNumberFormat="1" applyFont="1" applyAlignment="1">
      <alignment horizontal="center" vertical="top"/>
    </xf>
    <xf numFmtId="2" fontId="8" fillId="0" borderId="0" xfId="0" applyNumberFormat="1" applyFont="1" applyAlignment="1">
      <alignment horizontal="center" vertical="center"/>
    </xf>
    <xf numFmtId="194" fontId="8" fillId="0" borderId="1" xfId="0" applyNumberFormat="1" applyFont="1" applyBorder="1" applyAlignment="1">
      <alignment horizontal="center"/>
    </xf>
    <xf numFmtId="19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95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92" fontId="5" fillId="0" borderId="0" xfId="0" applyNumberFormat="1" applyFont="1" applyAlignment="1">
      <alignment horizontal="left"/>
    </xf>
    <xf numFmtId="0" fontId="8" fillId="0" borderId="3" xfId="0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94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188" fontId="5" fillId="0" borderId="0" xfId="0" applyNumberFormat="1" applyFont="1" applyAlignment="1">
      <alignment horizontal="center"/>
    </xf>
    <xf numFmtId="195" fontId="5" fillId="0" borderId="0" xfId="0" applyNumberFormat="1" applyFont="1" applyAlignment="1">
      <alignment horizontal="center"/>
    </xf>
    <xf numFmtId="185" fontId="5" fillId="0" borderId="0" xfId="0" applyNumberFormat="1" applyFont="1" applyAlignment="1">
      <alignment horizontal="center"/>
    </xf>
    <xf numFmtId="2" fontId="12" fillId="0" borderId="0" xfId="0" applyNumberFormat="1" applyFont="1"/>
    <xf numFmtId="194" fontId="24" fillId="0" borderId="0" xfId="0" applyNumberFormat="1" applyFont="1" applyAlignment="1">
      <alignment horizontal="center"/>
    </xf>
    <xf numFmtId="198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87" fontId="24" fillId="0" borderId="0" xfId="0" applyNumberFormat="1" applyFont="1" applyAlignment="1">
      <alignment horizontal="center"/>
    </xf>
    <xf numFmtId="188" fontId="24" fillId="0" borderId="0" xfId="0" applyNumberFormat="1" applyFont="1" applyAlignment="1">
      <alignment horizontal="center"/>
    </xf>
    <xf numFmtId="195" fontId="24" fillId="0" borderId="0" xfId="0" applyNumberFormat="1" applyFont="1" applyAlignment="1">
      <alignment horizontal="center"/>
    </xf>
    <xf numFmtId="185" fontId="24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0" borderId="0" xfId="0" applyFont="1"/>
    <xf numFmtId="185" fontId="36" fillId="0" borderId="0" xfId="0" applyNumberFormat="1" applyFont="1" applyAlignment="1">
      <alignment horizontal="center"/>
    </xf>
    <xf numFmtId="195" fontId="36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194" fontId="37" fillId="0" borderId="0" xfId="0" applyNumberFormat="1" applyFont="1" applyAlignment="1">
      <alignment horizontal="center"/>
    </xf>
    <xf numFmtId="187" fontId="3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199" fontId="5" fillId="0" borderId="0" xfId="0" applyNumberFormat="1" applyFont="1"/>
    <xf numFmtId="0" fontId="3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90" fontId="17" fillId="0" borderId="7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2" xfId="0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</cellXfs>
  <cellStyles count="4">
    <cellStyle name="百分比 2" xfId="2" xr:uid="{8B902BA2-8960-4A18-BFD5-2620261AEE21}"/>
    <cellStyle name="常规" xfId="0" builtinId="0"/>
    <cellStyle name="常规 2" xfId="1" xr:uid="{832AF74D-7349-42FB-8119-0347B4996B19}"/>
    <cellStyle name="常规 3" xfId="3" xr:uid="{CD3C929B-B98C-4862-87A0-C4685BE05DA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01"/>
  <sheetViews>
    <sheetView workbookViewId="0"/>
  </sheetViews>
  <sheetFormatPr defaultRowHeight="14.15" x14ac:dyDescent="0.35"/>
  <cols>
    <col min="1" max="1" width="15.07421875" style="2" bestFit="1" customWidth="1"/>
    <col min="2" max="2" width="18.61328125" style="3" bestFit="1" customWidth="1"/>
  </cols>
  <sheetData>
    <row r="1" spans="1:8" x14ac:dyDescent="0.35">
      <c r="A1" s="2" t="s">
        <v>14</v>
      </c>
      <c r="B1" s="3" t="s">
        <v>35</v>
      </c>
      <c r="C1">
        <v>0.28220000000000001</v>
      </c>
      <c r="D1">
        <v>1.4029403466105218E-2</v>
      </c>
      <c r="E1">
        <v>0.282252</v>
      </c>
      <c r="F1">
        <v>0</v>
      </c>
      <c r="G1">
        <v>0.28220000000000001</v>
      </c>
      <c r="H1">
        <v>0</v>
      </c>
    </row>
    <row r="2" spans="1:8" x14ac:dyDescent="0.35">
      <c r="A2" s="2" t="s">
        <v>15</v>
      </c>
      <c r="B2" s="3" t="s">
        <v>36</v>
      </c>
      <c r="C2">
        <v>0.28220008000000002</v>
      </c>
      <c r="D2">
        <v>1.4433063980461279E-2</v>
      </c>
      <c r="E2">
        <v>0.28225600000000001</v>
      </c>
      <c r="F2">
        <v>0</v>
      </c>
      <c r="G2">
        <v>0.28235991999999999</v>
      </c>
      <c r="H2">
        <v>0</v>
      </c>
    </row>
    <row r="3" spans="1:8" x14ac:dyDescent="0.35">
      <c r="A3" s="2" t="s">
        <v>16</v>
      </c>
      <c r="B3" s="4">
        <v>16</v>
      </c>
      <c r="C3">
        <v>0.28220016000000003</v>
      </c>
      <c r="D3">
        <v>1.4847891801404814E-2</v>
      </c>
      <c r="E3">
        <v>0.28225600000000001</v>
      </c>
      <c r="F3">
        <v>1</v>
      </c>
    </row>
    <row r="4" spans="1:8" x14ac:dyDescent="0.35">
      <c r="A4" s="2" t="s">
        <v>17</v>
      </c>
      <c r="B4" s="4">
        <v>9</v>
      </c>
      <c r="C4">
        <v>0.28220023999999999</v>
      </c>
      <c r="D4">
        <v>1.5274183369591243E-2</v>
      </c>
      <c r="E4">
        <v>0.282252</v>
      </c>
      <c r="F4">
        <v>1</v>
      </c>
    </row>
    <row r="5" spans="1:8" x14ac:dyDescent="0.35">
      <c r="A5" s="2" t="s">
        <v>18</v>
      </c>
      <c r="B5" s="4">
        <v>2</v>
      </c>
      <c r="C5">
        <v>0.28220032</v>
      </c>
      <c r="D5">
        <v>1.5712242665517122E-2</v>
      </c>
      <c r="E5">
        <v>0.282252</v>
      </c>
      <c r="F5">
        <v>0</v>
      </c>
    </row>
    <row r="6" spans="1:8" x14ac:dyDescent="0.35">
      <c r="A6" s="2" t="s">
        <v>19</v>
      </c>
      <c r="B6" s="4" t="b">
        <v>1</v>
      </c>
      <c r="C6">
        <v>0.28220040000000002</v>
      </c>
      <c r="D6">
        <v>1.6162381391321073E-2</v>
      </c>
      <c r="E6" t="s">
        <v>13</v>
      </c>
      <c r="F6" t="s">
        <v>13</v>
      </c>
    </row>
    <row r="7" spans="1:8" x14ac:dyDescent="0.35">
      <c r="A7" s="2" t="s">
        <v>20</v>
      </c>
      <c r="B7" s="4">
        <v>1</v>
      </c>
      <c r="C7">
        <v>0.28220048000000003</v>
      </c>
      <c r="D7">
        <v>1.6624931114006158E-2</v>
      </c>
      <c r="E7">
        <v>0.28225600000000001</v>
      </c>
      <c r="F7">
        <v>0</v>
      </c>
    </row>
    <row r="8" spans="1:8" x14ac:dyDescent="0.35">
      <c r="A8" s="2" t="s">
        <v>21</v>
      </c>
      <c r="B8" s="4" t="b">
        <v>0</v>
      </c>
      <c r="C8">
        <v>0.28220055999999999</v>
      </c>
      <c r="D8">
        <v>1.710019620399339E-2</v>
      </c>
      <c r="E8">
        <v>0.28226000000000001</v>
      </c>
      <c r="F8">
        <v>0</v>
      </c>
    </row>
    <row r="9" spans="1:8" x14ac:dyDescent="0.35">
      <c r="A9" s="2" t="s">
        <v>22</v>
      </c>
      <c r="B9" s="4" t="b">
        <v>1</v>
      </c>
      <c r="C9">
        <v>0.28220064</v>
      </c>
      <c r="D9">
        <v>1.7588524093217327E-2</v>
      </c>
      <c r="E9">
        <v>0.28226000000000001</v>
      </c>
      <c r="F9">
        <v>2</v>
      </c>
    </row>
    <row r="10" spans="1:8" x14ac:dyDescent="0.35">
      <c r="A10" s="2" t="s">
        <v>23</v>
      </c>
      <c r="B10" s="4" t="b">
        <v>0</v>
      </c>
      <c r="C10">
        <v>0.28220072000000002</v>
      </c>
      <c r="D10">
        <v>1.8090259297933873E-2</v>
      </c>
      <c r="E10">
        <v>0.28225600000000001</v>
      </c>
      <c r="F10">
        <v>2</v>
      </c>
    </row>
    <row r="11" spans="1:8" x14ac:dyDescent="0.35">
      <c r="A11" s="2" t="s">
        <v>24</v>
      </c>
      <c r="B11" s="4" t="b">
        <v>0</v>
      </c>
      <c r="C11">
        <v>0.28220080000000003</v>
      </c>
      <c r="D11">
        <v>1.8605755041383551E-2</v>
      </c>
      <c r="E11">
        <v>0.28225600000000001</v>
      </c>
      <c r="F11">
        <v>0</v>
      </c>
    </row>
    <row r="12" spans="1:8" x14ac:dyDescent="0.35">
      <c r="A12" s="2" t="s">
        <v>25</v>
      </c>
      <c r="B12" s="4" t="s">
        <v>37</v>
      </c>
      <c r="C12">
        <v>0.28220087999999999</v>
      </c>
      <c r="D12">
        <v>1.9135373463854775E-2</v>
      </c>
      <c r="E12" t="s">
        <v>13</v>
      </c>
      <c r="F12" t="s">
        <v>13</v>
      </c>
    </row>
    <row r="13" spans="1:8" x14ac:dyDescent="0.35">
      <c r="A13" s="2" t="s">
        <v>26</v>
      </c>
      <c r="B13" s="4" t="b">
        <v>0</v>
      </c>
      <c r="C13">
        <v>0.28220096</v>
      </c>
      <c r="D13">
        <v>1.9679485839816324E-2</v>
      </c>
      <c r="E13">
        <v>0.28226000000000001</v>
      </c>
      <c r="F13">
        <v>0</v>
      </c>
    </row>
    <row r="14" spans="1:8" x14ac:dyDescent="0.35">
      <c r="A14" s="2" t="s">
        <v>27</v>
      </c>
      <c r="B14" s="4" t="b">
        <v>0</v>
      </c>
      <c r="C14">
        <v>0.28220104000000001</v>
      </c>
      <c r="D14">
        <v>2.0238472796366532E-2</v>
      </c>
      <c r="E14">
        <v>0.28226400000000001</v>
      </c>
      <c r="F14">
        <v>0</v>
      </c>
    </row>
    <row r="15" spans="1:8" x14ac:dyDescent="0.35">
      <c r="A15" s="2" t="s">
        <v>28</v>
      </c>
      <c r="B15" s="4" t="b">
        <v>0</v>
      </c>
      <c r="C15">
        <v>0.28220112000000003</v>
      </c>
      <c r="D15">
        <v>2.0812724540458696E-2</v>
      </c>
      <c r="E15">
        <v>0.28226400000000001</v>
      </c>
      <c r="F15">
        <v>2</v>
      </c>
    </row>
    <row r="16" spans="1:8" x14ac:dyDescent="0.35">
      <c r="A16" s="2" t="s">
        <v>29</v>
      </c>
      <c r="B16" s="4">
        <v>1</v>
      </c>
      <c r="C16">
        <v>0.28220119999999999</v>
      </c>
      <c r="D16">
        <v>2.1402641089114639E-2</v>
      </c>
      <c r="E16">
        <v>0.28226000000000001</v>
      </c>
      <c r="F16">
        <v>2</v>
      </c>
    </row>
    <row r="17" spans="3:6" x14ac:dyDescent="0.35">
      <c r="C17">
        <v>0.28220128</v>
      </c>
      <c r="D17">
        <v>2.2008632507406839E-2</v>
      </c>
      <c r="E17">
        <v>0.28226000000000001</v>
      </c>
      <c r="F17">
        <v>0</v>
      </c>
    </row>
    <row r="18" spans="3:6" x14ac:dyDescent="0.35">
      <c r="C18">
        <v>0.28220136000000001</v>
      </c>
      <c r="D18">
        <v>2.2631119147796447E-2</v>
      </c>
      <c r="E18" t="s">
        <v>13</v>
      </c>
      <c r="F18" t="s">
        <v>13</v>
      </c>
    </row>
    <row r="19" spans="3:6" x14ac:dyDescent="0.35">
      <c r="C19">
        <v>0.28220144000000003</v>
      </c>
      <c r="D19">
        <v>2.3270531899135149E-2</v>
      </c>
      <c r="E19">
        <v>0.28226400000000001</v>
      </c>
      <c r="F19">
        <v>0</v>
      </c>
    </row>
    <row r="20" spans="3:6" x14ac:dyDescent="0.35">
      <c r="C20">
        <v>0.28220151999999998</v>
      </c>
      <c r="D20">
        <v>2.3927312438881656E-2</v>
      </c>
      <c r="E20">
        <v>0.28226800000000002</v>
      </c>
      <c r="F20">
        <v>0</v>
      </c>
    </row>
    <row r="21" spans="3:6" x14ac:dyDescent="0.35">
      <c r="C21">
        <v>0.2822016</v>
      </c>
      <c r="D21">
        <v>2.4601913493849752E-2</v>
      </c>
      <c r="E21">
        <v>0.28226800000000002</v>
      </c>
      <c r="F21">
        <v>6</v>
      </c>
    </row>
    <row r="22" spans="3:6" x14ac:dyDescent="0.35">
      <c r="C22">
        <v>0.28220168000000001</v>
      </c>
      <c r="D22">
        <v>2.5294799102349701E-2</v>
      </c>
      <c r="E22">
        <v>0.28226400000000001</v>
      </c>
      <c r="F22">
        <v>6</v>
      </c>
    </row>
    <row r="23" spans="3:6" x14ac:dyDescent="0.35">
      <c r="C23">
        <v>0.28220176000000002</v>
      </c>
      <c r="D23">
        <v>2.6006444886966663E-2</v>
      </c>
      <c r="E23">
        <v>0.28226400000000001</v>
      </c>
      <c r="F23">
        <v>0</v>
      </c>
    </row>
    <row r="24" spans="3:6" x14ac:dyDescent="0.35">
      <c r="C24">
        <v>0.28220183999999998</v>
      </c>
      <c r="D24">
        <v>2.6737338330792625E-2</v>
      </c>
      <c r="E24" t="s">
        <v>13</v>
      </c>
      <c r="F24" t="s">
        <v>13</v>
      </c>
    </row>
    <row r="25" spans="3:6" x14ac:dyDescent="0.35">
      <c r="C25">
        <v>0.28220191999999999</v>
      </c>
      <c r="D25">
        <v>2.7487979063029376E-2</v>
      </c>
      <c r="E25">
        <v>0.28226800000000002</v>
      </c>
      <c r="F25">
        <v>0</v>
      </c>
    </row>
    <row r="26" spans="3:6" x14ac:dyDescent="0.35">
      <c r="C26">
        <v>0.28220200000000001</v>
      </c>
      <c r="D26">
        <v>2.8258879146012834E-2</v>
      </c>
      <c r="E26">
        <v>0.28227200000000002</v>
      </c>
      <c r="F26">
        <v>0</v>
      </c>
    </row>
    <row r="27" spans="3:6" x14ac:dyDescent="0.35">
      <c r="C27">
        <v>0.28220208000000002</v>
      </c>
      <c r="D27">
        <v>2.9050563373943347E-2</v>
      </c>
      <c r="E27">
        <v>0.28227200000000002</v>
      </c>
      <c r="F27">
        <v>5</v>
      </c>
    </row>
    <row r="28" spans="3:6" x14ac:dyDescent="0.35">
      <c r="C28">
        <v>0.28220215999999998</v>
      </c>
      <c r="D28">
        <v>2.9863569575324062E-2</v>
      </c>
      <c r="E28">
        <v>0.28226800000000002</v>
      </c>
      <c r="F28">
        <v>5</v>
      </c>
    </row>
    <row r="29" spans="3:6" x14ac:dyDescent="0.35">
      <c r="C29">
        <v>0.28220223999999999</v>
      </c>
      <c r="D29">
        <v>3.0698448925688886E-2</v>
      </c>
      <c r="E29">
        <v>0.28226800000000002</v>
      </c>
      <c r="F29">
        <v>0</v>
      </c>
    </row>
    <row r="30" spans="3:6" x14ac:dyDescent="0.35">
      <c r="C30">
        <v>0.28220232000000001</v>
      </c>
      <c r="D30">
        <v>3.1555766261770993E-2</v>
      </c>
      <c r="E30" t="s">
        <v>13</v>
      </c>
      <c r="F30" t="s">
        <v>13</v>
      </c>
    </row>
    <row r="31" spans="3:6" x14ac:dyDescent="0.35">
      <c r="C31">
        <v>0.28220240000000002</v>
      </c>
      <c r="D31">
        <v>3.2436100408550127E-2</v>
      </c>
      <c r="E31">
        <v>0.28227200000000002</v>
      </c>
      <c r="F31">
        <v>0</v>
      </c>
    </row>
    <row r="32" spans="3:6" x14ac:dyDescent="0.35">
      <c r="C32">
        <v>0.28220248000000003</v>
      </c>
      <c r="D32">
        <v>3.3340044510916017E-2</v>
      </c>
      <c r="E32">
        <v>0.28227600000000003</v>
      </c>
      <c r="F32">
        <v>0</v>
      </c>
    </row>
    <row r="33" spans="3:6" x14ac:dyDescent="0.35">
      <c r="C33">
        <v>0.28220255999999999</v>
      </c>
      <c r="D33">
        <v>3.4268206372808717E-2</v>
      </c>
      <c r="E33">
        <v>0.28227600000000003</v>
      </c>
      <c r="F33">
        <v>4</v>
      </c>
    </row>
    <row r="34" spans="3:6" x14ac:dyDescent="0.35">
      <c r="C34">
        <v>0.28220264</v>
      </c>
      <c r="D34">
        <v>3.5221208807345798E-2</v>
      </c>
      <c r="E34">
        <v>0.28227200000000002</v>
      </c>
      <c r="F34">
        <v>4</v>
      </c>
    </row>
    <row r="35" spans="3:6" x14ac:dyDescent="0.35">
      <c r="C35">
        <v>0.28220272000000002</v>
      </c>
      <c r="D35">
        <v>3.6199689988403685E-2</v>
      </c>
      <c r="E35">
        <v>0.28227200000000002</v>
      </c>
      <c r="F35">
        <v>0</v>
      </c>
    </row>
    <row r="36" spans="3:6" x14ac:dyDescent="0.35">
      <c r="C36">
        <v>0.28220280000000003</v>
      </c>
      <c r="D36">
        <v>3.7204303816703137E-2</v>
      </c>
      <c r="E36" t="s">
        <v>13</v>
      </c>
      <c r="F36" t="s">
        <v>13</v>
      </c>
    </row>
    <row r="37" spans="3:6" x14ac:dyDescent="0.35">
      <c r="C37">
        <v>0.28220287999999999</v>
      </c>
      <c r="D37">
        <v>3.8235732235914185E-2</v>
      </c>
      <c r="E37">
        <v>0.28227600000000003</v>
      </c>
      <c r="F37">
        <v>0</v>
      </c>
    </row>
    <row r="38" spans="3:6" x14ac:dyDescent="0.35">
      <c r="C38">
        <v>0.28220296</v>
      </c>
      <c r="D38">
        <v>3.9294638517210531E-2</v>
      </c>
      <c r="E38">
        <v>0.28228000000000003</v>
      </c>
      <c r="F38">
        <v>0</v>
      </c>
    </row>
    <row r="39" spans="3:6" x14ac:dyDescent="0.35">
      <c r="C39">
        <v>0.28220304000000002</v>
      </c>
      <c r="D39">
        <v>4.0381737303739361E-2</v>
      </c>
      <c r="E39">
        <v>0.28228000000000003</v>
      </c>
      <c r="F39">
        <v>7</v>
      </c>
    </row>
    <row r="40" spans="3:6" x14ac:dyDescent="0.35">
      <c r="C40">
        <v>0.28220312000000003</v>
      </c>
      <c r="D40">
        <v>4.1497761623032911E-2</v>
      </c>
      <c r="E40">
        <v>0.28227600000000003</v>
      </c>
      <c r="F40">
        <v>7</v>
      </c>
    </row>
    <row r="41" spans="3:6" x14ac:dyDescent="0.35">
      <c r="C41">
        <v>0.28220319999999999</v>
      </c>
      <c r="D41">
        <v>4.264342562063244E-2</v>
      </c>
      <c r="E41">
        <v>0.28227600000000003</v>
      </c>
      <c r="F41">
        <v>0</v>
      </c>
    </row>
    <row r="42" spans="3:6" x14ac:dyDescent="0.35">
      <c r="C42">
        <v>0.28220328</v>
      </c>
      <c r="D42">
        <v>4.3819497425434582E-2</v>
      </c>
      <c r="E42" t="s">
        <v>13</v>
      </c>
      <c r="F42" t="s">
        <v>13</v>
      </c>
    </row>
    <row r="43" spans="3:6" x14ac:dyDescent="0.35">
      <c r="C43">
        <v>0.28220336000000001</v>
      </c>
      <c r="D43">
        <v>4.5026751921040671E-2</v>
      </c>
      <c r="E43">
        <v>0.28227999999999998</v>
      </c>
      <c r="F43">
        <v>0</v>
      </c>
    </row>
    <row r="44" spans="3:6" x14ac:dyDescent="0.35">
      <c r="C44">
        <v>0.28220344000000003</v>
      </c>
      <c r="D44">
        <v>4.6265982939437199E-2</v>
      </c>
      <c r="E44">
        <v>0.28228399999999998</v>
      </c>
      <c r="F44">
        <v>0</v>
      </c>
    </row>
    <row r="45" spans="3:6" x14ac:dyDescent="0.35">
      <c r="C45">
        <v>0.28220351999999999</v>
      </c>
      <c r="D45">
        <v>4.7538003703994788E-2</v>
      </c>
      <c r="E45">
        <v>0.28228399999999998</v>
      </c>
      <c r="F45">
        <v>4</v>
      </c>
    </row>
    <row r="46" spans="3:6" x14ac:dyDescent="0.35">
      <c r="C46">
        <v>0.2822036</v>
      </c>
      <c r="D46">
        <v>4.8843647287721198E-2</v>
      </c>
      <c r="E46">
        <v>0.28227999999999998</v>
      </c>
      <c r="F46">
        <v>4</v>
      </c>
    </row>
    <row r="47" spans="3:6" x14ac:dyDescent="0.35">
      <c r="C47">
        <v>0.28220368000000001</v>
      </c>
      <c r="D47">
        <v>5.0183767072903278E-2</v>
      </c>
      <c r="E47">
        <v>0.28227999999999998</v>
      </c>
      <c r="F47">
        <v>0</v>
      </c>
    </row>
    <row r="48" spans="3:6" x14ac:dyDescent="0.35">
      <c r="C48">
        <v>0.28220376000000003</v>
      </c>
      <c r="D48">
        <v>5.155923723001072E-2</v>
      </c>
      <c r="E48" t="s">
        <v>13</v>
      </c>
      <c r="F48" t="s">
        <v>13</v>
      </c>
    </row>
    <row r="49" spans="3:6" x14ac:dyDescent="0.35">
      <c r="C49">
        <v>0.28220383999999998</v>
      </c>
      <c r="D49">
        <v>5.2970953201911281E-2</v>
      </c>
      <c r="E49">
        <v>0.28228399999999998</v>
      </c>
      <c r="F49">
        <v>0</v>
      </c>
    </row>
    <row r="50" spans="3:6" x14ac:dyDescent="0.35">
      <c r="C50">
        <v>0.28220392</v>
      </c>
      <c r="D50">
        <v>5.4419832204809664E-2</v>
      </c>
      <c r="E50">
        <v>0.28228799999999998</v>
      </c>
      <c r="F50">
        <v>0</v>
      </c>
    </row>
    <row r="51" spans="3:6" x14ac:dyDescent="0.35">
      <c r="C51">
        <v>0.28220400000000001</v>
      </c>
      <c r="D51">
        <v>5.5906813730513059E-2</v>
      </c>
      <c r="E51">
        <v>0.28228799999999998</v>
      </c>
      <c r="F51">
        <v>7</v>
      </c>
    </row>
    <row r="52" spans="3:6" x14ac:dyDescent="0.35">
      <c r="C52">
        <v>0.28220408000000002</v>
      </c>
      <c r="D52">
        <v>5.7432860069854048E-2</v>
      </c>
      <c r="E52">
        <v>0.28228399999999998</v>
      </c>
      <c r="F52">
        <v>7</v>
      </c>
    </row>
    <row r="53" spans="3:6" x14ac:dyDescent="0.35">
      <c r="C53">
        <v>0.28220415999999998</v>
      </c>
      <c r="D53">
        <v>5.899895684178761E-2</v>
      </c>
      <c r="E53">
        <v>0.28228399999999998</v>
      </c>
      <c r="F53">
        <v>0</v>
      </c>
    </row>
    <row r="54" spans="3:6" x14ac:dyDescent="0.35">
      <c r="C54">
        <v>0.28220424</v>
      </c>
      <c r="D54">
        <v>6.0606113540809158E-2</v>
      </c>
      <c r="E54" t="s">
        <v>13</v>
      </c>
      <c r="F54" t="s">
        <v>13</v>
      </c>
    </row>
    <row r="55" spans="3:6" x14ac:dyDescent="0.35">
      <c r="C55">
        <v>0.28220432000000001</v>
      </c>
      <c r="D55">
        <v>6.2255376449718118E-2</v>
      </c>
      <c r="E55">
        <v>0.28228799999999998</v>
      </c>
      <c r="F55">
        <v>0</v>
      </c>
    </row>
    <row r="56" spans="3:6" x14ac:dyDescent="0.35">
      <c r="C56">
        <v>0.28220440000000002</v>
      </c>
      <c r="D56">
        <v>6.3947780409628022E-2</v>
      </c>
      <c r="E56">
        <v>0.28229199999999999</v>
      </c>
      <c r="F56">
        <v>0</v>
      </c>
    </row>
    <row r="57" spans="3:6" x14ac:dyDescent="0.35">
      <c r="C57">
        <v>0.28220447999999998</v>
      </c>
      <c r="D57">
        <v>6.5684421652856123E-2</v>
      </c>
      <c r="E57">
        <v>0.28229199999999999</v>
      </c>
      <c r="F57">
        <v>8</v>
      </c>
    </row>
    <row r="58" spans="3:6" x14ac:dyDescent="0.35">
      <c r="C58">
        <v>0.28220455999999999</v>
      </c>
      <c r="D58">
        <v>6.7466410842012603E-2</v>
      </c>
      <c r="E58">
        <v>0.28228799999999998</v>
      </c>
      <c r="F58">
        <v>8</v>
      </c>
    </row>
    <row r="59" spans="3:6" x14ac:dyDescent="0.35">
      <c r="C59">
        <v>0.28220464000000001</v>
      </c>
      <c r="D59">
        <v>6.9294885410992435E-2</v>
      </c>
      <c r="E59">
        <v>0.28228799999999998</v>
      </c>
      <c r="F59">
        <v>0</v>
      </c>
    </row>
    <row r="60" spans="3:6" x14ac:dyDescent="0.35">
      <c r="C60">
        <v>0.28220472000000002</v>
      </c>
      <c r="D60">
        <v>7.1171010189625558E-2</v>
      </c>
      <c r="E60" t="s">
        <v>13</v>
      </c>
      <c r="F60" t="s">
        <v>13</v>
      </c>
    </row>
    <row r="61" spans="3:6" x14ac:dyDescent="0.35">
      <c r="C61">
        <v>0.28220480000000003</v>
      </c>
      <c r="D61">
        <v>7.3095990411312761E-2</v>
      </c>
      <c r="E61">
        <v>0.28229199999999999</v>
      </c>
      <c r="F61">
        <v>0</v>
      </c>
    </row>
    <row r="62" spans="3:6" x14ac:dyDescent="0.35">
      <c r="C62">
        <v>0.28220487999999999</v>
      </c>
      <c r="D62">
        <v>7.5071023515618812E-2</v>
      </c>
      <c r="E62">
        <v>0.28229599999999999</v>
      </c>
      <c r="F62">
        <v>0</v>
      </c>
    </row>
    <row r="63" spans="3:6" x14ac:dyDescent="0.35">
      <c r="C63">
        <v>0.28220496</v>
      </c>
      <c r="D63">
        <v>7.7097372129982383E-2</v>
      </c>
      <c r="E63">
        <v>0.28229599999999999</v>
      </c>
      <c r="F63">
        <v>6</v>
      </c>
    </row>
    <row r="64" spans="3:6" x14ac:dyDescent="0.35">
      <c r="C64">
        <v>0.28220504000000002</v>
      </c>
      <c r="D64">
        <v>7.9176317142076194E-2</v>
      </c>
      <c r="E64">
        <v>0.28229199999999999</v>
      </c>
      <c r="F64">
        <v>6</v>
      </c>
    </row>
    <row r="65" spans="3:6" x14ac:dyDescent="0.35">
      <c r="C65">
        <v>0.28220512000000003</v>
      </c>
      <c r="D65">
        <v>8.130917014758525E-2</v>
      </c>
      <c r="E65">
        <v>0.28229199999999999</v>
      </c>
      <c r="F65">
        <v>0</v>
      </c>
    </row>
    <row r="66" spans="3:6" x14ac:dyDescent="0.35">
      <c r="C66">
        <v>0.28220519999999999</v>
      </c>
      <c r="D66">
        <v>8.3497274154314557E-2</v>
      </c>
      <c r="E66" t="s">
        <v>13</v>
      </c>
      <c r="F66" t="s">
        <v>13</v>
      </c>
    </row>
    <row r="67" spans="3:6" x14ac:dyDescent="0.35">
      <c r="C67">
        <v>0.28220528</v>
      </c>
      <c r="D67">
        <v>8.5742016503431662E-2</v>
      </c>
      <c r="E67">
        <v>0.28229599999999999</v>
      </c>
      <c r="F67">
        <v>0</v>
      </c>
    </row>
    <row r="68" spans="3:6" x14ac:dyDescent="0.35">
      <c r="C68">
        <v>0.28220536000000002</v>
      </c>
      <c r="D68">
        <v>8.8044781488249346E-2</v>
      </c>
      <c r="E68">
        <v>0.2823</v>
      </c>
      <c r="F68">
        <v>0</v>
      </c>
    </row>
    <row r="69" spans="3:6" x14ac:dyDescent="0.35">
      <c r="C69">
        <v>0.28220544000000003</v>
      </c>
      <c r="D69">
        <v>9.0407022326897638E-2</v>
      </c>
      <c r="E69">
        <v>0.2823</v>
      </c>
      <c r="F69">
        <v>9</v>
      </c>
    </row>
    <row r="70" spans="3:6" x14ac:dyDescent="0.35">
      <c r="C70">
        <v>0.28220551999999999</v>
      </c>
      <c r="D70">
        <v>9.2830227402443871E-2</v>
      </c>
      <c r="E70">
        <v>0.28229599999999999</v>
      </c>
      <c r="F70">
        <v>9</v>
      </c>
    </row>
    <row r="71" spans="3:6" x14ac:dyDescent="0.35">
      <c r="C71">
        <v>0.2822056</v>
      </c>
      <c r="D71">
        <v>9.5315883826144088E-2</v>
      </c>
      <c r="E71">
        <v>0.28229599999999999</v>
      </c>
      <c r="F71">
        <v>0</v>
      </c>
    </row>
    <row r="72" spans="3:6" x14ac:dyDescent="0.35">
      <c r="C72">
        <v>0.28220568000000001</v>
      </c>
      <c r="D72">
        <v>9.7865550659656186E-2</v>
      </c>
      <c r="E72" t="s">
        <v>13</v>
      </c>
      <c r="F72" t="s">
        <v>13</v>
      </c>
    </row>
    <row r="73" spans="3:6" x14ac:dyDescent="0.35">
      <c r="C73">
        <v>0.28220576000000003</v>
      </c>
      <c r="D73">
        <v>0.10048081196078909</v>
      </c>
      <c r="E73">
        <v>0.2823</v>
      </c>
      <c r="F73">
        <v>0</v>
      </c>
    </row>
    <row r="74" spans="3:6" x14ac:dyDescent="0.35">
      <c r="C74">
        <v>0.28220583999999999</v>
      </c>
      <c r="D74">
        <v>0.1031632894458156</v>
      </c>
      <c r="E74">
        <v>0.282304</v>
      </c>
      <c r="F74">
        <v>0</v>
      </c>
    </row>
    <row r="75" spans="3:6" x14ac:dyDescent="0.35">
      <c r="C75">
        <v>0.28220592</v>
      </c>
      <c r="D75">
        <v>0.10591464335688104</v>
      </c>
      <c r="E75">
        <v>0.282304</v>
      </c>
      <c r="F75">
        <v>6</v>
      </c>
    </row>
    <row r="76" spans="3:6" x14ac:dyDescent="0.35">
      <c r="C76">
        <v>0.28220600000000001</v>
      </c>
      <c r="D76">
        <v>0.10873657332956756</v>
      </c>
      <c r="E76">
        <v>0.2823</v>
      </c>
      <c r="F76">
        <v>6</v>
      </c>
    </row>
    <row r="77" spans="3:6" x14ac:dyDescent="0.35">
      <c r="C77">
        <v>0.28220608000000003</v>
      </c>
      <c r="D77">
        <v>0.11163083150757164</v>
      </c>
      <c r="E77">
        <v>0.2823</v>
      </c>
      <c r="F77">
        <v>0</v>
      </c>
    </row>
    <row r="78" spans="3:6" x14ac:dyDescent="0.35">
      <c r="C78">
        <v>0.28220615999999998</v>
      </c>
      <c r="D78">
        <v>0.11459917529254428</v>
      </c>
      <c r="E78" t="s">
        <v>13</v>
      </c>
      <c r="F78" t="s">
        <v>13</v>
      </c>
    </row>
    <row r="79" spans="3:6" x14ac:dyDescent="0.35">
      <c r="C79">
        <v>0.28220624</v>
      </c>
      <c r="D79">
        <v>0.11764343956149106</v>
      </c>
      <c r="E79">
        <v>0.282304</v>
      </c>
      <c r="F79">
        <v>0</v>
      </c>
    </row>
    <row r="80" spans="3:6" x14ac:dyDescent="0.35">
      <c r="C80">
        <v>0.28220632000000001</v>
      </c>
      <c r="D80">
        <v>0.12076549072505505</v>
      </c>
      <c r="E80">
        <v>0.282308</v>
      </c>
      <c r="F80">
        <v>0</v>
      </c>
    </row>
    <row r="81" spans="3:6" x14ac:dyDescent="0.35">
      <c r="C81">
        <v>0.28220640000000002</v>
      </c>
      <c r="D81">
        <v>0.12396723928476032</v>
      </c>
      <c r="E81">
        <v>0.282308</v>
      </c>
      <c r="F81">
        <v>2</v>
      </c>
    </row>
    <row r="82" spans="3:6" x14ac:dyDescent="0.35">
      <c r="C82">
        <v>0.28220647999999998</v>
      </c>
      <c r="D82">
        <v>0.12725064082873888</v>
      </c>
      <c r="E82">
        <v>0.282304</v>
      </c>
      <c r="F82">
        <v>2</v>
      </c>
    </row>
    <row r="83" spans="3:6" x14ac:dyDescent="0.35">
      <c r="C83">
        <v>0.28220656</v>
      </c>
      <c r="D83">
        <v>0.13061769706267748</v>
      </c>
      <c r="E83">
        <v>0.282304</v>
      </c>
      <c r="F83">
        <v>0</v>
      </c>
    </row>
    <row r="84" spans="3:6" x14ac:dyDescent="0.35">
      <c r="C84">
        <v>0.28220664000000001</v>
      </c>
      <c r="D84">
        <v>0.13407045684007141</v>
      </c>
      <c r="E84" t="s">
        <v>13</v>
      </c>
      <c r="F84" t="s">
        <v>13</v>
      </c>
    </row>
    <row r="85" spans="3:6" x14ac:dyDescent="0.35">
      <c r="C85">
        <v>0.28220672000000002</v>
      </c>
      <c r="D85">
        <v>0.13761101723780772</v>
      </c>
      <c r="E85">
        <v>0.282308</v>
      </c>
      <c r="F85">
        <v>0</v>
      </c>
    </row>
    <row r="86" spans="3:6" x14ac:dyDescent="0.35">
      <c r="C86">
        <v>0.28220679999999998</v>
      </c>
      <c r="D86">
        <v>0.14124152464096085</v>
      </c>
      <c r="E86">
        <v>0.28231200000000001</v>
      </c>
      <c r="F86">
        <v>0</v>
      </c>
    </row>
    <row r="87" spans="3:6" x14ac:dyDescent="0.35">
      <c r="C87">
        <v>0.28220687999999999</v>
      </c>
      <c r="D87">
        <v>0.14496417586605867</v>
      </c>
      <c r="E87">
        <v>0.28231200000000001</v>
      </c>
      <c r="F87">
        <v>6</v>
      </c>
    </row>
    <row r="88" spans="3:6" x14ac:dyDescent="0.35">
      <c r="C88">
        <v>0.28220696000000001</v>
      </c>
      <c r="D88">
        <v>0.14878121928311702</v>
      </c>
      <c r="E88">
        <v>0.282308</v>
      </c>
      <c r="F88">
        <v>6</v>
      </c>
    </row>
    <row r="89" spans="3:6" x14ac:dyDescent="0.35">
      <c r="C89">
        <v>0.28220704000000002</v>
      </c>
      <c r="D89">
        <v>0.15269495598729949</v>
      </c>
      <c r="E89">
        <v>0.282308</v>
      </c>
      <c r="F89">
        <v>0</v>
      </c>
    </row>
    <row r="90" spans="3:6" x14ac:dyDescent="0.35">
      <c r="C90">
        <v>0.28220712000000003</v>
      </c>
      <c r="D90">
        <v>0.15670775305301535</v>
      </c>
      <c r="E90" t="s">
        <v>13</v>
      </c>
      <c r="F90" t="s">
        <v>13</v>
      </c>
    </row>
    <row r="91" spans="3:6" x14ac:dyDescent="0.35">
      <c r="C91">
        <v>0.28220719999999999</v>
      </c>
      <c r="D91">
        <v>0.16082199709840361</v>
      </c>
      <c r="E91">
        <v>0.28231200000000001</v>
      </c>
      <c r="F91">
        <v>0</v>
      </c>
    </row>
    <row r="92" spans="3:6" x14ac:dyDescent="0.35">
      <c r="C92">
        <v>0.28220728</v>
      </c>
      <c r="D92">
        <v>0.16504016608239289</v>
      </c>
      <c r="E92">
        <v>0.28231600000000001</v>
      </c>
      <c r="F92">
        <v>0</v>
      </c>
    </row>
    <row r="93" spans="3:6" x14ac:dyDescent="0.35">
      <c r="C93">
        <v>0.28220736000000002</v>
      </c>
      <c r="D93">
        <v>0.16936478411373765</v>
      </c>
      <c r="E93">
        <v>0.28231600000000001</v>
      </c>
      <c r="F93">
        <v>5</v>
      </c>
    </row>
    <row r="94" spans="3:6" x14ac:dyDescent="0.35">
      <c r="C94">
        <v>0.28220744000000003</v>
      </c>
      <c r="D94">
        <v>0.17379843422025312</v>
      </c>
      <c r="E94">
        <v>0.28231200000000001</v>
      </c>
      <c r="F94">
        <v>5</v>
      </c>
    </row>
    <row r="95" spans="3:6" x14ac:dyDescent="0.35">
      <c r="C95">
        <v>0.28220751999999999</v>
      </c>
      <c r="D95">
        <v>0.17834375966222779</v>
      </c>
      <c r="E95">
        <v>0.28231200000000001</v>
      </c>
      <c r="F95">
        <v>0</v>
      </c>
    </row>
    <row r="96" spans="3:6" x14ac:dyDescent="0.35">
      <c r="C96">
        <v>0.2822076</v>
      </c>
      <c r="D96">
        <v>0.18300346529272435</v>
      </c>
      <c r="E96" t="s">
        <v>13</v>
      </c>
      <c r="F96" t="s">
        <v>13</v>
      </c>
    </row>
    <row r="97" spans="3:6" x14ac:dyDescent="0.35">
      <c r="C97">
        <v>0.28220768000000002</v>
      </c>
      <c r="D97">
        <v>0.18778031891499991</v>
      </c>
      <c r="E97">
        <v>0.28231600000000001</v>
      </c>
      <c r="F97">
        <v>0</v>
      </c>
    </row>
    <row r="98" spans="3:6" x14ac:dyDescent="0.35">
      <c r="C98">
        <v>0.28220776000000003</v>
      </c>
      <c r="D98">
        <v>0.19267715270070429</v>
      </c>
      <c r="E98">
        <v>0.28232000000000002</v>
      </c>
      <c r="F98">
        <v>0</v>
      </c>
    </row>
    <row r="99" spans="3:6" x14ac:dyDescent="0.35">
      <c r="C99">
        <v>0.28220783999999999</v>
      </c>
      <c r="D99">
        <v>0.19769686461879224</v>
      </c>
      <c r="E99">
        <v>0.28232000000000002</v>
      </c>
      <c r="F99">
        <v>2</v>
      </c>
    </row>
    <row r="100" spans="3:6" x14ac:dyDescent="0.35">
      <c r="C100">
        <v>0.28220792</v>
      </c>
      <c r="D100">
        <v>0.20284241991558619</v>
      </c>
      <c r="E100">
        <v>0.28231600000000001</v>
      </c>
      <c r="F100">
        <v>2</v>
      </c>
    </row>
    <row r="101" spans="3:6" x14ac:dyDescent="0.35">
      <c r="C101">
        <v>0.28220800000000001</v>
      </c>
      <c r="D101">
        <v>0.20811685259102461</v>
      </c>
      <c r="E101">
        <v>0.28231600000000001</v>
      </c>
      <c r="F101">
        <v>0</v>
      </c>
    </row>
    <row r="102" spans="3:6" x14ac:dyDescent="0.35">
      <c r="C102">
        <v>0.28220808000000003</v>
      </c>
      <c r="D102">
        <v>0.21352326694135468</v>
      </c>
      <c r="E102" t="s">
        <v>13</v>
      </c>
      <c r="F102" t="s">
        <v>13</v>
      </c>
    </row>
    <row r="103" spans="3:6" x14ac:dyDescent="0.35">
      <c r="C103">
        <v>0.28220815999999999</v>
      </c>
      <c r="D103">
        <v>0.21906483911298694</v>
      </c>
      <c r="E103">
        <v>0.28232000000000002</v>
      </c>
      <c r="F103">
        <v>0</v>
      </c>
    </row>
    <row r="104" spans="3:6" x14ac:dyDescent="0.35">
      <c r="C104">
        <v>0.28220824</v>
      </c>
      <c r="D104">
        <v>0.22474483069089746</v>
      </c>
      <c r="E104">
        <v>0.28232400000000002</v>
      </c>
      <c r="F104">
        <v>0</v>
      </c>
    </row>
    <row r="105" spans="3:6" x14ac:dyDescent="0.35">
      <c r="C105">
        <v>0.28220832000000001</v>
      </c>
      <c r="D105">
        <v>0.23056654298197371</v>
      </c>
      <c r="E105">
        <v>0.28232400000000002</v>
      </c>
      <c r="F105">
        <v>2</v>
      </c>
    </row>
    <row r="106" spans="3:6" x14ac:dyDescent="0.35">
      <c r="C106">
        <v>0.28220840000000003</v>
      </c>
      <c r="D106">
        <v>0.23653338881260927</v>
      </c>
      <c r="E106">
        <v>0.28232000000000002</v>
      </c>
      <c r="F106">
        <v>2</v>
      </c>
    </row>
    <row r="107" spans="3:6" x14ac:dyDescent="0.35">
      <c r="C107">
        <v>0.28220847999999998</v>
      </c>
      <c r="D107">
        <v>0.24264884802746689</v>
      </c>
      <c r="E107">
        <v>0.28232000000000002</v>
      </c>
      <c r="F107">
        <v>0</v>
      </c>
    </row>
    <row r="108" spans="3:6" x14ac:dyDescent="0.35">
      <c r="C108">
        <v>0.28220856</v>
      </c>
      <c r="D108">
        <v>0.24891648065172756</v>
      </c>
      <c r="E108" t="s">
        <v>13</v>
      </c>
      <c r="F108" t="s">
        <v>13</v>
      </c>
    </row>
    <row r="109" spans="3:6" x14ac:dyDescent="0.35">
      <c r="C109">
        <v>0.28220864000000001</v>
      </c>
      <c r="D109">
        <v>0.25533992863458155</v>
      </c>
    </row>
    <row r="110" spans="3:6" x14ac:dyDescent="0.35">
      <c r="C110">
        <v>0.28220872000000002</v>
      </c>
      <c r="D110">
        <v>0.2619229176720772</v>
      </c>
    </row>
    <row r="111" spans="3:6" x14ac:dyDescent="0.35">
      <c r="C111">
        <v>0.28220879999999998</v>
      </c>
      <c r="D111">
        <v>0.26866925904190464</v>
      </c>
    </row>
    <row r="112" spans="3:6" x14ac:dyDescent="0.35">
      <c r="C112">
        <v>0.28220888</v>
      </c>
      <c r="D112">
        <v>0.27558285150442269</v>
      </c>
    </row>
    <row r="113" spans="3:4" x14ac:dyDescent="0.35">
      <c r="C113">
        <v>0.28220896000000001</v>
      </c>
      <c r="D113">
        <v>0.28266768319597046</v>
      </c>
    </row>
    <row r="114" spans="3:4" x14ac:dyDescent="0.35">
      <c r="C114">
        <v>0.28220904000000002</v>
      </c>
      <c r="D114">
        <v>0.28992783360883129</v>
      </c>
    </row>
    <row r="115" spans="3:4" x14ac:dyDescent="0.35">
      <c r="C115">
        <v>0.28220911999999998</v>
      </c>
      <c r="D115">
        <v>0.29736748754265563</v>
      </c>
    </row>
    <row r="116" spans="3:4" x14ac:dyDescent="0.35">
      <c r="C116">
        <v>0.28220919999999999</v>
      </c>
      <c r="D116">
        <v>0.30499088988255552</v>
      </c>
    </row>
    <row r="117" spans="3:4" x14ac:dyDescent="0.35">
      <c r="C117">
        <v>0.28220928000000001</v>
      </c>
      <c r="D117">
        <v>0.31280243005662844</v>
      </c>
    </row>
    <row r="118" spans="3:4" x14ac:dyDescent="0.35">
      <c r="C118">
        <v>0.28220936000000002</v>
      </c>
      <c r="D118">
        <v>0.32080654949335624</v>
      </c>
    </row>
    <row r="119" spans="3:4" x14ac:dyDescent="0.35">
      <c r="C119">
        <v>0.28220944000000003</v>
      </c>
      <c r="D119">
        <v>0.32900782698428255</v>
      </c>
    </row>
    <row r="120" spans="3:4" x14ac:dyDescent="0.35">
      <c r="C120">
        <v>0.28220951999999999</v>
      </c>
      <c r="D120">
        <v>0.33741093365075087</v>
      </c>
    </row>
    <row r="121" spans="3:4" x14ac:dyDescent="0.35">
      <c r="C121">
        <v>0.2822096</v>
      </c>
      <c r="D121">
        <v>0.34602065919804847</v>
      </c>
    </row>
    <row r="122" spans="3:4" x14ac:dyDescent="0.35">
      <c r="C122">
        <v>0.28220968000000002</v>
      </c>
      <c r="D122">
        <v>0.35484186569362125</v>
      </c>
    </row>
    <row r="123" spans="3:4" x14ac:dyDescent="0.35">
      <c r="C123">
        <v>0.28220976000000003</v>
      </c>
      <c r="D123">
        <v>0.36387958644760188</v>
      </c>
    </row>
    <row r="124" spans="3:4" x14ac:dyDescent="0.35">
      <c r="C124">
        <v>0.28220983999999999</v>
      </c>
      <c r="D124">
        <v>0.37313888337608553</v>
      </c>
    </row>
    <row r="125" spans="3:4" x14ac:dyDescent="0.35">
      <c r="C125">
        <v>0.28220992</v>
      </c>
      <c r="D125">
        <v>0.38262500612551359</v>
      </c>
    </row>
    <row r="126" spans="3:4" x14ac:dyDescent="0.35">
      <c r="C126">
        <v>0.28221000000000002</v>
      </c>
      <c r="D126">
        <v>0.39234329902000348</v>
      </c>
    </row>
    <row r="127" spans="3:4" x14ac:dyDescent="0.35">
      <c r="C127">
        <v>0.28221008000000003</v>
      </c>
      <c r="D127">
        <v>0.40229922724114664</v>
      </c>
    </row>
    <row r="128" spans="3:4" x14ac:dyDescent="0.35">
      <c r="C128">
        <v>0.28221015999999999</v>
      </c>
      <c r="D128">
        <v>0.4124983794214489</v>
      </c>
    </row>
    <row r="129" spans="3:4" x14ac:dyDescent="0.35">
      <c r="C129">
        <v>0.28221024</v>
      </c>
      <c r="D129">
        <v>0.42294647033256438</v>
      </c>
    </row>
    <row r="130" spans="3:4" x14ac:dyDescent="0.35">
      <c r="C130">
        <v>0.28221032000000001</v>
      </c>
      <c r="D130">
        <v>0.4336493435563446</v>
      </c>
    </row>
    <row r="131" spans="3:4" x14ac:dyDescent="0.35">
      <c r="C131">
        <v>0.28221040000000003</v>
      </c>
      <c r="D131">
        <v>0.44461297428123203</v>
      </c>
    </row>
    <row r="132" spans="3:4" x14ac:dyDescent="0.35">
      <c r="C132">
        <v>0.28221047999999999</v>
      </c>
      <c r="D132">
        <v>0.4558434846110167</v>
      </c>
    </row>
    <row r="133" spans="3:4" x14ac:dyDescent="0.35">
      <c r="C133">
        <v>0.28221056</v>
      </c>
      <c r="D133">
        <v>0.46734709716510303</v>
      </c>
    </row>
    <row r="134" spans="3:4" x14ac:dyDescent="0.35">
      <c r="C134">
        <v>0.28221064000000001</v>
      </c>
      <c r="D134">
        <v>0.47913021094467001</v>
      </c>
    </row>
    <row r="135" spans="3:4" x14ac:dyDescent="0.35">
      <c r="C135">
        <v>0.28221072000000003</v>
      </c>
      <c r="D135">
        <v>0.49119935635084522</v>
      </c>
    </row>
    <row r="136" spans="3:4" x14ac:dyDescent="0.35">
      <c r="C136">
        <v>0.28221079999999998</v>
      </c>
      <c r="D136">
        <v>0.50356121007338173</v>
      </c>
    </row>
    <row r="137" spans="3:4" x14ac:dyDescent="0.35">
      <c r="C137">
        <v>0.28221088</v>
      </c>
      <c r="D137">
        <v>0.5162226104964136</v>
      </c>
    </row>
    <row r="138" spans="3:4" x14ac:dyDescent="0.35">
      <c r="C138">
        <v>0.28221096000000001</v>
      </c>
      <c r="D138">
        <v>0.52919051257883543</v>
      </c>
    </row>
    <row r="139" spans="3:4" x14ac:dyDescent="0.35">
      <c r="C139">
        <v>0.28221104000000002</v>
      </c>
      <c r="D139">
        <v>0.54247206240373125</v>
      </c>
    </row>
    <row r="140" spans="3:4" x14ac:dyDescent="0.35">
      <c r="C140">
        <v>0.28221111999999998</v>
      </c>
      <c r="D140">
        <v>0.5560745536580044</v>
      </c>
    </row>
    <row r="141" spans="3:4" x14ac:dyDescent="0.35">
      <c r="C141">
        <v>0.2822112</v>
      </c>
      <c r="D141">
        <v>0.57000544257572583</v>
      </c>
    </row>
    <row r="142" spans="3:4" x14ac:dyDescent="0.35">
      <c r="C142">
        <v>0.28221128000000001</v>
      </c>
      <c r="D142">
        <v>0.58427236351686884</v>
      </c>
    </row>
    <row r="143" spans="3:4" x14ac:dyDescent="0.35">
      <c r="C143">
        <v>0.28221136000000002</v>
      </c>
      <c r="D143">
        <v>0.59888308430599502</v>
      </c>
    </row>
    <row r="144" spans="3:4" x14ac:dyDescent="0.35">
      <c r="C144">
        <v>0.28221143999999998</v>
      </c>
      <c r="D144">
        <v>0.61384559356315993</v>
      </c>
    </row>
    <row r="145" spans="3:4" x14ac:dyDescent="0.35">
      <c r="C145">
        <v>0.28221151999999999</v>
      </c>
      <c r="D145">
        <v>0.62916800870472744</v>
      </c>
    </row>
    <row r="146" spans="3:4" x14ac:dyDescent="0.35">
      <c r="C146">
        <v>0.28221160000000001</v>
      </c>
      <c r="D146">
        <v>0.64485866318243701</v>
      </c>
    </row>
    <row r="147" spans="3:4" x14ac:dyDescent="0.35">
      <c r="C147">
        <v>0.28221168000000002</v>
      </c>
      <c r="D147">
        <v>0.66092606295750533</v>
      </c>
    </row>
    <row r="148" spans="3:4" x14ac:dyDescent="0.35">
      <c r="C148">
        <v>0.28221175999999998</v>
      </c>
      <c r="D148">
        <v>0.67737890203427964</v>
      </c>
    </row>
    <row r="149" spans="3:4" x14ac:dyDescent="0.35">
      <c r="C149">
        <v>0.28221183999999999</v>
      </c>
      <c r="D149">
        <v>0.69422606644384621</v>
      </c>
    </row>
    <row r="150" spans="3:4" x14ac:dyDescent="0.35">
      <c r="C150">
        <v>0.28221192</v>
      </c>
      <c r="D150">
        <v>0.71147663818937779</v>
      </c>
    </row>
    <row r="151" spans="3:4" x14ac:dyDescent="0.35">
      <c r="C151">
        <v>0.28221200000000002</v>
      </c>
      <c r="D151">
        <v>0.72913991142871126</v>
      </c>
    </row>
    <row r="152" spans="3:4" x14ac:dyDescent="0.35">
      <c r="C152">
        <v>0.28221208000000003</v>
      </c>
      <c r="D152">
        <v>0.74722534911168548</v>
      </c>
    </row>
    <row r="153" spans="3:4" x14ac:dyDescent="0.35">
      <c r="C153">
        <v>0.28221215999999999</v>
      </c>
      <c r="D153">
        <v>0.76574265754128457</v>
      </c>
    </row>
    <row r="154" spans="3:4" x14ac:dyDescent="0.35">
      <c r="C154">
        <v>0.28221224</v>
      </c>
      <c r="D154">
        <v>0.78470174449065988</v>
      </c>
    </row>
    <row r="155" spans="3:4" x14ac:dyDescent="0.35">
      <c r="C155">
        <v>0.28221232000000002</v>
      </c>
      <c r="D155">
        <v>0.80411273495752977</v>
      </c>
    </row>
    <row r="156" spans="3:4" x14ac:dyDescent="0.35">
      <c r="C156">
        <v>0.28221240000000003</v>
      </c>
      <c r="D156">
        <v>0.82398597571337784</v>
      </c>
    </row>
    <row r="157" spans="3:4" x14ac:dyDescent="0.35">
      <c r="C157">
        <v>0.28221247999999999</v>
      </c>
      <c r="D157">
        <v>0.84433203986000516</v>
      </c>
    </row>
    <row r="158" spans="3:4" x14ac:dyDescent="0.35">
      <c r="C158">
        <v>0.28221256</v>
      </c>
      <c r="D158">
        <v>0.86516173155665788</v>
      </c>
    </row>
    <row r="159" spans="3:4" x14ac:dyDescent="0.35">
      <c r="C159">
        <v>0.28221264000000001</v>
      </c>
      <c r="D159">
        <v>0.88648609069388273</v>
      </c>
    </row>
    <row r="160" spans="3:4" x14ac:dyDescent="0.35">
      <c r="C160">
        <v>0.28221272000000003</v>
      </c>
      <c r="D160">
        <v>0.90831639779781992</v>
      </c>
    </row>
    <row r="161" spans="3:4" x14ac:dyDescent="0.35">
      <c r="C161">
        <v>0.28221279999999999</v>
      </c>
      <c r="D161">
        <v>0.93066417893977815</v>
      </c>
    </row>
    <row r="162" spans="3:4" x14ac:dyDescent="0.35">
      <c r="C162">
        <v>0.28221288</v>
      </c>
      <c r="D162">
        <v>0.95354121083033783</v>
      </c>
    </row>
    <row r="163" spans="3:4" x14ac:dyDescent="0.35">
      <c r="C163">
        <v>0.28221296000000001</v>
      </c>
      <c r="D163">
        <v>0.97695952585198909</v>
      </c>
    </row>
    <row r="164" spans="3:4" x14ac:dyDescent="0.35">
      <c r="C164">
        <v>0.28221304000000003</v>
      </c>
      <c r="D164">
        <v>1.0009314173419006</v>
      </c>
    </row>
    <row r="165" spans="3:4" x14ac:dyDescent="0.35">
      <c r="C165">
        <v>0.28221311999999998</v>
      </c>
      <c r="D165">
        <v>1.0254694448773902</v>
      </c>
    </row>
    <row r="166" spans="3:4" x14ac:dyDescent="0.35">
      <c r="C166">
        <v>0.2822132</v>
      </c>
      <c r="D166">
        <v>1.050586439760878</v>
      </c>
    </row>
    <row r="167" spans="3:4" x14ac:dyDescent="0.35">
      <c r="C167">
        <v>0.28221328000000001</v>
      </c>
      <c r="D167">
        <v>1.0762955104341394</v>
      </c>
    </row>
    <row r="168" spans="3:4" x14ac:dyDescent="0.35">
      <c r="C168">
        <v>0.28221336000000002</v>
      </c>
      <c r="D168">
        <v>1.1026100481638723</v>
      </c>
    </row>
    <row r="169" spans="3:4" x14ac:dyDescent="0.35">
      <c r="C169">
        <v>0.28221343999999998</v>
      </c>
      <c r="D169">
        <v>1.1295437327268634</v>
      </c>
    </row>
    <row r="170" spans="3:4" x14ac:dyDescent="0.35">
      <c r="C170">
        <v>0.28221352</v>
      </c>
      <c r="D170">
        <v>1.1571105383106417</v>
      </c>
    </row>
    <row r="171" spans="3:4" x14ac:dyDescent="0.35">
      <c r="C171">
        <v>0.28221360000000001</v>
      </c>
      <c r="D171">
        <v>1.1853247393329907</v>
      </c>
    </row>
    <row r="172" spans="3:4" x14ac:dyDescent="0.35">
      <c r="C172">
        <v>0.28221368000000002</v>
      </c>
      <c r="D172">
        <v>1.2142009165556351</v>
      </c>
    </row>
    <row r="173" spans="3:4" x14ac:dyDescent="0.35">
      <c r="C173">
        <v>0.28221375999999998</v>
      </c>
      <c r="D173">
        <v>1.2437539755826161</v>
      </c>
    </row>
    <row r="174" spans="3:4" x14ac:dyDescent="0.35">
      <c r="C174">
        <v>0.28221383999999999</v>
      </c>
      <c r="D174">
        <v>1.2739991043452146</v>
      </c>
    </row>
    <row r="175" spans="3:4" x14ac:dyDescent="0.35">
      <c r="C175">
        <v>0.28221392000000001</v>
      </c>
      <c r="D175">
        <v>1.3049518516280667</v>
      </c>
    </row>
    <row r="176" spans="3:4" x14ac:dyDescent="0.35">
      <c r="C176">
        <v>0.28221400000000002</v>
      </c>
      <c r="D176">
        <v>1.3366280861016058</v>
      </c>
    </row>
    <row r="177" spans="3:4" x14ac:dyDescent="0.35">
      <c r="C177">
        <v>0.28221407999999998</v>
      </c>
      <c r="D177">
        <v>1.3690440146084744</v>
      </c>
    </row>
    <row r="178" spans="3:4" x14ac:dyDescent="0.35">
      <c r="C178">
        <v>0.28221415999999999</v>
      </c>
      <c r="D178">
        <v>1.4022161889738693</v>
      </c>
    </row>
    <row r="179" spans="3:4" x14ac:dyDescent="0.35">
      <c r="C179">
        <v>0.28221424000000001</v>
      </c>
      <c r="D179">
        <v>1.4361615249830346</v>
      </c>
    </row>
    <row r="180" spans="3:4" x14ac:dyDescent="0.35">
      <c r="C180">
        <v>0.28221432000000002</v>
      </c>
      <c r="D180">
        <v>1.4708972609235305</v>
      </c>
    </row>
    <row r="181" spans="3:4" x14ac:dyDescent="0.35">
      <c r="C181">
        <v>0.28221440000000003</v>
      </c>
      <c r="D181">
        <v>1.5064410365538923</v>
      </c>
    </row>
    <row r="182" spans="3:4" x14ac:dyDescent="0.35">
      <c r="C182">
        <v>0.28221447999999999</v>
      </c>
      <c r="D182">
        <v>1.542810852897134</v>
      </c>
    </row>
    <row r="183" spans="3:4" x14ac:dyDescent="0.35">
      <c r="C183">
        <v>0.28221456</v>
      </c>
      <c r="D183">
        <v>1.5800250913882103</v>
      </c>
    </row>
    <row r="184" spans="3:4" x14ac:dyDescent="0.35">
      <c r="C184">
        <v>0.28221464000000002</v>
      </c>
      <c r="D184">
        <v>1.6181025211831135</v>
      </c>
    </row>
    <row r="185" spans="3:4" x14ac:dyDescent="0.35">
      <c r="C185">
        <v>0.28221472000000003</v>
      </c>
      <c r="D185">
        <v>1.6570623068492223</v>
      </c>
    </row>
    <row r="186" spans="3:4" x14ac:dyDescent="0.35">
      <c r="C186">
        <v>0.28221479999999999</v>
      </c>
      <c r="D186">
        <v>1.6969240160335215</v>
      </c>
    </row>
    <row r="187" spans="3:4" x14ac:dyDescent="0.35">
      <c r="C187">
        <v>0.28221488</v>
      </c>
      <c r="D187">
        <v>1.7377076394565347</v>
      </c>
    </row>
    <row r="188" spans="3:4" x14ac:dyDescent="0.35">
      <c r="C188">
        <v>0.28221496000000001</v>
      </c>
      <c r="D188">
        <v>1.7794335512565098</v>
      </c>
    </row>
    <row r="189" spans="3:4" x14ac:dyDescent="0.35">
      <c r="C189">
        <v>0.28221504000000003</v>
      </c>
      <c r="D189">
        <v>1.8221225875224505</v>
      </c>
    </row>
    <row r="190" spans="3:4" x14ac:dyDescent="0.35">
      <c r="C190">
        <v>0.28221511999999999</v>
      </c>
      <c r="D190">
        <v>1.8657960204434827</v>
      </c>
    </row>
    <row r="191" spans="3:4" x14ac:dyDescent="0.35">
      <c r="C191">
        <v>0.2822152</v>
      </c>
      <c r="D191">
        <v>1.9104755300407263</v>
      </c>
    </row>
    <row r="192" spans="3:4" x14ac:dyDescent="0.35">
      <c r="C192">
        <v>0.28221528000000001</v>
      </c>
      <c r="D192">
        <v>1.9561832839242224</v>
      </c>
    </row>
    <row r="193" spans="3:4" x14ac:dyDescent="0.35">
      <c r="C193">
        <v>0.28221536000000003</v>
      </c>
      <c r="D193">
        <v>2.0029418991088281</v>
      </c>
    </row>
    <row r="194" spans="3:4" x14ac:dyDescent="0.35">
      <c r="C194">
        <v>0.28221543999999998</v>
      </c>
      <c r="D194">
        <v>2.0507744623878383</v>
      </c>
    </row>
    <row r="195" spans="3:4" x14ac:dyDescent="0.35">
      <c r="C195">
        <v>0.28221552</v>
      </c>
      <c r="D195">
        <v>2.0997045394481191</v>
      </c>
    </row>
    <row r="196" spans="3:4" x14ac:dyDescent="0.35">
      <c r="C196">
        <v>0.28221560000000001</v>
      </c>
      <c r="D196">
        <v>2.1497561959261504</v>
      </c>
    </row>
    <row r="197" spans="3:4" x14ac:dyDescent="0.35">
      <c r="C197">
        <v>0.28221568000000002</v>
      </c>
      <c r="D197">
        <v>2.2009539589680056</v>
      </c>
    </row>
    <row r="198" spans="3:4" x14ac:dyDescent="0.35">
      <c r="C198">
        <v>0.28221575999999998</v>
      </c>
      <c r="D198">
        <v>2.2533228974407198</v>
      </c>
    </row>
    <row r="199" spans="3:4" x14ac:dyDescent="0.35">
      <c r="C199">
        <v>0.28221584</v>
      </c>
      <c r="D199">
        <v>2.3068885850373562</v>
      </c>
    </row>
    <row r="200" spans="3:4" x14ac:dyDescent="0.35">
      <c r="C200">
        <v>0.28221592000000001</v>
      </c>
      <c r="D200">
        <v>2.3616771213155863</v>
      </c>
    </row>
    <row r="201" spans="3:4" x14ac:dyDescent="0.35">
      <c r="C201">
        <v>0.28221600000000002</v>
      </c>
      <c r="D201">
        <v>2.4177151417450875</v>
      </c>
    </row>
    <row r="202" spans="3:4" x14ac:dyDescent="0.35">
      <c r="C202">
        <v>0.28221607999999998</v>
      </c>
      <c r="D202">
        <v>2.4750298276940823</v>
      </c>
    </row>
    <row r="203" spans="3:4" x14ac:dyDescent="0.35">
      <c r="C203">
        <v>0.28221615999999999</v>
      </c>
      <c r="D203">
        <v>2.5336489291714108</v>
      </c>
    </row>
    <row r="204" spans="3:4" x14ac:dyDescent="0.35">
      <c r="C204">
        <v>0.28221624000000001</v>
      </c>
      <c r="D204">
        <v>2.5936007262175358</v>
      </c>
    </row>
    <row r="205" spans="3:4" x14ac:dyDescent="0.35">
      <c r="C205">
        <v>0.28221632000000002</v>
      </c>
      <c r="D205">
        <v>2.6549141117804451</v>
      </c>
    </row>
    <row r="206" spans="3:4" x14ac:dyDescent="0.35">
      <c r="C206">
        <v>0.28221639999999998</v>
      </c>
      <c r="D206">
        <v>2.7176185548695511</v>
      </c>
    </row>
    <row r="207" spans="3:4" x14ac:dyDescent="0.35">
      <c r="C207">
        <v>0.28221647999999999</v>
      </c>
      <c r="D207">
        <v>2.7817441233391134</v>
      </c>
    </row>
    <row r="208" spans="3:4" x14ac:dyDescent="0.35">
      <c r="C208">
        <v>0.28221656000000001</v>
      </c>
      <c r="D208">
        <v>2.8473214946871259</v>
      </c>
    </row>
    <row r="209" spans="3:4" x14ac:dyDescent="0.35">
      <c r="C209">
        <v>0.28221664000000002</v>
      </c>
      <c r="D209">
        <v>2.9143819674607068</v>
      </c>
    </row>
    <row r="210" spans="3:4" x14ac:dyDescent="0.35">
      <c r="C210">
        <v>0.28221672000000003</v>
      </c>
      <c r="D210">
        <v>2.9829574726197063</v>
      </c>
    </row>
    <row r="211" spans="3:4" x14ac:dyDescent="0.35">
      <c r="C211">
        <v>0.28221679999999999</v>
      </c>
      <c r="D211">
        <v>3.0530805850701501</v>
      </c>
    </row>
    <row r="212" spans="3:4" x14ac:dyDescent="0.35">
      <c r="C212">
        <v>0.28221688</v>
      </c>
      <c r="D212">
        <v>3.1247845356203343</v>
      </c>
    </row>
    <row r="213" spans="3:4" x14ac:dyDescent="0.35">
      <c r="C213">
        <v>0.28221696000000002</v>
      </c>
      <c r="D213">
        <v>3.1981032226288941</v>
      </c>
    </row>
    <row r="214" spans="3:4" x14ac:dyDescent="0.35">
      <c r="C214">
        <v>0.28221704000000003</v>
      </c>
      <c r="D214">
        <v>3.2730712243195468</v>
      </c>
    </row>
    <row r="215" spans="3:4" x14ac:dyDescent="0.35">
      <c r="C215">
        <v>0.28221711999999999</v>
      </c>
      <c r="D215">
        <v>3.3497238109834231</v>
      </c>
    </row>
    <row r="216" spans="3:4" x14ac:dyDescent="0.35">
      <c r="C216">
        <v>0.2822172</v>
      </c>
      <c r="D216">
        <v>3.4280969696166284</v>
      </c>
    </row>
    <row r="217" spans="3:4" x14ac:dyDescent="0.35">
      <c r="C217">
        <v>0.28221728000000001</v>
      </c>
      <c r="D217">
        <v>3.5082273691227419</v>
      </c>
    </row>
    <row r="218" spans="3:4" x14ac:dyDescent="0.35">
      <c r="C218">
        <v>0.28221736000000003</v>
      </c>
      <c r="D218">
        <v>3.5901524432688645</v>
      </c>
    </row>
    <row r="219" spans="3:4" x14ac:dyDescent="0.35">
      <c r="C219">
        <v>0.28221743999999999</v>
      </c>
      <c r="D219">
        <v>3.6739103575890582</v>
      </c>
    </row>
    <row r="220" spans="3:4" x14ac:dyDescent="0.35">
      <c r="C220">
        <v>0.28221752</v>
      </c>
      <c r="D220">
        <v>3.7595400342391265</v>
      </c>
    </row>
    <row r="221" spans="3:4" x14ac:dyDescent="0.35">
      <c r="C221">
        <v>0.28221760000000001</v>
      </c>
      <c r="D221">
        <v>3.8470811650855796</v>
      </c>
    </row>
    <row r="222" spans="3:4" x14ac:dyDescent="0.35">
      <c r="C222">
        <v>0.28221768000000003</v>
      </c>
      <c r="D222">
        <v>3.9365742255690606</v>
      </c>
    </row>
    <row r="223" spans="3:4" x14ac:dyDescent="0.35">
      <c r="C223">
        <v>0.28221775999999998</v>
      </c>
      <c r="D223">
        <v>4.0280604884112394</v>
      </c>
    </row>
    <row r="224" spans="3:4" x14ac:dyDescent="0.35">
      <c r="C224">
        <v>0.28221784</v>
      </c>
      <c r="D224">
        <v>4.1215820378963546</v>
      </c>
    </row>
    <row r="225" spans="3:4" x14ac:dyDescent="0.35">
      <c r="C225">
        <v>0.28221792000000001</v>
      </c>
      <c r="D225">
        <v>4.2171817837160557</v>
      </c>
    </row>
    <row r="226" spans="3:4" x14ac:dyDescent="0.35">
      <c r="C226">
        <v>0.28221800000000002</v>
      </c>
      <c r="D226">
        <v>4.3149034881283601</v>
      </c>
    </row>
    <row r="227" spans="3:4" x14ac:dyDescent="0.35">
      <c r="C227">
        <v>0.28221807999999998</v>
      </c>
      <c r="D227">
        <v>4.4147917430731782</v>
      </c>
    </row>
    <row r="228" spans="3:4" x14ac:dyDescent="0.35">
      <c r="C228">
        <v>0.28221816</v>
      </c>
      <c r="D228">
        <v>4.5168920112160977</v>
      </c>
    </row>
    <row r="229" spans="3:4" x14ac:dyDescent="0.35">
      <c r="C229">
        <v>0.28221824000000001</v>
      </c>
      <c r="D229">
        <v>4.6212506623128808</v>
      </c>
    </row>
    <row r="230" spans="3:4" x14ac:dyDescent="0.35">
      <c r="C230">
        <v>0.28221832000000002</v>
      </c>
      <c r="D230">
        <v>4.7279149545715944</v>
      </c>
    </row>
    <row r="231" spans="3:4" x14ac:dyDescent="0.35">
      <c r="C231">
        <v>0.28221839999999998</v>
      </c>
      <c r="D231">
        <v>4.8369330613435819</v>
      </c>
    </row>
    <row r="232" spans="3:4" x14ac:dyDescent="0.35">
      <c r="C232">
        <v>0.28221847999999999</v>
      </c>
      <c r="D232">
        <v>4.9483540870893838</v>
      </c>
    </row>
    <row r="233" spans="3:4" x14ac:dyDescent="0.35">
      <c r="C233">
        <v>0.28221856000000001</v>
      </c>
      <c r="D233">
        <v>5.0622280827972341</v>
      </c>
    </row>
    <row r="234" spans="3:4" x14ac:dyDescent="0.35">
      <c r="C234">
        <v>0.28221864000000002</v>
      </c>
      <c r="D234">
        <v>5.1786060623681633</v>
      </c>
    </row>
    <row r="235" spans="3:4" x14ac:dyDescent="0.35">
      <c r="C235">
        <v>0.28221871999999998</v>
      </c>
      <c r="D235">
        <v>5.2975400187549724</v>
      </c>
    </row>
    <row r="236" spans="3:4" x14ac:dyDescent="0.35">
      <c r="C236">
        <v>0.28221879999999999</v>
      </c>
      <c r="D236">
        <v>5.4190829533678695</v>
      </c>
    </row>
    <row r="237" spans="3:4" x14ac:dyDescent="0.35">
      <c r="C237">
        <v>0.28221888000000001</v>
      </c>
      <c r="D237">
        <v>5.5432888427859117</v>
      </c>
    </row>
    <row r="238" spans="3:4" x14ac:dyDescent="0.35">
      <c r="C238">
        <v>0.28221896000000002</v>
      </c>
      <c r="D238">
        <v>5.6702127292576385</v>
      </c>
    </row>
    <row r="239" spans="3:4" x14ac:dyDescent="0.35">
      <c r="C239">
        <v>0.28221904000000003</v>
      </c>
      <c r="D239">
        <v>5.79991068963679</v>
      </c>
    </row>
    <row r="240" spans="3:4" x14ac:dyDescent="0.35">
      <c r="C240">
        <v>0.28221911999999999</v>
      </c>
      <c r="D240">
        <v>5.9324398765947626</v>
      </c>
    </row>
    <row r="241" spans="3:4" x14ac:dyDescent="0.35">
      <c r="C241">
        <v>0.2822192</v>
      </c>
      <c r="D241">
        <v>6.0678584890254124</v>
      </c>
    </row>
    <row r="242" spans="3:4" x14ac:dyDescent="0.35">
      <c r="C242">
        <v>0.28221928000000002</v>
      </c>
      <c r="D242">
        <v>6.2062258597194679</v>
      </c>
    </row>
    <row r="243" spans="3:4" x14ac:dyDescent="0.35">
      <c r="C243">
        <v>0.28221936000000003</v>
      </c>
      <c r="D243">
        <v>6.3476024274379776</v>
      </c>
    </row>
    <row r="244" spans="3:4" x14ac:dyDescent="0.35">
      <c r="C244">
        <v>0.28221943999999999</v>
      </c>
      <c r="D244">
        <v>6.4920497664194405</v>
      </c>
    </row>
    <row r="245" spans="3:4" x14ac:dyDescent="0.35">
      <c r="C245">
        <v>0.28221952</v>
      </c>
      <c r="D245">
        <v>6.6396306052680893</v>
      </c>
    </row>
    <row r="246" spans="3:4" x14ac:dyDescent="0.35">
      <c r="C246">
        <v>0.28221960000000001</v>
      </c>
      <c r="D246">
        <v>6.7904088450613393</v>
      </c>
    </row>
    <row r="247" spans="3:4" x14ac:dyDescent="0.35">
      <c r="C247">
        <v>0.28221968000000003</v>
      </c>
      <c r="D247">
        <v>6.9444495786812368</v>
      </c>
    </row>
    <row r="248" spans="3:4" x14ac:dyDescent="0.35">
      <c r="C248">
        <v>0.28221975999999999</v>
      </c>
      <c r="D248">
        <v>7.1018191097623529</v>
      </c>
    </row>
    <row r="249" spans="3:4" x14ac:dyDescent="0.35">
      <c r="C249">
        <v>0.28221984</v>
      </c>
      <c r="D249">
        <v>7.2625849725133307</v>
      </c>
    </row>
    <row r="250" spans="3:4" x14ac:dyDescent="0.35">
      <c r="C250">
        <v>0.28221992000000001</v>
      </c>
      <c r="D250">
        <v>7.4268159506697735</v>
      </c>
    </row>
    <row r="251" spans="3:4" x14ac:dyDescent="0.35">
      <c r="C251">
        <v>0.28222000000000003</v>
      </c>
      <c r="D251">
        <v>7.5945820977626575</v>
      </c>
    </row>
    <row r="252" spans="3:4" x14ac:dyDescent="0.35">
      <c r="C252">
        <v>0.28222007999999998</v>
      </c>
      <c r="D252">
        <v>7.7659547569501015</v>
      </c>
    </row>
    <row r="253" spans="3:4" x14ac:dyDescent="0.35">
      <c r="C253">
        <v>0.28222016</v>
      </c>
      <c r="D253">
        <v>7.9410065817821698</v>
      </c>
    </row>
    <row r="254" spans="3:4" x14ac:dyDescent="0.35">
      <c r="C254">
        <v>0.28222024000000001</v>
      </c>
      <c r="D254">
        <v>8.1198115560004425</v>
      </c>
    </row>
    <row r="255" spans="3:4" x14ac:dyDescent="0.35">
      <c r="C255">
        <v>0.28222032000000002</v>
      </c>
      <c r="D255">
        <v>8.3024450271542687</v>
      </c>
    </row>
    <row r="256" spans="3:4" x14ac:dyDescent="0.35">
      <c r="C256">
        <v>0.28222039999999998</v>
      </c>
      <c r="D256">
        <v>8.4889836783805119</v>
      </c>
    </row>
    <row r="257" spans="3:4" x14ac:dyDescent="0.35">
      <c r="C257">
        <v>0.28222048</v>
      </c>
      <c r="D257">
        <v>8.6795056225470635</v>
      </c>
    </row>
    <row r="258" spans="3:4" x14ac:dyDescent="0.35">
      <c r="C258">
        <v>0.28222056000000001</v>
      </c>
      <c r="D258">
        <v>8.8740903752381293</v>
      </c>
    </row>
    <row r="259" spans="3:4" x14ac:dyDescent="0.35">
      <c r="C259">
        <v>0.28222064000000002</v>
      </c>
      <c r="D259">
        <v>9.0728188886768031</v>
      </c>
    </row>
    <row r="260" spans="3:4" x14ac:dyDescent="0.35">
      <c r="C260">
        <v>0.28222071999999998</v>
      </c>
      <c r="D260">
        <v>9.2757735733260258</v>
      </c>
    </row>
    <row r="261" spans="3:4" x14ac:dyDescent="0.35">
      <c r="C261">
        <v>0.28222079999999999</v>
      </c>
      <c r="D261">
        <v>9.4830383205514313</v>
      </c>
    </row>
    <row r="262" spans="3:4" x14ac:dyDescent="0.35">
      <c r="C262">
        <v>0.28222088000000001</v>
      </c>
      <c r="D262">
        <v>9.6946985240980563</v>
      </c>
    </row>
    <row r="263" spans="3:4" x14ac:dyDescent="0.35">
      <c r="C263">
        <v>0.28222096000000002</v>
      </c>
      <c r="D263">
        <v>9.9108411031964465</v>
      </c>
    </row>
    <row r="264" spans="3:4" x14ac:dyDescent="0.35">
      <c r="C264">
        <v>0.28222103999999998</v>
      </c>
      <c r="D264">
        <v>10.131554525038066</v>
      </c>
    </row>
    <row r="265" spans="3:4" x14ac:dyDescent="0.35">
      <c r="C265">
        <v>0.28222111999999999</v>
      </c>
      <c r="D265">
        <v>10.356928828383202</v>
      </c>
    </row>
    <row r="266" spans="3:4" x14ac:dyDescent="0.35">
      <c r="C266">
        <v>0.28222120000000001</v>
      </c>
      <c r="D266">
        <v>10.587055657863262</v>
      </c>
    </row>
    <row r="267" spans="3:4" x14ac:dyDescent="0.35">
      <c r="C267">
        <v>0.28222128000000002</v>
      </c>
      <c r="D267">
        <v>10.822028240569031</v>
      </c>
    </row>
    <row r="268" spans="3:4" x14ac:dyDescent="0.35">
      <c r="C268">
        <v>0.28222136000000003</v>
      </c>
      <c r="D268">
        <v>11.061941479907881</v>
      </c>
    </row>
    <row r="269" spans="3:4" x14ac:dyDescent="0.35">
      <c r="C269">
        <v>0.28222143999999999</v>
      </c>
      <c r="D269">
        <v>11.306891932940195</v>
      </c>
    </row>
    <row r="270" spans="3:4" x14ac:dyDescent="0.35">
      <c r="C270">
        <v>0.28222152</v>
      </c>
      <c r="D270">
        <v>11.5569778466146</v>
      </c>
    </row>
    <row r="271" spans="3:4" x14ac:dyDescent="0.35">
      <c r="C271">
        <v>0.28222160000000002</v>
      </c>
      <c r="D271">
        <v>11.81229918105511</v>
      </c>
    </row>
    <row r="272" spans="3:4" x14ac:dyDescent="0.35">
      <c r="C272">
        <v>0.28222168000000003</v>
      </c>
      <c r="D272">
        <v>12.072957647056146</v>
      </c>
    </row>
    <row r="273" spans="3:4" x14ac:dyDescent="0.35">
      <c r="C273">
        <v>0.28222175999999999</v>
      </c>
      <c r="D273">
        <v>12.339056681976404</v>
      </c>
    </row>
    <row r="274" spans="3:4" x14ac:dyDescent="0.35">
      <c r="C274">
        <v>0.28222184</v>
      </c>
      <c r="D274">
        <v>12.610701547138047</v>
      </c>
    </row>
    <row r="275" spans="3:4" x14ac:dyDescent="0.35">
      <c r="C275">
        <v>0.28222192000000001</v>
      </c>
      <c r="D275">
        <v>12.887999304718997</v>
      </c>
    </row>
    <row r="276" spans="3:4" x14ac:dyDescent="0.35">
      <c r="C276">
        <v>0.28222200000000003</v>
      </c>
      <c r="D276">
        <v>13.171058855480002</v>
      </c>
    </row>
    <row r="277" spans="3:4" x14ac:dyDescent="0.35">
      <c r="C277">
        <v>0.28222207999999999</v>
      </c>
      <c r="D277">
        <v>13.459990963945986</v>
      </c>
    </row>
    <row r="278" spans="3:4" x14ac:dyDescent="0.35">
      <c r="C278">
        <v>0.28222216</v>
      </c>
      <c r="D278">
        <v>13.754908284981557</v>
      </c>
    </row>
    <row r="279" spans="3:4" x14ac:dyDescent="0.35">
      <c r="C279">
        <v>0.28222224000000001</v>
      </c>
      <c r="D279">
        <v>14.0559253885583</v>
      </c>
    </row>
    <row r="280" spans="3:4" x14ac:dyDescent="0.35">
      <c r="C280">
        <v>0.28222232000000003</v>
      </c>
      <c r="D280">
        <v>14.363158786720609</v>
      </c>
    </row>
    <row r="281" spans="3:4" x14ac:dyDescent="0.35">
      <c r="C281">
        <v>0.28222239999999998</v>
      </c>
      <c r="D281">
        <v>14.676726959530974</v>
      </c>
    </row>
    <row r="282" spans="3:4" x14ac:dyDescent="0.35">
      <c r="C282">
        <v>0.28222248</v>
      </c>
      <c r="D282">
        <v>14.996750382500947</v>
      </c>
    </row>
    <row r="283" spans="3:4" x14ac:dyDescent="0.35">
      <c r="C283">
        <v>0.28222256000000001</v>
      </c>
      <c r="D283">
        <v>15.32335155203177</v>
      </c>
    </row>
    <row r="284" spans="3:4" x14ac:dyDescent="0.35">
      <c r="C284">
        <v>0.28222264000000002</v>
      </c>
      <c r="D284">
        <v>15.65665502524744</v>
      </c>
    </row>
    <row r="285" spans="3:4" x14ac:dyDescent="0.35">
      <c r="C285">
        <v>0.28222271999999998</v>
      </c>
      <c r="D285">
        <v>15.996787399142796</v>
      </c>
    </row>
    <row r="286" spans="3:4" x14ac:dyDescent="0.35">
      <c r="C286">
        <v>0.2822228</v>
      </c>
      <c r="D286">
        <v>16.343877409198637</v>
      </c>
    </row>
    <row r="287" spans="3:4" x14ac:dyDescent="0.35">
      <c r="C287">
        <v>0.28222288000000001</v>
      </c>
      <c r="D287">
        <v>16.698055921256291</v>
      </c>
    </row>
    <row r="288" spans="3:4" x14ac:dyDescent="0.35">
      <c r="C288">
        <v>0.28222296000000002</v>
      </c>
      <c r="D288">
        <v>17.05945592356527</v>
      </c>
    </row>
    <row r="289" spans="3:4" x14ac:dyDescent="0.35">
      <c r="C289">
        <v>0.28222303999999998</v>
      </c>
      <c r="D289">
        <v>17.428212625195084</v>
      </c>
    </row>
    <row r="290" spans="3:4" x14ac:dyDescent="0.35">
      <c r="C290">
        <v>0.28222311999999999</v>
      </c>
      <c r="D290">
        <v>17.80446343822587</v>
      </c>
    </row>
    <row r="291" spans="3:4" x14ac:dyDescent="0.35">
      <c r="C291">
        <v>0.28222320000000001</v>
      </c>
      <c r="D291">
        <v>18.188348015924756</v>
      </c>
    </row>
    <row r="292" spans="3:4" x14ac:dyDescent="0.35">
      <c r="C292">
        <v>0.28222328000000002</v>
      </c>
      <c r="D292">
        <v>18.580008282066071</v>
      </c>
    </row>
    <row r="293" spans="3:4" x14ac:dyDescent="0.35">
      <c r="C293">
        <v>0.28222335999999998</v>
      </c>
      <c r="D293">
        <v>18.979588458853684</v>
      </c>
    </row>
    <row r="294" spans="3:4" x14ac:dyDescent="0.35">
      <c r="C294">
        <v>0.28222343999999999</v>
      </c>
      <c r="D294">
        <v>19.387235096639703</v>
      </c>
    </row>
    <row r="295" spans="3:4" x14ac:dyDescent="0.35">
      <c r="C295">
        <v>0.28222352000000001</v>
      </c>
      <c r="D295">
        <v>19.803097101009644</v>
      </c>
    </row>
    <row r="296" spans="3:4" x14ac:dyDescent="0.35">
      <c r="C296">
        <v>0.28222360000000002</v>
      </c>
      <c r="D296">
        <v>20.227325762773891</v>
      </c>
    </row>
    <row r="297" spans="3:4" x14ac:dyDescent="0.35">
      <c r="C297">
        <v>0.28222368000000003</v>
      </c>
      <c r="D297">
        <v>20.660074786715622</v>
      </c>
    </row>
    <row r="298" spans="3:4" x14ac:dyDescent="0.35">
      <c r="C298">
        <v>0.28222375999999999</v>
      </c>
      <c r="D298">
        <v>21.101500320433388</v>
      </c>
    </row>
    <row r="299" spans="3:4" x14ac:dyDescent="0.35">
      <c r="C299">
        <v>0.28222384</v>
      </c>
      <c r="D299">
        <v>21.551760984848364</v>
      </c>
    </row>
    <row r="300" spans="3:4" x14ac:dyDescent="0.35">
      <c r="C300">
        <v>0.28222392000000002</v>
      </c>
      <c r="D300">
        <v>22.011017901761431</v>
      </c>
    </row>
    <row r="301" spans="3:4" x14ac:dyDescent="0.35">
      <c r="C301">
        <v>0.28222400000000003</v>
      </c>
      <c r="D301">
        <v>22.47943472458007</v>
      </c>
    </row>
    <row r="302" spans="3:4" x14ac:dyDescent="0.35">
      <c r="C302">
        <v>0.28222407999999999</v>
      </c>
      <c r="D302">
        <v>22.957177667295618</v>
      </c>
    </row>
    <row r="303" spans="3:4" x14ac:dyDescent="0.35">
      <c r="C303">
        <v>0.28222416</v>
      </c>
      <c r="D303">
        <v>23.444415535532368</v>
      </c>
    </row>
    <row r="304" spans="3:4" x14ac:dyDescent="0.35">
      <c r="C304">
        <v>0.28222424000000002</v>
      </c>
      <c r="D304">
        <v>23.941319754370696</v>
      </c>
    </row>
    <row r="305" spans="3:4" x14ac:dyDescent="0.35">
      <c r="C305">
        <v>0.28222432000000003</v>
      </c>
      <c r="D305">
        <v>24.448064399567645</v>
      </c>
    </row>
    <row r="306" spans="3:4" x14ac:dyDescent="0.35">
      <c r="C306">
        <v>0.28222439999999999</v>
      </c>
      <c r="D306">
        <v>24.96482622685031</v>
      </c>
    </row>
    <row r="307" spans="3:4" x14ac:dyDescent="0.35">
      <c r="C307">
        <v>0.28222448</v>
      </c>
      <c r="D307">
        <v>25.491784703416805</v>
      </c>
    </row>
    <row r="308" spans="3:4" x14ac:dyDescent="0.35">
      <c r="C308">
        <v>0.28222456000000001</v>
      </c>
      <c r="D308">
        <v>26.02912204796208</v>
      </c>
    </row>
    <row r="309" spans="3:4" x14ac:dyDescent="0.35">
      <c r="C309">
        <v>0.28222464000000003</v>
      </c>
      <c r="D309">
        <v>26.57702321478903</v>
      </c>
    </row>
    <row r="310" spans="3:4" x14ac:dyDescent="0.35">
      <c r="C310">
        <v>0.28222471999999998</v>
      </c>
      <c r="D310">
        <v>27.135676006027566</v>
      </c>
    </row>
    <row r="311" spans="3:4" x14ac:dyDescent="0.35">
      <c r="C311">
        <v>0.2822248</v>
      </c>
      <c r="D311">
        <v>27.705271008148518</v>
      </c>
    </row>
    <row r="312" spans="3:4" x14ac:dyDescent="0.35">
      <c r="C312">
        <v>0.28222488000000001</v>
      </c>
      <c r="D312">
        <v>28.286001716426135</v>
      </c>
    </row>
    <row r="313" spans="3:4" x14ac:dyDescent="0.35">
      <c r="C313">
        <v>0.28222496000000002</v>
      </c>
      <c r="D313">
        <v>28.878064470319487</v>
      </c>
    </row>
    <row r="314" spans="3:4" x14ac:dyDescent="0.35">
      <c r="C314">
        <v>0.28222503999999998</v>
      </c>
      <c r="D314">
        <v>29.481658566956131</v>
      </c>
    </row>
    <row r="315" spans="3:4" x14ac:dyDescent="0.35">
      <c r="C315">
        <v>0.28222512</v>
      </c>
      <c r="D315">
        <v>30.096986245756455</v>
      </c>
    </row>
    <row r="316" spans="3:4" x14ac:dyDescent="0.35">
      <c r="C316">
        <v>0.28222520000000001</v>
      </c>
      <c r="D316">
        <v>30.724252740472515</v>
      </c>
    </row>
    <row r="317" spans="3:4" x14ac:dyDescent="0.35">
      <c r="C317">
        <v>0.28222528000000002</v>
      </c>
      <c r="D317">
        <v>31.363666262348993</v>
      </c>
    </row>
    <row r="318" spans="3:4" x14ac:dyDescent="0.35">
      <c r="C318">
        <v>0.28222535999999998</v>
      </c>
      <c r="D318">
        <v>32.015438102029059</v>
      </c>
    </row>
    <row r="319" spans="3:4" x14ac:dyDescent="0.35">
      <c r="C319">
        <v>0.28222543999999999</v>
      </c>
      <c r="D319">
        <v>32.679782614176681</v>
      </c>
    </row>
    <row r="320" spans="3:4" x14ac:dyDescent="0.35">
      <c r="C320">
        <v>0.28222552000000001</v>
      </c>
      <c r="D320">
        <v>33.356917256869558</v>
      </c>
    </row>
    <row r="321" spans="3:4" x14ac:dyDescent="0.35">
      <c r="C321">
        <v>0.28222560000000002</v>
      </c>
      <c r="D321">
        <v>34.047062623732344</v>
      </c>
    </row>
    <row r="322" spans="3:4" x14ac:dyDescent="0.35">
      <c r="C322">
        <v>0.28222567999999998</v>
      </c>
      <c r="D322">
        <v>34.750442473284316</v>
      </c>
    </row>
    <row r="323" spans="3:4" x14ac:dyDescent="0.35">
      <c r="C323">
        <v>0.28222575999999999</v>
      </c>
      <c r="D323">
        <v>35.467283761135967</v>
      </c>
    </row>
    <row r="324" spans="3:4" x14ac:dyDescent="0.35">
      <c r="C324">
        <v>0.28222584000000001</v>
      </c>
      <c r="D324">
        <v>36.197816667232523</v>
      </c>
    </row>
    <row r="325" spans="3:4" x14ac:dyDescent="0.35">
      <c r="C325">
        <v>0.28222592000000002</v>
      </c>
      <c r="D325">
        <v>36.942274627895642</v>
      </c>
    </row>
    <row r="326" spans="3:4" x14ac:dyDescent="0.35">
      <c r="C326">
        <v>0.28222600000000003</v>
      </c>
      <c r="D326">
        <v>37.700894365355715</v>
      </c>
    </row>
    <row r="327" spans="3:4" x14ac:dyDescent="0.35">
      <c r="C327">
        <v>0.28222607999999999</v>
      </c>
      <c r="D327">
        <v>38.473915929559936</v>
      </c>
    </row>
    <row r="328" spans="3:4" x14ac:dyDescent="0.35">
      <c r="C328">
        <v>0.28222616</v>
      </c>
      <c r="D328">
        <v>39.261582681111172</v>
      </c>
    </row>
    <row r="329" spans="3:4" x14ac:dyDescent="0.35">
      <c r="C329">
        <v>0.28222624000000002</v>
      </c>
      <c r="D329">
        <v>40.064141390338541</v>
      </c>
    </row>
    <row r="330" spans="3:4" x14ac:dyDescent="0.35">
      <c r="C330">
        <v>0.28222632000000003</v>
      </c>
      <c r="D330">
        <v>40.881842221250224</v>
      </c>
    </row>
    <row r="331" spans="3:4" x14ac:dyDescent="0.35">
      <c r="C331">
        <v>0.28222639999999999</v>
      </c>
      <c r="D331">
        <v>41.714938771653422</v>
      </c>
    </row>
    <row r="332" spans="3:4" x14ac:dyDescent="0.35">
      <c r="C332">
        <v>0.28222648</v>
      </c>
      <c r="D332">
        <v>42.563688104776638</v>
      </c>
    </row>
    <row r="333" spans="3:4" x14ac:dyDescent="0.35">
      <c r="C333">
        <v>0.28222656000000002</v>
      </c>
      <c r="D333">
        <v>43.428350774942835</v>
      </c>
    </row>
    <row r="334" spans="3:4" x14ac:dyDescent="0.35">
      <c r="C334">
        <v>0.28222664000000003</v>
      </c>
      <c r="D334">
        <v>44.309190858843287</v>
      </c>
    </row>
    <row r="335" spans="3:4" x14ac:dyDescent="0.35">
      <c r="C335">
        <v>0.28222671999999999</v>
      </c>
      <c r="D335">
        <v>45.206475983128854</v>
      </c>
    </row>
    <row r="336" spans="3:4" x14ac:dyDescent="0.35">
      <c r="C336">
        <v>0.2822268</v>
      </c>
      <c r="D336">
        <v>46.120477355511539</v>
      </c>
    </row>
    <row r="337" spans="3:4" x14ac:dyDescent="0.35">
      <c r="C337">
        <v>0.28222688000000001</v>
      </c>
      <c r="D337">
        <v>47.051469789425489</v>
      </c>
    </row>
    <row r="338" spans="3:4" x14ac:dyDescent="0.35">
      <c r="C338">
        <v>0.28222696000000003</v>
      </c>
      <c r="D338">
        <v>47.99973173468566</v>
      </c>
    </row>
    <row r="339" spans="3:4" x14ac:dyDescent="0.35">
      <c r="C339">
        <v>0.28222703999999998</v>
      </c>
      <c r="D339">
        <v>48.9655453041469</v>
      </c>
    </row>
    <row r="340" spans="3:4" x14ac:dyDescent="0.35">
      <c r="C340">
        <v>0.28222712</v>
      </c>
      <c r="D340">
        <v>49.949196316568823</v>
      </c>
    </row>
    <row r="341" spans="3:4" x14ac:dyDescent="0.35">
      <c r="C341">
        <v>0.28222720000000001</v>
      </c>
      <c r="D341">
        <v>50.950974270927375</v>
      </c>
    </row>
    <row r="342" spans="3:4" x14ac:dyDescent="0.35">
      <c r="C342">
        <v>0.28222728000000002</v>
      </c>
      <c r="D342">
        <v>51.971172448933721</v>
      </c>
    </row>
    <row r="343" spans="3:4" x14ac:dyDescent="0.35">
      <c r="C343">
        <v>0.28222735999999998</v>
      </c>
      <c r="D343">
        <v>53.010087892783645</v>
      </c>
    </row>
    <row r="344" spans="3:4" x14ac:dyDescent="0.35">
      <c r="C344">
        <v>0.28222744</v>
      </c>
      <c r="D344">
        <v>54.068021446461358</v>
      </c>
    </row>
    <row r="345" spans="3:4" x14ac:dyDescent="0.35">
      <c r="C345">
        <v>0.28222752000000001</v>
      </c>
      <c r="D345">
        <v>55.145277777734577</v>
      </c>
    </row>
    <row r="346" spans="3:4" x14ac:dyDescent="0.35">
      <c r="C346">
        <v>0.28222760000000002</v>
      </c>
      <c r="D346">
        <v>56.242165407027201</v>
      </c>
    </row>
    <row r="347" spans="3:4" x14ac:dyDescent="0.35">
      <c r="C347">
        <v>0.28222767999999998</v>
      </c>
      <c r="D347">
        <v>57.358996731594978</v>
      </c>
    </row>
    <row r="348" spans="3:4" x14ac:dyDescent="0.35">
      <c r="C348">
        <v>0.28222775999999999</v>
      </c>
      <c r="D348">
        <v>58.496088053966943</v>
      </c>
    </row>
    <row r="349" spans="3:4" x14ac:dyDescent="0.35">
      <c r="C349">
        <v>0.28222784000000001</v>
      </c>
      <c r="D349">
        <v>59.653759602266092</v>
      </c>
    </row>
    <row r="350" spans="3:4" x14ac:dyDescent="0.35">
      <c r="C350">
        <v>0.28222792000000002</v>
      </c>
      <c r="D350">
        <v>60.832335557893593</v>
      </c>
    </row>
    <row r="351" spans="3:4" x14ac:dyDescent="0.35">
      <c r="C351">
        <v>0.28222799999999998</v>
      </c>
      <c r="D351">
        <v>62.032144078134401</v>
      </c>
    </row>
    <row r="352" spans="3:4" x14ac:dyDescent="0.35">
      <c r="C352">
        <v>0.28222807999999999</v>
      </c>
      <c r="D352">
        <v>63.253517323316366</v>
      </c>
    </row>
    <row r="353" spans="3:4" x14ac:dyDescent="0.35">
      <c r="C353">
        <v>0.28222816000000001</v>
      </c>
      <c r="D353">
        <v>64.496791475216128</v>
      </c>
    </row>
    <row r="354" spans="3:4" x14ac:dyDescent="0.35">
      <c r="C354">
        <v>0.28222824000000002</v>
      </c>
      <c r="D354">
        <v>65.762306775526554</v>
      </c>
    </row>
    <row r="355" spans="3:4" x14ac:dyDescent="0.35">
      <c r="C355">
        <v>0.28222832000000003</v>
      </c>
      <c r="D355">
        <v>67.050407499514435</v>
      </c>
    </row>
    <row r="356" spans="3:4" x14ac:dyDescent="0.35">
      <c r="C356">
        <v>0.28222839999999999</v>
      </c>
      <c r="D356">
        <v>68.361442048289689</v>
      </c>
    </row>
    <row r="357" spans="3:4" x14ac:dyDescent="0.35">
      <c r="C357">
        <v>0.28222848</v>
      </c>
      <c r="D357">
        <v>69.695762951561107</v>
      </c>
    </row>
    <row r="358" spans="3:4" x14ac:dyDescent="0.35">
      <c r="C358">
        <v>0.28222856000000002</v>
      </c>
      <c r="D358">
        <v>71.053726798942989</v>
      </c>
    </row>
    <row r="359" spans="3:4" x14ac:dyDescent="0.35">
      <c r="C359">
        <v>0.28222864000000003</v>
      </c>
      <c r="D359">
        <v>72.435694406267203</v>
      </c>
    </row>
    <row r="360" spans="3:4" x14ac:dyDescent="0.35">
      <c r="C360">
        <v>0.28222871999999999</v>
      </c>
      <c r="D360">
        <v>73.842030740242009</v>
      </c>
    </row>
    <row r="361" spans="3:4" x14ac:dyDescent="0.35">
      <c r="C361">
        <v>0.2822288</v>
      </c>
      <c r="D361">
        <v>75.273104965060725</v>
      </c>
    </row>
    <row r="362" spans="3:4" x14ac:dyDescent="0.35">
      <c r="C362">
        <v>0.28222888000000002</v>
      </c>
      <c r="D362">
        <v>76.729290455578607</v>
      </c>
    </row>
    <row r="363" spans="3:4" x14ac:dyDescent="0.35">
      <c r="C363">
        <v>0.28222896000000003</v>
      </c>
      <c r="D363">
        <v>78.21096481967335</v>
      </c>
    </row>
    <row r="364" spans="3:4" x14ac:dyDescent="0.35">
      <c r="C364">
        <v>0.28222903999999999</v>
      </c>
      <c r="D364">
        <v>79.718509914121043</v>
      </c>
    </row>
    <row r="365" spans="3:4" x14ac:dyDescent="0.35">
      <c r="C365">
        <v>0.28222912</v>
      </c>
      <c r="D365">
        <v>81.25231186610911</v>
      </c>
    </row>
    <row r="366" spans="3:4" x14ac:dyDescent="0.35">
      <c r="C366">
        <v>0.28222920000000001</v>
      </c>
      <c r="D366">
        <v>82.812761083665507</v>
      </c>
    </row>
    <row r="367" spans="3:4" x14ac:dyDescent="0.35">
      <c r="C367">
        <v>0.28222928000000003</v>
      </c>
      <c r="D367">
        <v>84.400252275911711</v>
      </c>
    </row>
    <row r="368" spans="3:4" x14ac:dyDescent="0.35">
      <c r="C368">
        <v>0.28222935999999998</v>
      </c>
      <c r="D368">
        <v>86.01518446634708</v>
      </c>
    </row>
    <row r="369" spans="3:4" x14ac:dyDescent="0.35">
      <c r="C369">
        <v>0.28222944</v>
      </c>
      <c r="D369">
        <v>87.657961012151915</v>
      </c>
    </row>
    <row r="370" spans="3:4" x14ac:dyDescent="0.35">
      <c r="C370">
        <v>0.28222952000000001</v>
      </c>
      <c r="D370">
        <v>89.328989611601926</v>
      </c>
    </row>
    <row r="371" spans="3:4" x14ac:dyDescent="0.35">
      <c r="C371">
        <v>0.28222960000000002</v>
      </c>
      <c r="D371">
        <v>91.028682321987532</v>
      </c>
    </row>
    <row r="372" spans="3:4" x14ac:dyDescent="0.35">
      <c r="C372">
        <v>0.28222967999999998</v>
      </c>
      <c r="D372">
        <v>92.757455570054262</v>
      </c>
    </row>
    <row r="373" spans="3:4" x14ac:dyDescent="0.35">
      <c r="C373">
        <v>0.28222976</v>
      </c>
      <c r="D373">
        <v>94.515730168871769</v>
      </c>
    </row>
    <row r="374" spans="3:4" x14ac:dyDescent="0.35">
      <c r="C374">
        <v>0.28222984000000001</v>
      </c>
      <c r="D374">
        <v>96.303931321960732</v>
      </c>
    </row>
    <row r="375" spans="3:4" x14ac:dyDescent="0.35">
      <c r="C375">
        <v>0.28222992000000002</v>
      </c>
      <c r="D375">
        <v>98.122488638654247</v>
      </c>
    </row>
    <row r="376" spans="3:4" x14ac:dyDescent="0.35">
      <c r="C376">
        <v>0.28222999999999998</v>
      </c>
      <c r="D376">
        <v>99.971836141439937</v>
      </c>
    </row>
    <row r="377" spans="3:4" x14ac:dyDescent="0.35">
      <c r="C377">
        <v>0.28223007999999999</v>
      </c>
      <c r="D377">
        <v>101.85241228016982</v>
      </c>
    </row>
    <row r="378" spans="3:4" x14ac:dyDescent="0.35">
      <c r="C378">
        <v>0.28223016000000001</v>
      </c>
      <c r="D378">
        <v>103.76465993262843</v>
      </c>
    </row>
    <row r="379" spans="3:4" x14ac:dyDescent="0.35">
      <c r="C379">
        <v>0.28223024000000002</v>
      </c>
      <c r="D379">
        <v>105.70902641711031</v>
      </c>
    </row>
    <row r="380" spans="3:4" x14ac:dyDescent="0.35">
      <c r="C380">
        <v>0.28223031999999998</v>
      </c>
      <c r="D380">
        <v>107.68596349641277</v>
      </c>
    </row>
    <row r="381" spans="3:4" x14ac:dyDescent="0.35">
      <c r="C381">
        <v>0.28223039999999999</v>
      </c>
      <c r="D381">
        <v>109.6959273891618</v>
      </c>
    </row>
    <row r="382" spans="3:4" x14ac:dyDescent="0.35">
      <c r="C382">
        <v>0.28223048000000001</v>
      </c>
      <c r="D382">
        <v>111.73937876655184</v>
      </c>
    </row>
    <row r="383" spans="3:4" x14ac:dyDescent="0.35">
      <c r="C383">
        <v>0.28223056000000002</v>
      </c>
      <c r="D383">
        <v>113.81678276191674</v>
      </c>
    </row>
    <row r="384" spans="3:4" x14ac:dyDescent="0.35">
      <c r="C384">
        <v>0.28223064000000003</v>
      </c>
      <c r="D384">
        <v>115.92860897260043</v>
      </c>
    </row>
    <row r="385" spans="3:4" x14ac:dyDescent="0.35">
      <c r="C385">
        <v>0.28223071999999999</v>
      </c>
      <c r="D385">
        <v>118.07533146079365</v>
      </c>
    </row>
    <row r="386" spans="3:4" x14ac:dyDescent="0.35">
      <c r="C386">
        <v>0.2822308</v>
      </c>
      <c r="D386">
        <v>120.25742876095006</v>
      </c>
    </row>
    <row r="387" spans="3:4" x14ac:dyDescent="0.35">
      <c r="C387">
        <v>0.28223088000000002</v>
      </c>
      <c r="D387">
        <v>122.47538387136109</v>
      </c>
    </row>
    <row r="388" spans="3:4" x14ac:dyDescent="0.35">
      <c r="C388">
        <v>0.28223096000000003</v>
      </c>
      <c r="D388">
        <v>124.72968425966654</v>
      </c>
    </row>
    <row r="389" spans="3:4" x14ac:dyDescent="0.35">
      <c r="C389">
        <v>0.28223103999999999</v>
      </c>
      <c r="D389">
        <v>127.02082185840324</v>
      </c>
    </row>
    <row r="390" spans="3:4" x14ac:dyDescent="0.35">
      <c r="C390">
        <v>0.28223112</v>
      </c>
      <c r="D390">
        <v>129.3492930690532</v>
      </c>
    </row>
    <row r="391" spans="3:4" x14ac:dyDescent="0.35">
      <c r="C391">
        <v>0.28223120000000002</v>
      </c>
      <c r="D391">
        <v>131.71559874919265</v>
      </c>
    </row>
    <row r="392" spans="3:4" x14ac:dyDescent="0.35">
      <c r="C392">
        <v>0.28223128000000003</v>
      </c>
      <c r="D392">
        <v>134.12024421452028</v>
      </c>
    </row>
    <row r="393" spans="3:4" x14ac:dyDescent="0.35">
      <c r="C393">
        <v>0.28223135999999999</v>
      </c>
      <c r="D393">
        <v>136.56373923026203</v>
      </c>
    </row>
    <row r="394" spans="3:4" x14ac:dyDescent="0.35">
      <c r="C394">
        <v>0.28223144</v>
      </c>
      <c r="D394">
        <v>139.04659801165118</v>
      </c>
    </row>
    <row r="395" spans="3:4" x14ac:dyDescent="0.35">
      <c r="C395">
        <v>0.28223152000000001</v>
      </c>
      <c r="D395">
        <v>141.5693392185328</v>
      </c>
    </row>
    <row r="396" spans="3:4" x14ac:dyDescent="0.35">
      <c r="C396">
        <v>0.28223160000000003</v>
      </c>
      <c r="D396">
        <v>144.13248590589174</v>
      </c>
    </row>
    <row r="397" spans="3:4" x14ac:dyDescent="0.35">
      <c r="C397">
        <v>0.28223167999999998</v>
      </c>
      <c r="D397">
        <v>146.73656558156861</v>
      </c>
    </row>
    <row r="398" spans="3:4" x14ac:dyDescent="0.35">
      <c r="C398">
        <v>0.28223176</v>
      </c>
      <c r="D398">
        <v>149.38211015653215</v>
      </c>
    </row>
    <row r="399" spans="3:4" x14ac:dyDescent="0.35">
      <c r="C399">
        <v>0.28223184000000001</v>
      </c>
      <c r="D399">
        <v>152.06965594603253</v>
      </c>
    </row>
    <row r="400" spans="3:4" x14ac:dyDescent="0.35">
      <c r="C400">
        <v>0.28223192000000002</v>
      </c>
      <c r="D400">
        <v>154.79974361604744</v>
      </c>
    </row>
    <row r="401" spans="3:4" x14ac:dyDescent="0.35">
      <c r="C401">
        <v>0.28223199999999998</v>
      </c>
      <c r="D401">
        <v>157.57291824920011</v>
      </c>
    </row>
    <row r="402" spans="3:4" x14ac:dyDescent="0.35">
      <c r="C402">
        <v>0.28223208</v>
      </c>
      <c r="D402">
        <v>160.38972924207678</v>
      </c>
    </row>
    <row r="403" spans="3:4" x14ac:dyDescent="0.35">
      <c r="C403">
        <v>0.28223216000000001</v>
      </c>
      <c r="D403">
        <v>163.25073036117976</v>
      </c>
    </row>
    <row r="404" spans="3:4" x14ac:dyDescent="0.35">
      <c r="C404">
        <v>0.28223224000000002</v>
      </c>
      <c r="D404">
        <v>166.1564796859621</v>
      </c>
    </row>
    <row r="405" spans="3:4" x14ac:dyDescent="0.35">
      <c r="C405">
        <v>0.28223231999999998</v>
      </c>
      <c r="D405">
        <v>169.10753959819615</v>
      </c>
    </row>
    <row r="406" spans="3:4" x14ac:dyDescent="0.35">
      <c r="C406">
        <v>0.28223239999999999</v>
      </c>
      <c r="D406">
        <v>172.10447677065994</v>
      </c>
    </row>
    <row r="407" spans="3:4" x14ac:dyDescent="0.35">
      <c r="C407">
        <v>0.28223248000000001</v>
      </c>
      <c r="D407">
        <v>175.14786214609822</v>
      </c>
    </row>
    <row r="408" spans="3:4" x14ac:dyDescent="0.35">
      <c r="C408">
        <v>0.28223256000000002</v>
      </c>
      <c r="D408">
        <v>178.23827087622868</v>
      </c>
    </row>
    <row r="409" spans="3:4" x14ac:dyDescent="0.35">
      <c r="C409">
        <v>0.28223263999999998</v>
      </c>
      <c r="D409">
        <v>181.37628236445909</v>
      </c>
    </row>
    <row r="410" spans="3:4" x14ac:dyDescent="0.35">
      <c r="C410">
        <v>0.28223271999999999</v>
      </c>
      <c r="D410">
        <v>184.56248020418568</v>
      </c>
    </row>
    <row r="411" spans="3:4" x14ac:dyDescent="0.35">
      <c r="C411">
        <v>0.28223280000000001</v>
      </c>
      <c r="D411">
        <v>187.79745215161873</v>
      </c>
    </row>
    <row r="412" spans="3:4" x14ac:dyDescent="0.35">
      <c r="C412">
        <v>0.28223288000000002</v>
      </c>
      <c r="D412">
        <v>191.08179010772022</v>
      </c>
    </row>
    <row r="413" spans="3:4" x14ac:dyDescent="0.35">
      <c r="C413">
        <v>0.28223296000000003</v>
      </c>
      <c r="D413">
        <v>194.41609008807185</v>
      </c>
    </row>
    <row r="414" spans="3:4" x14ac:dyDescent="0.35">
      <c r="C414">
        <v>0.28223303999999999</v>
      </c>
      <c r="D414">
        <v>197.80095219129777</v>
      </c>
    </row>
    <row r="415" spans="3:4" x14ac:dyDescent="0.35">
      <c r="C415">
        <v>0.28223312</v>
      </c>
      <c r="D415">
        <v>201.23698057803233</v>
      </c>
    </row>
    <row r="416" spans="3:4" x14ac:dyDescent="0.35">
      <c r="C416">
        <v>0.28223320000000002</v>
      </c>
      <c r="D416">
        <v>204.72478342511184</v>
      </c>
    </row>
    <row r="417" spans="3:4" x14ac:dyDescent="0.35">
      <c r="C417">
        <v>0.28223328000000003</v>
      </c>
      <c r="D417">
        <v>208.26497290195252</v>
      </c>
    </row>
    <row r="418" spans="3:4" x14ac:dyDescent="0.35">
      <c r="C418">
        <v>0.28223335999999999</v>
      </c>
      <c r="D418">
        <v>211.85816513145534</v>
      </c>
    </row>
    <row r="419" spans="3:4" x14ac:dyDescent="0.35">
      <c r="C419">
        <v>0.28223344</v>
      </c>
      <c r="D419">
        <v>215.50498016448674</v>
      </c>
    </row>
    <row r="420" spans="3:4" x14ac:dyDescent="0.35">
      <c r="C420">
        <v>0.28223352000000002</v>
      </c>
      <c r="D420">
        <v>219.20604192810745</v>
      </c>
    </row>
    <row r="421" spans="3:4" x14ac:dyDescent="0.35">
      <c r="C421">
        <v>0.28223360000000003</v>
      </c>
      <c r="D421">
        <v>222.96197819740658</v>
      </c>
    </row>
    <row r="422" spans="3:4" x14ac:dyDescent="0.35">
      <c r="C422">
        <v>0.28223367999999999</v>
      </c>
      <c r="D422">
        <v>226.77342055096759</v>
      </c>
    </row>
    <row r="423" spans="3:4" x14ac:dyDescent="0.35">
      <c r="C423">
        <v>0.28223376</v>
      </c>
      <c r="D423">
        <v>230.6410043407904</v>
      </c>
    </row>
    <row r="424" spans="3:4" x14ac:dyDescent="0.35">
      <c r="C424">
        <v>0.28223384000000001</v>
      </c>
      <c r="D424">
        <v>234.56536863442631</v>
      </c>
    </row>
    <row r="425" spans="3:4" x14ac:dyDescent="0.35">
      <c r="C425">
        <v>0.28223392000000003</v>
      </c>
      <c r="D425">
        <v>238.54715618221195</v>
      </c>
    </row>
    <row r="426" spans="3:4" x14ac:dyDescent="0.35">
      <c r="C426">
        <v>0.28223399999999998</v>
      </c>
      <c r="D426">
        <v>242.58701336720347</v>
      </c>
    </row>
    <row r="427" spans="3:4" x14ac:dyDescent="0.35">
      <c r="C427">
        <v>0.28223408</v>
      </c>
      <c r="D427">
        <v>246.68559017050023</v>
      </c>
    </row>
    <row r="428" spans="3:4" x14ac:dyDescent="0.35">
      <c r="C428">
        <v>0.28223416000000001</v>
      </c>
      <c r="D428">
        <v>250.84354010717848</v>
      </c>
    </row>
    <row r="429" spans="3:4" x14ac:dyDescent="0.35">
      <c r="C429">
        <v>0.28223424000000003</v>
      </c>
      <c r="D429">
        <v>255.06152018889716</v>
      </c>
    </row>
    <row r="430" spans="3:4" x14ac:dyDescent="0.35">
      <c r="C430">
        <v>0.28223431999999998</v>
      </c>
      <c r="D430">
        <v>259.34019086823866</v>
      </c>
    </row>
    <row r="431" spans="3:4" x14ac:dyDescent="0.35">
      <c r="C431">
        <v>0.2822344</v>
      </c>
      <c r="D431">
        <v>263.68021599941909</v>
      </c>
    </row>
    <row r="432" spans="3:4" x14ac:dyDescent="0.35">
      <c r="C432">
        <v>0.28223448000000001</v>
      </c>
      <c r="D432">
        <v>268.08226276794414</v>
      </c>
    </row>
    <row r="433" spans="3:4" x14ac:dyDescent="0.35">
      <c r="C433">
        <v>0.28223456000000002</v>
      </c>
      <c r="D433">
        <v>272.54700164858986</v>
      </c>
    </row>
    <row r="434" spans="3:4" x14ac:dyDescent="0.35">
      <c r="C434">
        <v>0.28223463999999998</v>
      </c>
      <c r="D434">
        <v>277.07510634411494</v>
      </c>
    </row>
    <row r="435" spans="3:4" x14ac:dyDescent="0.35">
      <c r="C435">
        <v>0.28223471999999999</v>
      </c>
      <c r="D435">
        <v>281.66725374137707</v>
      </c>
    </row>
    <row r="436" spans="3:4" x14ac:dyDescent="0.35">
      <c r="C436">
        <v>0.28223480000000001</v>
      </c>
      <c r="D436">
        <v>286.32412383466351</v>
      </c>
    </row>
    <row r="437" spans="3:4" x14ac:dyDescent="0.35">
      <c r="C437">
        <v>0.28223488000000002</v>
      </c>
      <c r="D437">
        <v>291.04639967908093</v>
      </c>
    </row>
    <row r="438" spans="3:4" x14ac:dyDescent="0.35">
      <c r="C438">
        <v>0.28223495999999998</v>
      </c>
      <c r="D438">
        <v>295.83476732363732</v>
      </c>
    </row>
    <row r="439" spans="3:4" x14ac:dyDescent="0.35">
      <c r="C439">
        <v>0.28223503999999999</v>
      </c>
      <c r="D439">
        <v>300.68991577483519</v>
      </c>
    </row>
    <row r="440" spans="3:4" x14ac:dyDescent="0.35">
      <c r="C440">
        <v>0.28223512000000001</v>
      </c>
      <c r="D440">
        <v>305.61253686625076</v>
      </c>
    </row>
    <row r="441" spans="3:4" x14ac:dyDescent="0.35">
      <c r="C441">
        <v>0.28223520000000002</v>
      </c>
      <c r="D441">
        <v>310.60332527755014</v>
      </c>
    </row>
    <row r="442" spans="3:4" x14ac:dyDescent="0.35">
      <c r="C442">
        <v>0.28223527999999998</v>
      </c>
      <c r="D442">
        <v>315.66297841582701</v>
      </c>
    </row>
    <row r="443" spans="3:4" x14ac:dyDescent="0.35">
      <c r="C443">
        <v>0.28223535999999999</v>
      </c>
      <c r="D443">
        <v>320.79219637410603</v>
      </c>
    </row>
    <row r="444" spans="3:4" x14ac:dyDescent="0.35">
      <c r="C444">
        <v>0.28223544</v>
      </c>
      <c r="D444">
        <v>325.99168184200806</v>
      </c>
    </row>
    <row r="445" spans="3:4" x14ac:dyDescent="0.35">
      <c r="C445">
        <v>0.28223552000000002</v>
      </c>
      <c r="D445">
        <v>331.26214006222551</v>
      </c>
    </row>
    <row r="446" spans="3:4" x14ac:dyDescent="0.35">
      <c r="C446">
        <v>0.28223560000000003</v>
      </c>
      <c r="D446">
        <v>336.60427870873582</v>
      </c>
    </row>
    <row r="447" spans="3:4" x14ac:dyDescent="0.35">
      <c r="C447">
        <v>0.28223567999999999</v>
      </c>
      <c r="D447">
        <v>342.01880788118387</v>
      </c>
    </row>
    <row r="448" spans="3:4" x14ac:dyDescent="0.35">
      <c r="C448">
        <v>0.28223576</v>
      </c>
      <c r="D448">
        <v>347.50644000036016</v>
      </c>
    </row>
    <row r="449" spans="3:4" x14ac:dyDescent="0.35">
      <c r="C449">
        <v>0.28223584000000002</v>
      </c>
      <c r="D449">
        <v>353.06788972245607</v>
      </c>
    </row>
    <row r="450" spans="3:4" x14ac:dyDescent="0.35">
      <c r="C450">
        <v>0.28223592000000003</v>
      </c>
      <c r="D450">
        <v>358.70387387817874</v>
      </c>
    </row>
    <row r="451" spans="3:4" x14ac:dyDescent="0.35">
      <c r="C451">
        <v>0.28223599999999999</v>
      </c>
      <c r="D451">
        <v>364.4151113879343</v>
      </c>
    </row>
    <row r="452" spans="3:4" x14ac:dyDescent="0.35">
      <c r="C452">
        <v>0.28223608</v>
      </c>
      <c r="D452">
        <v>370.20232319940749</v>
      </c>
    </row>
    <row r="453" spans="3:4" x14ac:dyDescent="0.35">
      <c r="C453">
        <v>0.28223616000000001</v>
      </c>
      <c r="D453">
        <v>376.06623218424664</v>
      </c>
    </row>
    <row r="454" spans="3:4" x14ac:dyDescent="0.35">
      <c r="C454">
        <v>0.28223624000000003</v>
      </c>
      <c r="D454">
        <v>382.00756307312344</v>
      </c>
    </row>
    <row r="455" spans="3:4" x14ac:dyDescent="0.35">
      <c r="C455">
        <v>0.28223631999999998</v>
      </c>
      <c r="D455">
        <v>388.02704236565694</v>
      </c>
    </row>
    <row r="456" spans="3:4" x14ac:dyDescent="0.35">
      <c r="C456">
        <v>0.2822364</v>
      </c>
      <c r="D456">
        <v>394.12539826406322</v>
      </c>
    </row>
    <row r="457" spans="3:4" x14ac:dyDescent="0.35">
      <c r="C457">
        <v>0.28223648000000001</v>
      </c>
      <c r="D457">
        <v>400.30336056381714</v>
      </c>
    </row>
    <row r="458" spans="3:4" x14ac:dyDescent="0.35">
      <c r="C458">
        <v>0.28223656000000003</v>
      </c>
      <c r="D458">
        <v>406.56166058487213</v>
      </c>
    </row>
    <row r="459" spans="3:4" x14ac:dyDescent="0.35">
      <c r="C459">
        <v>0.28223663999999998</v>
      </c>
      <c r="D459">
        <v>412.90103107651498</v>
      </c>
    </row>
    <row r="460" spans="3:4" x14ac:dyDescent="0.35">
      <c r="C460">
        <v>0.28223672</v>
      </c>
      <c r="D460">
        <v>419.32220614732006</v>
      </c>
    </row>
    <row r="461" spans="3:4" x14ac:dyDescent="0.35">
      <c r="C461">
        <v>0.28223680000000001</v>
      </c>
      <c r="D461">
        <v>425.82592114995799</v>
      </c>
    </row>
    <row r="462" spans="3:4" x14ac:dyDescent="0.35">
      <c r="C462">
        <v>0.28223688000000002</v>
      </c>
      <c r="D462">
        <v>432.41291260883645</v>
      </c>
    </row>
    <row r="463" spans="3:4" x14ac:dyDescent="0.35">
      <c r="C463">
        <v>0.28223695999999998</v>
      </c>
      <c r="D463">
        <v>439.08391812009893</v>
      </c>
    </row>
    <row r="464" spans="3:4" x14ac:dyDescent="0.35">
      <c r="C464">
        <v>0.28223703999999999</v>
      </c>
      <c r="D464">
        <v>445.83967627816821</v>
      </c>
    </row>
    <row r="465" spans="3:4" x14ac:dyDescent="0.35">
      <c r="C465">
        <v>0.28223712000000001</v>
      </c>
      <c r="D465">
        <v>452.68092656716584</v>
      </c>
    </row>
    <row r="466" spans="3:4" x14ac:dyDescent="0.35">
      <c r="C466">
        <v>0.28223720000000002</v>
      </c>
      <c r="D466">
        <v>459.6084092368709</v>
      </c>
    </row>
    <row r="467" spans="3:4" x14ac:dyDescent="0.35">
      <c r="C467">
        <v>0.28223727999999998</v>
      </c>
      <c r="D467">
        <v>466.62286526976357</v>
      </c>
    </row>
    <row r="468" spans="3:4" x14ac:dyDescent="0.35">
      <c r="C468">
        <v>0.28223735999999999</v>
      </c>
      <c r="D468">
        <v>473.72503626929955</v>
      </c>
    </row>
    <row r="469" spans="3:4" x14ac:dyDescent="0.35">
      <c r="C469">
        <v>0.28223744000000001</v>
      </c>
      <c r="D469">
        <v>480.91566429801787</v>
      </c>
    </row>
    <row r="470" spans="3:4" x14ac:dyDescent="0.35">
      <c r="C470">
        <v>0.28223752000000002</v>
      </c>
      <c r="D470">
        <v>488.1954918689305</v>
      </c>
    </row>
    <row r="471" spans="3:4" x14ac:dyDescent="0.35">
      <c r="C471">
        <v>0.28223759999999998</v>
      </c>
      <c r="D471">
        <v>495.56526179055777</v>
      </c>
    </row>
    <row r="472" spans="3:4" x14ac:dyDescent="0.35">
      <c r="C472">
        <v>0.28223767999999999</v>
      </c>
      <c r="D472">
        <v>503.02571711133862</v>
      </c>
    </row>
    <row r="473" spans="3:4" x14ac:dyDescent="0.35">
      <c r="C473">
        <v>0.28223776</v>
      </c>
      <c r="D473">
        <v>510.57760093960508</v>
      </c>
    </row>
    <row r="474" spans="3:4" x14ac:dyDescent="0.35">
      <c r="C474">
        <v>0.28223784000000002</v>
      </c>
      <c r="D474">
        <v>518.22165643424194</v>
      </c>
    </row>
    <row r="475" spans="3:4" x14ac:dyDescent="0.35">
      <c r="C475">
        <v>0.28223792000000003</v>
      </c>
      <c r="D475">
        <v>525.95862665002051</v>
      </c>
    </row>
    <row r="476" spans="3:4" x14ac:dyDescent="0.35">
      <c r="C476">
        <v>0.28223799999999999</v>
      </c>
      <c r="D476">
        <v>533.78925444053368</v>
      </c>
    </row>
    <row r="477" spans="3:4" x14ac:dyDescent="0.35">
      <c r="C477">
        <v>0.28223808</v>
      </c>
      <c r="D477">
        <v>541.71428237598946</v>
      </c>
    </row>
    <row r="478" spans="3:4" x14ac:dyDescent="0.35">
      <c r="C478">
        <v>0.28223816000000002</v>
      </c>
      <c r="D478">
        <v>549.73445260583605</v>
      </c>
    </row>
    <row r="479" spans="3:4" x14ac:dyDescent="0.35">
      <c r="C479">
        <v>0.28223824000000003</v>
      </c>
      <c r="D479">
        <v>557.85050678723769</v>
      </c>
    </row>
    <row r="480" spans="3:4" x14ac:dyDescent="0.35">
      <c r="C480">
        <v>0.28223831999999999</v>
      </c>
      <c r="D480">
        <v>566.06318591913225</v>
      </c>
    </row>
    <row r="481" spans="3:4" x14ac:dyDescent="0.35">
      <c r="C481">
        <v>0.2822384</v>
      </c>
      <c r="D481">
        <v>574.37323033005009</v>
      </c>
    </row>
    <row r="482" spans="3:4" x14ac:dyDescent="0.35">
      <c r="C482">
        <v>0.28223848000000001</v>
      </c>
      <c r="D482">
        <v>582.78137948907192</v>
      </c>
    </row>
    <row r="483" spans="3:4" x14ac:dyDescent="0.35">
      <c r="C483">
        <v>0.28223856000000003</v>
      </c>
      <c r="D483">
        <v>591.28837193200968</v>
      </c>
    </row>
    <row r="484" spans="3:4" x14ac:dyDescent="0.35">
      <c r="C484">
        <v>0.28223863999999999</v>
      </c>
      <c r="D484">
        <v>599.89494514091052</v>
      </c>
    </row>
    <row r="485" spans="3:4" x14ac:dyDescent="0.35">
      <c r="C485">
        <v>0.28223872</v>
      </c>
      <c r="D485">
        <v>608.6018354586131</v>
      </c>
    </row>
    <row r="486" spans="3:4" x14ac:dyDescent="0.35">
      <c r="C486">
        <v>0.28223880000000001</v>
      </c>
      <c r="D486">
        <v>617.40977794296191</v>
      </c>
    </row>
    <row r="487" spans="3:4" x14ac:dyDescent="0.35">
      <c r="C487">
        <v>0.28223888000000003</v>
      </c>
      <c r="D487">
        <v>626.31950628014886</v>
      </c>
    </row>
    <row r="488" spans="3:4" x14ac:dyDescent="0.35">
      <c r="C488">
        <v>0.28223895999999998</v>
      </c>
      <c r="D488">
        <v>635.33175266150965</v>
      </c>
    </row>
    <row r="489" spans="3:4" x14ac:dyDescent="0.35">
      <c r="C489">
        <v>0.28223904</v>
      </c>
      <c r="D489">
        <v>644.44724769717288</v>
      </c>
    </row>
    <row r="490" spans="3:4" x14ac:dyDescent="0.35">
      <c r="C490">
        <v>0.28223912000000001</v>
      </c>
      <c r="D490">
        <v>653.66672026666072</v>
      </c>
    </row>
    <row r="491" spans="3:4" x14ac:dyDescent="0.35">
      <c r="C491">
        <v>0.28223920000000002</v>
      </c>
      <c r="D491">
        <v>662.99089743155059</v>
      </c>
    </row>
    <row r="492" spans="3:4" x14ac:dyDescent="0.35">
      <c r="C492">
        <v>0.28223927999999998</v>
      </c>
      <c r="D492">
        <v>672.42050431001724</v>
      </c>
    </row>
    <row r="493" spans="3:4" x14ac:dyDescent="0.35">
      <c r="C493">
        <v>0.28223935999999999</v>
      </c>
      <c r="D493">
        <v>681.95626399007358</v>
      </c>
    </row>
    <row r="494" spans="3:4" x14ac:dyDescent="0.35">
      <c r="C494">
        <v>0.28223944000000001</v>
      </c>
      <c r="D494">
        <v>691.59889737699484</v>
      </c>
    </row>
    <row r="495" spans="3:4" x14ac:dyDescent="0.35">
      <c r="C495">
        <v>0.28223952000000002</v>
      </c>
      <c r="D495">
        <v>701.34912310581262</v>
      </c>
    </row>
    <row r="496" spans="3:4" x14ac:dyDescent="0.35">
      <c r="C496">
        <v>0.28223959999999998</v>
      </c>
      <c r="D496">
        <v>711.20765741407615</v>
      </c>
    </row>
    <row r="497" spans="3:4" x14ac:dyDescent="0.35">
      <c r="C497">
        <v>0.28223967999999999</v>
      </c>
      <c r="D497">
        <v>721.1752140676341</v>
      </c>
    </row>
    <row r="498" spans="3:4" x14ac:dyDescent="0.35">
      <c r="C498">
        <v>0.28223976000000001</v>
      </c>
      <c r="D498">
        <v>731.25250415627113</v>
      </c>
    </row>
    <row r="499" spans="3:4" x14ac:dyDescent="0.35">
      <c r="C499">
        <v>0.28223984000000002</v>
      </c>
      <c r="D499">
        <v>741.4402360792709</v>
      </c>
    </row>
    <row r="500" spans="3:4" x14ac:dyDescent="0.35">
      <c r="C500">
        <v>0.28223991999999998</v>
      </c>
      <c r="D500">
        <v>751.7391153689988</v>
      </c>
    </row>
    <row r="501" spans="3:4" x14ac:dyDescent="0.35">
      <c r="C501">
        <v>0.28223999999999999</v>
      </c>
      <c r="D501">
        <v>762.14984461676477</v>
      </c>
    </row>
    <row r="502" spans="3:4" x14ac:dyDescent="0.35">
      <c r="C502">
        <v>0.28224008</v>
      </c>
      <c r="D502">
        <v>772.67312331525693</v>
      </c>
    </row>
    <row r="503" spans="3:4" x14ac:dyDescent="0.35">
      <c r="C503">
        <v>0.28224016000000002</v>
      </c>
      <c r="D503">
        <v>783.30964777233737</v>
      </c>
    </row>
    <row r="504" spans="3:4" x14ac:dyDescent="0.35">
      <c r="C504">
        <v>0.28224024000000003</v>
      </c>
      <c r="D504">
        <v>794.06011098922988</v>
      </c>
    </row>
    <row r="505" spans="3:4" x14ac:dyDescent="0.35">
      <c r="C505">
        <v>0.28224031999999999</v>
      </c>
      <c r="D505">
        <v>804.9252025382782</v>
      </c>
    </row>
    <row r="506" spans="3:4" x14ac:dyDescent="0.35">
      <c r="C506">
        <v>0.2822404</v>
      </c>
      <c r="D506">
        <v>815.90560847859842</v>
      </c>
    </row>
    <row r="507" spans="3:4" x14ac:dyDescent="0.35">
      <c r="C507">
        <v>0.28224048000000002</v>
      </c>
      <c r="D507">
        <v>827.00201119637097</v>
      </c>
    </row>
    <row r="508" spans="3:4" x14ac:dyDescent="0.35">
      <c r="C508">
        <v>0.28224056000000003</v>
      </c>
      <c r="D508">
        <v>838.21508932058236</v>
      </c>
    </row>
    <row r="509" spans="3:4" x14ac:dyDescent="0.35">
      <c r="C509">
        <v>0.28224063999999999</v>
      </c>
      <c r="D509">
        <v>849.54551759347635</v>
      </c>
    </row>
    <row r="510" spans="3:4" x14ac:dyDescent="0.35">
      <c r="C510">
        <v>0.28224072</v>
      </c>
      <c r="D510">
        <v>860.99396678813548</v>
      </c>
    </row>
    <row r="511" spans="3:4" x14ac:dyDescent="0.35">
      <c r="C511">
        <v>0.28224080000000001</v>
      </c>
      <c r="D511">
        <v>872.56110354761825</v>
      </c>
    </row>
    <row r="512" spans="3:4" x14ac:dyDescent="0.35">
      <c r="C512">
        <v>0.28224088000000003</v>
      </c>
      <c r="D512">
        <v>884.24759030291011</v>
      </c>
    </row>
    <row r="513" spans="3:4" x14ac:dyDescent="0.35">
      <c r="C513">
        <v>0.28224095999999999</v>
      </c>
      <c r="D513">
        <v>896.05408514376654</v>
      </c>
    </row>
    <row r="514" spans="3:4" x14ac:dyDescent="0.35">
      <c r="C514">
        <v>0.28224104</v>
      </c>
      <c r="D514">
        <v>907.98124173881467</v>
      </c>
    </row>
    <row r="515" spans="3:4" x14ac:dyDescent="0.35">
      <c r="C515">
        <v>0.28224112000000001</v>
      </c>
      <c r="D515">
        <v>920.02970917402729</v>
      </c>
    </row>
    <row r="516" spans="3:4" x14ac:dyDescent="0.35">
      <c r="C516">
        <v>0.28224120000000003</v>
      </c>
      <c r="D516">
        <v>932.20013187345694</v>
      </c>
    </row>
    <row r="517" spans="3:4" x14ac:dyDescent="0.35">
      <c r="C517">
        <v>0.28224127999999998</v>
      </c>
      <c r="D517">
        <v>944.49314947100925</v>
      </c>
    </row>
    <row r="518" spans="3:4" x14ac:dyDescent="0.35">
      <c r="C518">
        <v>0.28224136</v>
      </c>
      <c r="D518">
        <v>956.90939673363039</v>
      </c>
    </row>
    <row r="519" spans="3:4" x14ac:dyDescent="0.35">
      <c r="C519">
        <v>0.28224144000000001</v>
      </c>
      <c r="D519">
        <v>969.4495033996252</v>
      </c>
    </row>
    <row r="520" spans="3:4" x14ac:dyDescent="0.35">
      <c r="C520">
        <v>0.28224152000000002</v>
      </c>
      <c r="D520">
        <v>982.11409410274791</v>
      </c>
    </row>
    <row r="521" spans="3:4" x14ac:dyDescent="0.35">
      <c r="C521">
        <v>0.28224159999999998</v>
      </c>
      <c r="D521">
        <v>994.90378825785365</v>
      </c>
    </row>
    <row r="522" spans="3:4" x14ac:dyDescent="0.35">
      <c r="C522">
        <v>0.28224167999999999</v>
      </c>
      <c r="D522">
        <v>1007.8191999511342</v>
      </c>
    </row>
    <row r="523" spans="3:4" x14ac:dyDescent="0.35">
      <c r="C523">
        <v>0.28224176000000001</v>
      </c>
      <c r="D523">
        <v>1020.8609378022935</v>
      </c>
    </row>
    <row r="524" spans="3:4" x14ac:dyDescent="0.35">
      <c r="C524">
        <v>0.28224184000000002</v>
      </c>
      <c r="D524">
        <v>1034.0296049174888</v>
      </c>
    </row>
    <row r="525" spans="3:4" x14ac:dyDescent="0.35">
      <c r="C525">
        <v>0.28224191999999998</v>
      </c>
      <c r="D525">
        <v>1047.3257987284476</v>
      </c>
    </row>
    <row r="526" spans="3:4" x14ac:dyDescent="0.35">
      <c r="C526">
        <v>0.28224199999999999</v>
      </c>
      <c r="D526">
        <v>1060.7501109353536</v>
      </c>
    </row>
    <row r="527" spans="3:4" x14ac:dyDescent="0.35">
      <c r="C527">
        <v>0.28224208000000001</v>
      </c>
      <c r="D527">
        <v>1074.3031273463419</v>
      </c>
    </row>
    <row r="528" spans="3:4" x14ac:dyDescent="0.35">
      <c r="C528">
        <v>0.28224216000000002</v>
      </c>
      <c r="D528">
        <v>1087.9854278099751</v>
      </c>
    </row>
    <row r="529" spans="3:4" x14ac:dyDescent="0.35">
      <c r="C529">
        <v>0.28224223999999998</v>
      </c>
      <c r="D529">
        <v>1101.7975860929432</v>
      </c>
    </row>
    <row r="530" spans="3:4" x14ac:dyDescent="0.35">
      <c r="C530">
        <v>0.28224231999999999</v>
      </c>
      <c r="D530">
        <v>1115.7401698158835</v>
      </c>
    </row>
    <row r="531" spans="3:4" x14ac:dyDescent="0.35">
      <c r="C531">
        <v>0.2822424</v>
      </c>
      <c r="D531">
        <v>1129.8137402941752</v>
      </c>
    </row>
    <row r="532" spans="3:4" x14ac:dyDescent="0.35">
      <c r="C532">
        <v>0.28224248000000002</v>
      </c>
      <c r="D532">
        <v>1144.0188524754269</v>
      </c>
    </row>
    <row r="533" spans="3:4" x14ac:dyDescent="0.35">
      <c r="C533">
        <v>0.28224256000000003</v>
      </c>
      <c r="D533">
        <v>1158.3560548301568</v>
      </c>
    </row>
    <row r="534" spans="3:4" x14ac:dyDescent="0.35">
      <c r="C534">
        <v>0.28224263999999999</v>
      </c>
      <c r="D534">
        <v>1172.8258892548806</v>
      </c>
    </row>
    <row r="535" spans="3:4" x14ac:dyDescent="0.35">
      <c r="C535">
        <v>0.28224272</v>
      </c>
      <c r="D535">
        <v>1187.4288909674644</v>
      </c>
    </row>
    <row r="536" spans="3:4" x14ac:dyDescent="0.35">
      <c r="C536">
        <v>0.28224280000000002</v>
      </c>
      <c r="D536">
        <v>1202.1655884199163</v>
      </c>
    </row>
    <row r="537" spans="3:4" x14ac:dyDescent="0.35">
      <c r="C537">
        <v>0.28224288000000003</v>
      </c>
      <c r="D537">
        <v>1217.0365031970205</v>
      </c>
    </row>
    <row r="538" spans="3:4" x14ac:dyDescent="0.35">
      <c r="C538">
        <v>0.28224295999999999</v>
      </c>
      <c r="D538">
        <v>1232.0421499127085</v>
      </c>
    </row>
    <row r="539" spans="3:4" x14ac:dyDescent="0.35">
      <c r="C539">
        <v>0.28224304</v>
      </c>
      <c r="D539">
        <v>1247.1830361584725</v>
      </c>
    </row>
    <row r="540" spans="3:4" x14ac:dyDescent="0.35">
      <c r="C540">
        <v>0.28224312000000001</v>
      </c>
      <c r="D540">
        <v>1262.4596623487321</v>
      </c>
    </row>
    <row r="541" spans="3:4" x14ac:dyDescent="0.35">
      <c r="C541">
        <v>0.28224320000000003</v>
      </c>
      <c r="D541">
        <v>1277.8725216714361</v>
      </c>
    </row>
    <row r="542" spans="3:4" x14ac:dyDescent="0.35">
      <c r="C542">
        <v>0.28224327999999999</v>
      </c>
      <c r="D542">
        <v>1293.4220999771367</v>
      </c>
    </row>
    <row r="543" spans="3:4" x14ac:dyDescent="0.35">
      <c r="C543">
        <v>0.28224336</v>
      </c>
      <c r="D543">
        <v>1309.1088757337704</v>
      </c>
    </row>
    <row r="544" spans="3:4" x14ac:dyDescent="0.35">
      <c r="C544">
        <v>0.28224344000000001</v>
      </c>
      <c r="D544">
        <v>1324.9333198747322</v>
      </c>
    </row>
    <row r="545" spans="3:4" x14ac:dyDescent="0.35">
      <c r="C545">
        <v>0.28224352000000003</v>
      </c>
      <c r="D545">
        <v>1340.8958957560531</v>
      </c>
    </row>
    <row r="546" spans="3:4" x14ac:dyDescent="0.35">
      <c r="C546">
        <v>0.28224359999999998</v>
      </c>
      <c r="D546">
        <v>1356.9970590498883</v>
      </c>
    </row>
    <row r="547" spans="3:4" x14ac:dyDescent="0.35">
      <c r="C547">
        <v>0.28224368</v>
      </c>
      <c r="D547">
        <v>1373.2372577184267</v>
      </c>
    </row>
    <row r="548" spans="3:4" x14ac:dyDescent="0.35">
      <c r="C548">
        <v>0.28224376000000001</v>
      </c>
      <c r="D548">
        <v>1389.6169318163941</v>
      </c>
    </row>
    <row r="549" spans="3:4" x14ac:dyDescent="0.35">
      <c r="C549">
        <v>0.28224384000000002</v>
      </c>
      <c r="D549">
        <v>1406.1365135272188</v>
      </c>
    </row>
    <row r="550" spans="3:4" x14ac:dyDescent="0.35">
      <c r="C550">
        <v>0.28224391999999998</v>
      </c>
      <c r="D550">
        <v>1422.7964270139262</v>
      </c>
    </row>
    <row r="551" spans="3:4" x14ac:dyDescent="0.35">
      <c r="C551">
        <v>0.28224399999999999</v>
      </c>
      <c r="D551">
        <v>1439.5970883996122</v>
      </c>
    </row>
    <row r="552" spans="3:4" x14ac:dyDescent="0.35">
      <c r="C552">
        <v>0.28224408000000001</v>
      </c>
      <c r="D552">
        <v>1456.5389056219899</v>
      </c>
    </row>
    <row r="553" spans="3:4" x14ac:dyDescent="0.35">
      <c r="C553">
        <v>0.28224416000000002</v>
      </c>
      <c r="D553">
        <v>1473.6222784049285</v>
      </c>
    </row>
    <row r="554" spans="3:4" x14ac:dyDescent="0.35">
      <c r="C554">
        <v>0.28224423999999998</v>
      </c>
      <c r="D554">
        <v>1490.8475981618278</v>
      </c>
    </row>
    <row r="555" spans="3:4" x14ac:dyDescent="0.35">
      <c r="C555">
        <v>0.28224431999999999</v>
      </c>
      <c r="D555">
        <v>1508.2152479719553</v>
      </c>
    </row>
    <row r="556" spans="3:4" x14ac:dyDescent="0.35">
      <c r="C556">
        <v>0.28224440000000001</v>
      </c>
      <c r="D556">
        <v>1525.7256024386795</v>
      </c>
    </row>
    <row r="557" spans="3:4" x14ac:dyDescent="0.35">
      <c r="C557">
        <v>0.28224448000000002</v>
      </c>
      <c r="D557">
        <v>1543.379027668708</v>
      </c>
    </row>
    <row r="558" spans="3:4" x14ac:dyDescent="0.35">
      <c r="C558">
        <v>0.28224455999999998</v>
      </c>
      <c r="D558">
        <v>1561.1758811808695</v>
      </c>
    </row>
    <row r="559" spans="3:4" x14ac:dyDescent="0.35">
      <c r="C559">
        <v>0.28224463999999999</v>
      </c>
      <c r="D559">
        <v>1579.1165118902939</v>
      </c>
    </row>
    <row r="560" spans="3:4" x14ac:dyDescent="0.35">
      <c r="C560">
        <v>0.28224472</v>
      </c>
      <c r="D560">
        <v>1597.2012599705997</v>
      </c>
    </row>
    <row r="561" spans="3:4" x14ac:dyDescent="0.35">
      <c r="C561">
        <v>0.28224480000000002</v>
      </c>
      <c r="D561">
        <v>1615.4304568411055</v>
      </c>
    </row>
    <row r="562" spans="3:4" x14ac:dyDescent="0.35">
      <c r="C562">
        <v>0.28224488000000003</v>
      </c>
      <c r="D562">
        <v>1633.8044250940609</v>
      </c>
    </row>
    <row r="563" spans="3:4" x14ac:dyDescent="0.35">
      <c r="C563">
        <v>0.28224495999999999</v>
      </c>
      <c r="D563">
        <v>1652.3234784229292</v>
      </c>
    </row>
    <row r="564" spans="3:4" x14ac:dyDescent="0.35">
      <c r="C564">
        <v>0.28224504</v>
      </c>
      <c r="D564">
        <v>1670.9879216167446</v>
      </c>
    </row>
    <row r="565" spans="3:4" x14ac:dyDescent="0.35">
      <c r="C565">
        <v>0.28224512000000002</v>
      </c>
      <c r="D565">
        <v>1689.7980504275067</v>
      </c>
    </row>
    <row r="566" spans="3:4" x14ac:dyDescent="0.35">
      <c r="C566">
        <v>0.28224520000000003</v>
      </c>
      <c r="D566">
        <v>1708.7541515676824</v>
      </c>
    </row>
    <row r="567" spans="3:4" x14ac:dyDescent="0.35">
      <c r="C567">
        <v>0.28224527999999999</v>
      </c>
      <c r="D567">
        <v>1727.8565026319752</v>
      </c>
    </row>
    <row r="568" spans="3:4" x14ac:dyDescent="0.35">
      <c r="C568">
        <v>0.28224536</v>
      </c>
      <c r="D568">
        <v>1747.1053721000244</v>
      </c>
    </row>
    <row r="569" spans="3:4" x14ac:dyDescent="0.35">
      <c r="C569">
        <v>0.28224544000000001</v>
      </c>
      <c r="D569">
        <v>1766.5010192081645</v>
      </c>
    </row>
    <row r="570" spans="3:4" x14ac:dyDescent="0.35">
      <c r="C570">
        <v>0.28224552000000003</v>
      </c>
      <c r="D570">
        <v>1786.0436939553322</v>
      </c>
    </row>
    <row r="571" spans="3:4" x14ac:dyDescent="0.35">
      <c r="C571">
        <v>0.28224559999999999</v>
      </c>
      <c r="D571">
        <v>1805.7336370308708</v>
      </c>
    </row>
    <row r="572" spans="3:4" x14ac:dyDescent="0.35">
      <c r="C572">
        <v>0.28224568</v>
      </c>
      <c r="D572">
        <v>1825.5710798257198</v>
      </c>
    </row>
    <row r="573" spans="3:4" x14ac:dyDescent="0.35">
      <c r="C573">
        <v>0.28224576000000001</v>
      </c>
      <c r="D573">
        <v>1845.5562443086114</v>
      </c>
    </row>
    <row r="574" spans="3:4" x14ac:dyDescent="0.35">
      <c r="C574">
        <v>0.28224584000000003</v>
      </c>
      <c r="D574">
        <v>1865.6893430405196</v>
      </c>
    </row>
    <row r="575" spans="3:4" x14ac:dyDescent="0.35">
      <c r="C575">
        <v>0.28224591999999998</v>
      </c>
      <c r="D575">
        <v>1885.9705791085671</v>
      </c>
    </row>
    <row r="576" spans="3:4" x14ac:dyDescent="0.35">
      <c r="C576">
        <v>0.282246</v>
      </c>
      <c r="D576">
        <v>1906.4001461457981</v>
      </c>
    </row>
    <row r="577" spans="3:4" x14ac:dyDescent="0.35">
      <c r="C577">
        <v>0.28224608000000001</v>
      </c>
      <c r="D577">
        <v>1926.9782282118517</v>
      </c>
    </row>
    <row r="578" spans="3:4" x14ac:dyDescent="0.35">
      <c r="C578">
        <v>0.28224616000000002</v>
      </c>
      <c r="D578">
        <v>1947.7049998160182</v>
      </c>
    </row>
    <row r="579" spans="3:4" x14ac:dyDescent="0.35">
      <c r="C579">
        <v>0.28224623999999998</v>
      </c>
      <c r="D579">
        <v>1968.5806258572738</v>
      </c>
    </row>
    <row r="580" spans="3:4" x14ac:dyDescent="0.35">
      <c r="C580">
        <v>0.28224631999999999</v>
      </c>
      <c r="D580">
        <v>1989.6052616526631</v>
      </c>
    </row>
    <row r="581" spans="3:4" x14ac:dyDescent="0.35">
      <c r="C581">
        <v>0.28224640000000001</v>
      </c>
      <c r="D581">
        <v>2010.779052822455</v>
      </c>
    </row>
    <row r="582" spans="3:4" x14ac:dyDescent="0.35">
      <c r="C582">
        <v>0.28224648000000002</v>
      </c>
      <c r="D582">
        <v>2032.1021353338317</v>
      </c>
    </row>
    <row r="583" spans="3:4" x14ac:dyDescent="0.35">
      <c r="C583">
        <v>0.28224655999999998</v>
      </c>
      <c r="D583">
        <v>2053.5746353996014</v>
      </c>
    </row>
    <row r="584" spans="3:4" x14ac:dyDescent="0.35">
      <c r="C584">
        <v>0.28224663999999999</v>
      </c>
      <c r="D584">
        <v>2075.1966695852921</v>
      </c>
    </row>
    <row r="585" spans="3:4" x14ac:dyDescent="0.35">
      <c r="C585">
        <v>0.28224672000000001</v>
      </c>
      <c r="D585">
        <v>2096.9683446647718</v>
      </c>
    </row>
    <row r="586" spans="3:4" x14ac:dyDescent="0.35">
      <c r="C586">
        <v>0.28224680000000002</v>
      </c>
      <c r="D586">
        <v>2118.8897576239783</v>
      </c>
    </row>
    <row r="587" spans="3:4" x14ac:dyDescent="0.35">
      <c r="C587">
        <v>0.28224687999999998</v>
      </c>
      <c r="D587">
        <v>2140.9609956838472</v>
      </c>
    </row>
    <row r="588" spans="3:4" x14ac:dyDescent="0.35">
      <c r="C588">
        <v>0.28224695999999999</v>
      </c>
      <c r="D588">
        <v>2163.1821362992614</v>
      </c>
    </row>
    <row r="589" spans="3:4" x14ac:dyDescent="0.35">
      <c r="C589">
        <v>0.28224704</v>
      </c>
      <c r="D589">
        <v>2185.5532470644289</v>
      </c>
    </row>
    <row r="590" spans="3:4" x14ac:dyDescent="0.35">
      <c r="C590">
        <v>0.28224712000000002</v>
      </c>
      <c r="D590">
        <v>2208.0743857615157</v>
      </c>
    </row>
    <row r="591" spans="3:4" x14ac:dyDescent="0.35">
      <c r="C591">
        <v>0.28224720000000003</v>
      </c>
      <c r="D591">
        <v>2230.7456003345228</v>
      </c>
    </row>
    <row r="592" spans="3:4" x14ac:dyDescent="0.35">
      <c r="C592">
        <v>0.28224727999999999</v>
      </c>
      <c r="D592">
        <v>2253.5669288642098</v>
      </c>
    </row>
    <row r="593" spans="3:4" x14ac:dyDescent="0.35">
      <c r="C593">
        <v>0.28224736</v>
      </c>
      <c r="D593">
        <v>2276.538399623993</v>
      </c>
    </row>
    <row r="594" spans="3:4" x14ac:dyDescent="0.35">
      <c r="C594">
        <v>0.28224744000000002</v>
      </c>
      <c r="D594">
        <v>2299.6600309790228</v>
      </c>
    </row>
    <row r="595" spans="3:4" x14ac:dyDescent="0.35">
      <c r="C595">
        <v>0.28224752000000003</v>
      </c>
      <c r="D595">
        <v>2322.9318314451266</v>
      </c>
    </row>
    <row r="596" spans="3:4" x14ac:dyDescent="0.35">
      <c r="C596">
        <v>0.28224759999999999</v>
      </c>
      <c r="D596">
        <v>2346.3537996540549</v>
      </c>
    </row>
    <row r="597" spans="3:4" x14ac:dyDescent="0.35">
      <c r="C597">
        <v>0.28224768</v>
      </c>
      <c r="D597">
        <v>2369.9259244174978</v>
      </c>
    </row>
    <row r="598" spans="3:4" x14ac:dyDescent="0.35">
      <c r="C598">
        <v>0.28224776000000001</v>
      </c>
      <c r="D598">
        <v>2393.6481846300671</v>
      </c>
    </row>
    <row r="599" spans="3:4" x14ac:dyDescent="0.35">
      <c r="C599">
        <v>0.28224784000000003</v>
      </c>
      <c r="D599">
        <v>2417.5205493362573</v>
      </c>
    </row>
    <row r="600" spans="3:4" x14ac:dyDescent="0.35">
      <c r="C600">
        <v>0.28224791999999999</v>
      </c>
      <c r="D600">
        <v>2441.5429777011277</v>
      </c>
    </row>
    <row r="601" spans="3:4" x14ac:dyDescent="0.35">
      <c r="C601">
        <v>0.282248</v>
      </c>
      <c r="D601">
        <v>2465.7154190822034</v>
      </c>
    </row>
    <row r="602" spans="3:4" x14ac:dyDescent="0.35">
      <c r="C602">
        <v>0.28224808000000001</v>
      </c>
      <c r="D602">
        <v>2490.0378129361002</v>
      </c>
    </row>
    <row r="603" spans="3:4" x14ac:dyDescent="0.35">
      <c r="C603">
        <v>0.28224816000000003</v>
      </c>
      <c r="D603">
        <v>2514.5100888932329</v>
      </c>
    </row>
    <row r="604" spans="3:4" x14ac:dyDescent="0.35">
      <c r="C604">
        <v>0.28224823999999998</v>
      </c>
      <c r="D604">
        <v>2539.1321667336497</v>
      </c>
    </row>
    <row r="605" spans="3:4" x14ac:dyDescent="0.35">
      <c r="C605">
        <v>0.28224832</v>
      </c>
      <c r="D605">
        <v>2563.9039564665354</v>
      </c>
    </row>
    <row r="606" spans="3:4" x14ac:dyDescent="0.35">
      <c r="C606">
        <v>0.28224840000000001</v>
      </c>
      <c r="D606">
        <v>2588.8253582401726</v>
      </c>
    </row>
    <row r="607" spans="3:4" x14ac:dyDescent="0.35">
      <c r="C607">
        <v>0.28224848000000002</v>
      </c>
      <c r="D607">
        <v>2613.8962624240826</v>
      </c>
    </row>
    <row r="608" spans="3:4" x14ac:dyDescent="0.35">
      <c r="C608">
        <v>0.28224855999999998</v>
      </c>
      <c r="D608">
        <v>2639.1165495897003</v>
      </c>
    </row>
    <row r="609" spans="3:4" x14ac:dyDescent="0.35">
      <c r="C609">
        <v>0.28224864</v>
      </c>
      <c r="D609">
        <v>2664.4860905971323</v>
      </c>
    </row>
    <row r="610" spans="3:4" x14ac:dyDescent="0.35">
      <c r="C610">
        <v>0.28224872000000001</v>
      </c>
      <c r="D610">
        <v>2690.0047465081307</v>
      </c>
    </row>
    <row r="611" spans="3:4" x14ac:dyDescent="0.35">
      <c r="C611">
        <v>0.28224880000000002</v>
      </c>
      <c r="D611">
        <v>2715.6723686752953</v>
      </c>
    </row>
    <row r="612" spans="3:4" x14ac:dyDescent="0.35">
      <c r="C612">
        <v>0.28224887999999998</v>
      </c>
      <c r="D612">
        <v>2741.4887987272632</v>
      </c>
    </row>
    <row r="613" spans="3:4" x14ac:dyDescent="0.35">
      <c r="C613">
        <v>0.28224895999999999</v>
      </c>
      <c r="D613">
        <v>2767.4538686623137</v>
      </c>
    </row>
    <row r="614" spans="3:4" x14ac:dyDescent="0.35">
      <c r="C614">
        <v>0.28224904000000001</v>
      </c>
      <c r="D614">
        <v>2793.5674007640146</v>
      </c>
    </row>
    <row r="615" spans="3:4" x14ac:dyDescent="0.35">
      <c r="C615">
        <v>0.28224912000000002</v>
      </c>
      <c r="D615">
        <v>2819.8292076970838</v>
      </c>
    </row>
    <row r="616" spans="3:4" x14ac:dyDescent="0.35">
      <c r="C616">
        <v>0.28224919999999998</v>
      </c>
      <c r="D616">
        <v>2846.2390924966876</v>
      </c>
    </row>
    <row r="617" spans="3:4" x14ac:dyDescent="0.35">
      <c r="C617">
        <v>0.28224927999999999</v>
      </c>
      <c r="D617">
        <v>2872.7968486685309</v>
      </c>
    </row>
    <row r="618" spans="3:4" x14ac:dyDescent="0.35">
      <c r="C618">
        <v>0.28224936</v>
      </c>
      <c r="D618">
        <v>2899.5022601067235</v>
      </c>
    </row>
    <row r="619" spans="3:4" x14ac:dyDescent="0.35">
      <c r="C619">
        <v>0.28224944000000002</v>
      </c>
      <c r="D619">
        <v>2926.3551011959366</v>
      </c>
    </row>
    <row r="620" spans="3:4" x14ac:dyDescent="0.35">
      <c r="C620">
        <v>0.28224952000000003</v>
      </c>
      <c r="D620">
        <v>2953.355136823146</v>
      </c>
    </row>
    <row r="621" spans="3:4" x14ac:dyDescent="0.35">
      <c r="C621">
        <v>0.28224959999999999</v>
      </c>
      <c r="D621">
        <v>2980.502122389832</v>
      </c>
    </row>
    <row r="622" spans="3:4" x14ac:dyDescent="0.35">
      <c r="C622">
        <v>0.28224968</v>
      </c>
      <c r="D622">
        <v>3007.7958039195541</v>
      </c>
    </row>
    <row r="623" spans="3:4" x14ac:dyDescent="0.35">
      <c r="C623">
        <v>0.28224976000000002</v>
      </c>
      <c r="D623">
        <v>3035.235917978041</v>
      </c>
    </row>
    <row r="624" spans="3:4" x14ac:dyDescent="0.35">
      <c r="C624">
        <v>0.28224984000000003</v>
      </c>
      <c r="D624">
        <v>3062.8221917825331</v>
      </c>
    </row>
    <row r="625" spans="3:4" x14ac:dyDescent="0.35">
      <c r="C625">
        <v>0.28224991999999999</v>
      </c>
      <c r="D625">
        <v>3090.5543431987321</v>
      </c>
    </row>
    <row r="626" spans="3:4" x14ac:dyDescent="0.35">
      <c r="C626">
        <v>0.28225</v>
      </c>
      <c r="D626">
        <v>3118.4320808538432</v>
      </c>
    </row>
    <row r="627" spans="3:4" x14ac:dyDescent="0.35">
      <c r="C627">
        <v>0.28225008000000001</v>
      </c>
      <c r="D627">
        <v>3146.4551040579399</v>
      </c>
    </row>
    <row r="628" spans="3:4" x14ac:dyDescent="0.35">
      <c r="C628">
        <v>0.28225016000000003</v>
      </c>
      <c r="D628">
        <v>3174.623102918541</v>
      </c>
    </row>
    <row r="629" spans="3:4" x14ac:dyDescent="0.35">
      <c r="C629">
        <v>0.28225023999999999</v>
      </c>
      <c r="D629">
        <v>3202.9357583402457</v>
      </c>
    </row>
    <row r="630" spans="3:4" x14ac:dyDescent="0.35">
      <c r="C630">
        <v>0.28225032</v>
      </c>
      <c r="D630">
        <v>3231.3927421427479</v>
      </c>
    </row>
    <row r="631" spans="3:4" x14ac:dyDescent="0.35">
      <c r="C631">
        <v>0.28225040000000001</v>
      </c>
      <c r="D631">
        <v>3259.9937169830328</v>
      </c>
    </row>
    <row r="632" spans="3:4" x14ac:dyDescent="0.35">
      <c r="C632">
        <v>0.28225048000000003</v>
      </c>
      <c r="D632">
        <v>3288.7383364747138</v>
      </c>
    </row>
    <row r="633" spans="3:4" x14ac:dyDescent="0.35">
      <c r="C633">
        <v>0.28225055999999998</v>
      </c>
      <c r="D633">
        <v>3317.626245189877</v>
      </c>
    </row>
    <row r="634" spans="3:4" x14ac:dyDescent="0.35">
      <c r="C634">
        <v>0.28225064</v>
      </c>
      <c r="D634">
        <v>3346.6570787815599</v>
      </c>
    </row>
    <row r="635" spans="3:4" x14ac:dyDescent="0.35">
      <c r="C635">
        <v>0.28225072000000001</v>
      </c>
      <c r="D635">
        <v>3375.8304639063836</v>
      </c>
    </row>
    <row r="636" spans="3:4" x14ac:dyDescent="0.35">
      <c r="C636">
        <v>0.28225080000000002</v>
      </c>
      <c r="D636">
        <v>3405.1460183480935</v>
      </c>
    </row>
    <row r="637" spans="3:4" x14ac:dyDescent="0.35">
      <c r="C637">
        <v>0.28225087999999998</v>
      </c>
      <c r="D637">
        <v>3434.603351021171</v>
      </c>
    </row>
    <row r="638" spans="3:4" x14ac:dyDescent="0.35">
      <c r="C638">
        <v>0.28225096</v>
      </c>
      <c r="D638">
        <v>3464.2020620973258</v>
      </c>
    </row>
    <row r="639" spans="3:4" x14ac:dyDescent="0.35">
      <c r="C639">
        <v>0.28225104000000001</v>
      </c>
      <c r="D639">
        <v>3493.9417429280243</v>
      </c>
    </row>
    <row r="640" spans="3:4" x14ac:dyDescent="0.35">
      <c r="C640">
        <v>0.28225112000000002</v>
      </c>
      <c r="D640">
        <v>3523.8219761718246</v>
      </c>
    </row>
    <row r="641" spans="3:4" x14ac:dyDescent="0.35">
      <c r="C641">
        <v>0.28225119999999998</v>
      </c>
      <c r="D641">
        <v>3553.8423357992524</v>
      </c>
    </row>
    <row r="642" spans="3:4" x14ac:dyDescent="0.35">
      <c r="C642">
        <v>0.28225127999999999</v>
      </c>
      <c r="D642">
        <v>3584.0023872228035</v>
      </c>
    </row>
    <row r="643" spans="3:4" x14ac:dyDescent="0.35">
      <c r="C643">
        <v>0.28225136000000001</v>
      </c>
      <c r="D643">
        <v>3614.3016872189687</v>
      </c>
    </row>
    <row r="644" spans="3:4" x14ac:dyDescent="0.35">
      <c r="C644">
        <v>0.28225144000000002</v>
      </c>
      <c r="D644">
        <v>3644.739784058831</v>
      </c>
    </row>
    <row r="645" spans="3:4" x14ac:dyDescent="0.35">
      <c r="C645">
        <v>0.28225151999999998</v>
      </c>
      <c r="D645">
        <v>3675.3162175137782</v>
      </c>
    </row>
    <row r="646" spans="3:4" x14ac:dyDescent="0.35">
      <c r="C646">
        <v>0.28225159999999999</v>
      </c>
      <c r="D646">
        <v>3706.030518988533</v>
      </c>
    </row>
    <row r="647" spans="3:4" x14ac:dyDescent="0.35">
      <c r="C647">
        <v>0.28225168</v>
      </c>
      <c r="D647">
        <v>3736.8822114422164</v>
      </c>
    </row>
    <row r="648" spans="3:4" x14ac:dyDescent="0.35">
      <c r="C648">
        <v>0.28225176000000002</v>
      </c>
      <c r="D648">
        <v>3767.8708095217753</v>
      </c>
    </row>
    <row r="649" spans="3:4" x14ac:dyDescent="0.35">
      <c r="C649">
        <v>0.28225184000000003</v>
      </c>
      <c r="D649">
        <v>3798.9958195897107</v>
      </c>
    </row>
    <row r="650" spans="3:4" x14ac:dyDescent="0.35">
      <c r="C650">
        <v>0.28225191999999999</v>
      </c>
      <c r="D650">
        <v>3830.2567397514313</v>
      </c>
    </row>
    <row r="651" spans="3:4" x14ac:dyDescent="0.35">
      <c r="C651">
        <v>0.282252</v>
      </c>
      <c r="D651">
        <v>3861.6530599914358</v>
      </c>
    </row>
    <row r="652" spans="3:4" x14ac:dyDescent="0.35">
      <c r="C652">
        <v>0.28225208000000002</v>
      </c>
      <c r="D652">
        <v>3893.1842620926277</v>
      </c>
    </row>
    <row r="653" spans="3:4" x14ac:dyDescent="0.35">
      <c r="C653">
        <v>0.28225216000000003</v>
      </c>
      <c r="D653">
        <v>3924.8498197725889</v>
      </c>
    </row>
    <row r="654" spans="3:4" x14ac:dyDescent="0.35">
      <c r="C654">
        <v>0.28225223999999999</v>
      </c>
      <c r="D654">
        <v>3956.6491986895671</v>
      </c>
    </row>
    <row r="655" spans="3:4" x14ac:dyDescent="0.35">
      <c r="C655">
        <v>0.28225232</v>
      </c>
      <c r="D655">
        <v>3988.5818565806339</v>
      </c>
    </row>
    <row r="656" spans="3:4" x14ac:dyDescent="0.35">
      <c r="C656">
        <v>0.28225240000000001</v>
      </c>
      <c r="D656">
        <v>4020.6472431791753</v>
      </c>
    </row>
    <row r="657" spans="3:4" x14ac:dyDescent="0.35">
      <c r="C657">
        <v>0.28225248000000003</v>
      </c>
      <c r="D657">
        <v>4052.8448003529934</v>
      </c>
    </row>
    <row r="658" spans="3:4" x14ac:dyDescent="0.35">
      <c r="C658">
        <v>0.28225255999999999</v>
      </c>
      <c r="D658">
        <v>4085.1739621097358</v>
      </c>
    </row>
    <row r="659" spans="3:4" x14ac:dyDescent="0.35">
      <c r="C659">
        <v>0.28225264</v>
      </c>
      <c r="D659">
        <v>4117.6341547366828</v>
      </c>
    </row>
    <row r="660" spans="3:4" x14ac:dyDescent="0.35">
      <c r="C660">
        <v>0.28225272000000001</v>
      </c>
      <c r="D660">
        <v>4150.2247967160392</v>
      </c>
    </row>
    <row r="661" spans="3:4" x14ac:dyDescent="0.35">
      <c r="C661">
        <v>0.28225280000000003</v>
      </c>
      <c r="D661">
        <v>4182.945298864458</v>
      </c>
    </row>
    <row r="662" spans="3:4" x14ac:dyDescent="0.35">
      <c r="C662">
        <v>0.28225287999999998</v>
      </c>
      <c r="D662">
        <v>4215.7950643376034</v>
      </c>
    </row>
    <row r="663" spans="3:4" x14ac:dyDescent="0.35">
      <c r="C663">
        <v>0.28225296</v>
      </c>
      <c r="D663">
        <v>4248.7734887711213</v>
      </c>
    </row>
    <row r="664" spans="3:4" x14ac:dyDescent="0.35">
      <c r="C664">
        <v>0.28225304000000001</v>
      </c>
      <c r="D664">
        <v>4281.8799601934797</v>
      </c>
    </row>
    <row r="665" spans="3:4" x14ac:dyDescent="0.35">
      <c r="C665">
        <v>0.28225312000000002</v>
      </c>
      <c r="D665">
        <v>4315.1138591665249</v>
      </c>
    </row>
    <row r="666" spans="3:4" x14ac:dyDescent="0.35">
      <c r="C666">
        <v>0.28225319999999998</v>
      </c>
      <c r="D666">
        <v>4348.4745587888619</v>
      </c>
    </row>
    <row r="667" spans="3:4" x14ac:dyDescent="0.35">
      <c r="C667">
        <v>0.28225328</v>
      </c>
      <c r="D667">
        <v>4381.9614248376856</v>
      </c>
    </row>
    <row r="668" spans="3:4" x14ac:dyDescent="0.35">
      <c r="C668">
        <v>0.28225336000000001</v>
      </c>
      <c r="D668">
        <v>4415.5738156788811</v>
      </c>
    </row>
    <row r="669" spans="3:4" x14ac:dyDescent="0.35">
      <c r="C669">
        <v>0.28225344000000002</v>
      </c>
      <c r="D669">
        <v>4449.311082408306</v>
      </c>
    </row>
    <row r="670" spans="3:4" x14ac:dyDescent="0.35">
      <c r="C670">
        <v>0.28225351999999998</v>
      </c>
      <c r="D670">
        <v>4483.1725688536981</v>
      </c>
    </row>
    <row r="671" spans="3:4" x14ac:dyDescent="0.35">
      <c r="C671">
        <v>0.28225359999999999</v>
      </c>
      <c r="D671">
        <v>4517.157611717098</v>
      </c>
    </row>
    <row r="672" spans="3:4" x14ac:dyDescent="0.35">
      <c r="C672">
        <v>0.28225368000000001</v>
      </c>
      <c r="D672">
        <v>4551.2655404819479</v>
      </c>
    </row>
    <row r="673" spans="3:4" x14ac:dyDescent="0.35">
      <c r="C673">
        <v>0.28225376000000002</v>
      </c>
      <c r="D673">
        <v>4585.4956775548444</v>
      </c>
    </row>
    <row r="674" spans="3:4" x14ac:dyDescent="0.35">
      <c r="C674">
        <v>0.28225383999999998</v>
      </c>
      <c r="D674">
        <v>4619.8473382657548</v>
      </c>
    </row>
    <row r="675" spans="3:4" x14ac:dyDescent="0.35">
      <c r="C675">
        <v>0.28225391999999999</v>
      </c>
      <c r="D675">
        <v>4654.3198310107427</v>
      </c>
    </row>
    <row r="676" spans="3:4" x14ac:dyDescent="0.35">
      <c r="C676">
        <v>0.282254</v>
      </c>
      <c r="D676">
        <v>4688.9124571559287</v>
      </c>
    </row>
    <row r="677" spans="3:4" x14ac:dyDescent="0.35">
      <c r="C677">
        <v>0.28225408000000002</v>
      </c>
      <c r="D677">
        <v>4723.6245111794542</v>
      </c>
    </row>
    <row r="678" spans="3:4" x14ac:dyDescent="0.35">
      <c r="C678">
        <v>0.28225416000000003</v>
      </c>
      <c r="D678">
        <v>4758.4552806940674</v>
      </c>
    </row>
    <row r="679" spans="3:4" x14ac:dyDescent="0.35">
      <c r="C679">
        <v>0.28225423999999999</v>
      </c>
      <c r="D679">
        <v>4793.4040464688551</v>
      </c>
    </row>
    <row r="680" spans="3:4" x14ac:dyDescent="0.35">
      <c r="C680">
        <v>0.28225432</v>
      </c>
      <c r="D680">
        <v>4828.4700825720984</v>
      </c>
    </row>
    <row r="681" spans="3:4" x14ac:dyDescent="0.35">
      <c r="C681">
        <v>0.28225440000000002</v>
      </c>
      <c r="D681">
        <v>4863.6526562711088</v>
      </c>
    </row>
    <row r="682" spans="3:4" x14ac:dyDescent="0.35">
      <c r="C682">
        <v>0.28225448000000003</v>
      </c>
      <c r="D682">
        <v>4898.9510281742378</v>
      </c>
    </row>
    <row r="683" spans="3:4" x14ac:dyDescent="0.35">
      <c r="C683">
        <v>0.28225455999999999</v>
      </c>
      <c r="D683">
        <v>4934.3644522267386</v>
      </c>
    </row>
    <row r="684" spans="3:4" x14ac:dyDescent="0.35">
      <c r="C684">
        <v>0.28225464</v>
      </c>
      <c r="D684">
        <v>4969.8921758534725</v>
      </c>
    </row>
    <row r="685" spans="3:4" x14ac:dyDescent="0.35">
      <c r="C685">
        <v>0.28225472000000001</v>
      </c>
      <c r="D685">
        <v>5005.5334398554687</v>
      </c>
    </row>
    <row r="686" spans="3:4" x14ac:dyDescent="0.35">
      <c r="C686">
        <v>0.28225480000000003</v>
      </c>
      <c r="D686">
        <v>5041.2874785517688</v>
      </c>
    </row>
    <row r="687" spans="3:4" x14ac:dyDescent="0.35">
      <c r="C687">
        <v>0.28225487999999999</v>
      </c>
      <c r="D687">
        <v>5077.1535197732455</v>
      </c>
    </row>
    <row r="688" spans="3:4" x14ac:dyDescent="0.35">
      <c r="C688">
        <v>0.28225496</v>
      </c>
      <c r="D688">
        <v>5113.1307850051162</v>
      </c>
    </row>
    <row r="689" spans="3:4" x14ac:dyDescent="0.35">
      <c r="C689">
        <v>0.28225504000000001</v>
      </c>
      <c r="D689">
        <v>5149.2184892801824</v>
      </c>
    </row>
    <row r="690" spans="3:4" x14ac:dyDescent="0.35">
      <c r="C690">
        <v>0.28225512000000003</v>
      </c>
      <c r="D690">
        <v>5185.4158413204732</v>
      </c>
    </row>
    <row r="691" spans="3:4" x14ac:dyDescent="0.35">
      <c r="C691">
        <v>0.28225519999999998</v>
      </c>
      <c r="D691">
        <v>5221.7220435289928</v>
      </c>
    </row>
    <row r="692" spans="3:4" x14ac:dyDescent="0.35">
      <c r="C692">
        <v>0.28225528</v>
      </c>
      <c r="D692">
        <v>5258.1362921320251</v>
      </c>
    </row>
    <row r="693" spans="3:4" x14ac:dyDescent="0.35">
      <c r="C693">
        <v>0.28225536000000001</v>
      </c>
      <c r="D693">
        <v>5294.6577770690874</v>
      </c>
    </row>
    <row r="694" spans="3:4" x14ac:dyDescent="0.35">
      <c r="C694">
        <v>0.28225544000000002</v>
      </c>
      <c r="D694">
        <v>5331.2856821343958</v>
      </c>
    </row>
    <row r="695" spans="3:4" x14ac:dyDescent="0.35">
      <c r="C695">
        <v>0.28225551999999998</v>
      </c>
      <c r="D695">
        <v>5368.0191849665634</v>
      </c>
    </row>
    <row r="696" spans="3:4" x14ac:dyDescent="0.35">
      <c r="C696">
        <v>0.2822556</v>
      </c>
      <c r="D696">
        <v>5404.8574571907284</v>
      </c>
    </row>
    <row r="697" spans="3:4" x14ac:dyDescent="0.35">
      <c r="C697">
        <v>0.28225568000000001</v>
      </c>
      <c r="D697">
        <v>5441.7996643053457</v>
      </c>
    </row>
    <row r="698" spans="3:4" x14ac:dyDescent="0.35">
      <c r="C698">
        <v>0.28225576000000002</v>
      </c>
      <c r="D698">
        <v>5478.8449658234549</v>
      </c>
    </row>
    <row r="699" spans="3:4" x14ac:dyDescent="0.35">
      <c r="C699">
        <v>0.28225583999999998</v>
      </c>
      <c r="D699">
        <v>5515.9925152605474</v>
      </c>
    </row>
    <row r="700" spans="3:4" x14ac:dyDescent="0.35">
      <c r="C700">
        <v>0.28225591999999999</v>
      </c>
      <c r="D700">
        <v>5553.2414602764757</v>
      </c>
    </row>
    <row r="701" spans="3:4" x14ac:dyDescent="0.35">
      <c r="C701">
        <v>0.28225600000000001</v>
      </c>
      <c r="D701">
        <v>5590.5909425593136</v>
      </c>
    </row>
    <row r="702" spans="3:4" x14ac:dyDescent="0.35">
      <c r="C702">
        <v>0.28225608000000002</v>
      </c>
      <c r="D702">
        <v>5628.0400979665319</v>
      </c>
    </row>
    <row r="703" spans="3:4" x14ac:dyDescent="0.35">
      <c r="C703">
        <v>0.28225615999999998</v>
      </c>
      <c r="D703">
        <v>5665.5880565111383</v>
      </c>
    </row>
    <row r="704" spans="3:4" x14ac:dyDescent="0.35">
      <c r="C704">
        <v>0.28225623999999999</v>
      </c>
      <c r="D704">
        <v>5703.2339425035407</v>
      </c>
    </row>
    <row r="705" spans="3:4" x14ac:dyDescent="0.35">
      <c r="C705">
        <v>0.28225632</v>
      </c>
      <c r="D705">
        <v>5740.9768744326611</v>
      </c>
    </row>
    <row r="706" spans="3:4" x14ac:dyDescent="0.35">
      <c r="C706">
        <v>0.28225640000000002</v>
      </c>
      <c r="D706">
        <v>5778.8159651072074</v>
      </c>
    </row>
    <row r="707" spans="3:4" x14ac:dyDescent="0.35">
      <c r="C707">
        <v>0.28225648000000003</v>
      </c>
      <c r="D707">
        <v>5816.7503216665891</v>
      </c>
    </row>
    <row r="708" spans="3:4" x14ac:dyDescent="0.35">
      <c r="C708">
        <v>0.28225655999999999</v>
      </c>
      <c r="D708">
        <v>5854.7790455912063</v>
      </c>
    </row>
    <row r="709" spans="3:4" x14ac:dyDescent="0.35">
      <c r="C709">
        <v>0.28225664</v>
      </c>
      <c r="D709">
        <v>5892.9012328445888</v>
      </c>
    </row>
    <row r="710" spans="3:4" x14ac:dyDescent="0.35">
      <c r="C710">
        <v>0.28225672000000002</v>
      </c>
      <c r="D710">
        <v>5931.1159737514126</v>
      </c>
    </row>
    <row r="711" spans="3:4" x14ac:dyDescent="0.35">
      <c r="C711">
        <v>0.28225680000000003</v>
      </c>
      <c r="D711">
        <v>5969.4223531391481</v>
      </c>
    </row>
    <row r="712" spans="3:4" x14ac:dyDescent="0.35">
      <c r="C712">
        <v>0.28225687999999999</v>
      </c>
      <c r="D712">
        <v>6007.8194503210998</v>
      </c>
    </row>
    <row r="713" spans="3:4" x14ac:dyDescent="0.35">
      <c r="C713">
        <v>0.28225696</v>
      </c>
      <c r="D713">
        <v>6046.3063392389331</v>
      </c>
    </row>
    <row r="714" spans="3:4" x14ac:dyDescent="0.35">
      <c r="C714">
        <v>0.28225704000000001</v>
      </c>
      <c r="D714">
        <v>6084.8820883386334</v>
      </c>
    </row>
    <row r="715" spans="3:4" x14ac:dyDescent="0.35">
      <c r="C715">
        <v>0.28225712000000003</v>
      </c>
      <c r="D715">
        <v>6123.54576071274</v>
      </c>
    </row>
    <row r="716" spans="3:4" x14ac:dyDescent="0.35">
      <c r="C716">
        <v>0.28225719999999999</v>
      </c>
      <c r="D716">
        <v>6162.2964140824688</v>
      </c>
    </row>
    <row r="717" spans="3:4" x14ac:dyDescent="0.35">
      <c r="C717">
        <v>0.28225728</v>
      </c>
      <c r="D717">
        <v>6201.1331009409505</v>
      </c>
    </row>
    <row r="718" spans="3:4" x14ac:dyDescent="0.35">
      <c r="C718">
        <v>0.28225736000000001</v>
      </c>
      <c r="D718">
        <v>6240.0548684274872</v>
      </c>
    </row>
    <row r="719" spans="3:4" x14ac:dyDescent="0.35">
      <c r="C719">
        <v>0.28225744000000003</v>
      </c>
      <c r="D719">
        <v>6279.0607584706449</v>
      </c>
    </row>
    <row r="720" spans="3:4" x14ac:dyDescent="0.35">
      <c r="C720">
        <v>0.28225751999999998</v>
      </c>
      <c r="D720">
        <v>6318.1498077698443</v>
      </c>
    </row>
    <row r="721" spans="3:4" x14ac:dyDescent="0.35">
      <c r="C721">
        <v>0.2822576</v>
      </c>
      <c r="D721">
        <v>6357.3210479396139</v>
      </c>
    </row>
    <row r="722" spans="3:4" x14ac:dyDescent="0.35">
      <c r="C722">
        <v>0.28225768000000001</v>
      </c>
      <c r="D722">
        <v>6396.5735053825229</v>
      </c>
    </row>
    <row r="723" spans="3:4" x14ac:dyDescent="0.35">
      <c r="C723">
        <v>0.28225776000000002</v>
      </c>
      <c r="D723">
        <v>6435.9062014334968</v>
      </c>
    </row>
    <row r="724" spans="3:4" x14ac:dyDescent="0.35">
      <c r="C724">
        <v>0.28225783999999998</v>
      </c>
      <c r="D724">
        <v>6475.3181523412568</v>
      </c>
    </row>
    <row r="725" spans="3:4" x14ac:dyDescent="0.35">
      <c r="C725">
        <v>0.28225792</v>
      </c>
      <c r="D725">
        <v>6514.8083694138631</v>
      </c>
    </row>
    <row r="726" spans="3:4" x14ac:dyDescent="0.35">
      <c r="C726">
        <v>0.28225800000000001</v>
      </c>
      <c r="D726">
        <v>6554.3758588909022</v>
      </c>
    </row>
    <row r="727" spans="3:4" x14ac:dyDescent="0.35">
      <c r="C727">
        <v>0.28225808000000002</v>
      </c>
      <c r="D727">
        <v>6594.0196220892267</v>
      </c>
    </row>
    <row r="728" spans="3:4" x14ac:dyDescent="0.35">
      <c r="C728">
        <v>0.28225815999999998</v>
      </c>
      <c r="D728">
        <v>6633.7386553847728</v>
      </c>
    </row>
    <row r="729" spans="3:4" x14ac:dyDescent="0.35">
      <c r="C729">
        <v>0.28225823999999999</v>
      </c>
      <c r="D729">
        <v>6673.5319503597284</v>
      </c>
    </row>
    <row r="730" spans="3:4" x14ac:dyDescent="0.35">
      <c r="C730">
        <v>0.28225832000000001</v>
      </c>
      <c r="D730">
        <v>6713.3984936743882</v>
      </c>
    </row>
    <row r="731" spans="3:4" x14ac:dyDescent="0.35">
      <c r="C731">
        <v>0.28225840000000002</v>
      </c>
      <c r="D731">
        <v>6753.3372672148062</v>
      </c>
    </row>
    <row r="732" spans="3:4" x14ac:dyDescent="0.35">
      <c r="C732">
        <v>0.28225847999999998</v>
      </c>
      <c r="D732">
        <v>6793.347248075318</v>
      </c>
    </row>
    <row r="733" spans="3:4" x14ac:dyDescent="0.35">
      <c r="C733">
        <v>0.28225855999999999</v>
      </c>
      <c r="D733">
        <v>6833.4274087078102</v>
      </c>
    </row>
    <row r="734" spans="3:4" x14ac:dyDescent="0.35">
      <c r="C734">
        <v>0.28225864000000001</v>
      </c>
      <c r="D734">
        <v>6873.5767167936756</v>
      </c>
    </row>
    <row r="735" spans="3:4" x14ac:dyDescent="0.35">
      <c r="C735">
        <v>0.28225872000000002</v>
      </c>
      <c r="D735">
        <v>6913.7941353938086</v>
      </c>
    </row>
    <row r="736" spans="3:4" x14ac:dyDescent="0.35">
      <c r="C736">
        <v>0.28225879999999998</v>
      </c>
      <c r="D736">
        <v>6954.0786229322694</v>
      </c>
    </row>
    <row r="737" spans="3:4" x14ac:dyDescent="0.35">
      <c r="C737">
        <v>0.28225887999999999</v>
      </c>
      <c r="D737">
        <v>6994.4291333480396</v>
      </c>
    </row>
    <row r="738" spans="3:4" x14ac:dyDescent="0.35">
      <c r="C738">
        <v>0.28225896</v>
      </c>
      <c r="D738">
        <v>7034.8446159676405</v>
      </c>
    </row>
    <row r="739" spans="3:4" x14ac:dyDescent="0.35">
      <c r="C739">
        <v>0.28225904000000002</v>
      </c>
      <c r="D739">
        <v>7075.3240156577976</v>
      </c>
    </row>
    <row r="740" spans="3:4" x14ac:dyDescent="0.35">
      <c r="C740">
        <v>0.28225912000000003</v>
      </c>
      <c r="D740">
        <v>7115.8662728389463</v>
      </c>
    </row>
    <row r="741" spans="3:4" x14ac:dyDescent="0.35">
      <c r="C741">
        <v>0.28225919999999999</v>
      </c>
      <c r="D741">
        <v>7156.4703234990666</v>
      </c>
    </row>
    <row r="742" spans="3:4" x14ac:dyDescent="0.35">
      <c r="C742">
        <v>0.28225928</v>
      </c>
      <c r="D742">
        <v>7197.1350993490032</v>
      </c>
    </row>
    <row r="743" spans="3:4" x14ac:dyDescent="0.35">
      <c r="C743">
        <v>0.28225936000000001</v>
      </c>
      <c r="D743">
        <v>7237.8595276967244</v>
      </c>
    </row>
    <row r="744" spans="3:4" x14ac:dyDescent="0.35">
      <c r="C744">
        <v>0.28225944000000003</v>
      </c>
      <c r="D744">
        <v>7278.642531603854</v>
      </c>
    </row>
    <row r="745" spans="3:4" x14ac:dyDescent="0.35">
      <c r="C745">
        <v>0.28225951999999999</v>
      </c>
      <c r="D745">
        <v>7319.4830298738116</v>
      </c>
    </row>
    <row r="746" spans="3:4" x14ac:dyDescent="0.35">
      <c r="C746">
        <v>0.2822596</v>
      </c>
      <c r="D746">
        <v>7360.3799372104968</v>
      </c>
    </row>
    <row r="747" spans="3:4" x14ac:dyDescent="0.35">
      <c r="C747">
        <v>0.28225968000000001</v>
      </c>
      <c r="D747">
        <v>7401.3321640943568</v>
      </c>
    </row>
    <row r="748" spans="3:4" x14ac:dyDescent="0.35">
      <c r="C748">
        <v>0.28225976000000003</v>
      </c>
      <c r="D748">
        <v>7442.3386169425294</v>
      </c>
    </row>
    <row r="749" spans="3:4" x14ac:dyDescent="0.35">
      <c r="C749">
        <v>0.28225983999999998</v>
      </c>
      <c r="D749">
        <v>7483.3981980996823</v>
      </c>
    </row>
    <row r="750" spans="3:4" x14ac:dyDescent="0.35">
      <c r="C750">
        <v>0.28225992</v>
      </c>
      <c r="D750">
        <v>7524.5098060004711</v>
      </c>
    </row>
    <row r="751" spans="3:4" x14ac:dyDescent="0.35">
      <c r="C751">
        <v>0.28226000000000001</v>
      </c>
      <c r="D751">
        <v>7565.6723350479278</v>
      </c>
    </row>
    <row r="752" spans="3:4" x14ac:dyDescent="0.35">
      <c r="C752">
        <v>0.28226008000000002</v>
      </c>
      <c r="D752">
        <v>7606.8846757775873</v>
      </c>
    </row>
    <row r="753" spans="3:4" x14ac:dyDescent="0.35">
      <c r="C753">
        <v>0.28226015999999998</v>
      </c>
      <c r="D753">
        <v>7648.145714851501</v>
      </c>
    </row>
    <row r="754" spans="3:4" x14ac:dyDescent="0.35">
      <c r="C754">
        <v>0.28226024</v>
      </c>
      <c r="D754">
        <v>7689.4543352248193</v>
      </c>
    </row>
    <row r="755" spans="3:4" x14ac:dyDescent="0.35">
      <c r="C755">
        <v>0.28226032000000001</v>
      </c>
      <c r="D755">
        <v>7730.8094160270011</v>
      </c>
    </row>
    <row r="756" spans="3:4" x14ac:dyDescent="0.35">
      <c r="C756">
        <v>0.28226040000000002</v>
      </c>
      <c r="D756">
        <v>7772.2098327303156</v>
      </c>
    </row>
    <row r="757" spans="3:4" x14ac:dyDescent="0.35">
      <c r="C757">
        <v>0.28226047999999998</v>
      </c>
      <c r="D757">
        <v>7813.6544571473923</v>
      </c>
    </row>
    <row r="758" spans="3:4" x14ac:dyDescent="0.35">
      <c r="C758">
        <v>0.28226055999999999</v>
      </c>
      <c r="D758">
        <v>7855.142157602344</v>
      </c>
    </row>
    <row r="759" spans="3:4" x14ac:dyDescent="0.35">
      <c r="C759">
        <v>0.28226064000000001</v>
      </c>
      <c r="D759">
        <v>7896.6717988152614</v>
      </c>
    </row>
    <row r="760" spans="3:4" x14ac:dyDescent="0.35">
      <c r="C760">
        <v>0.28226072000000002</v>
      </c>
      <c r="D760">
        <v>7938.2422420753537</v>
      </c>
    </row>
    <row r="761" spans="3:4" x14ac:dyDescent="0.35">
      <c r="C761">
        <v>0.28226079999999998</v>
      </c>
      <c r="D761">
        <v>7979.8523452425652</v>
      </c>
    </row>
    <row r="762" spans="3:4" x14ac:dyDescent="0.35">
      <c r="C762">
        <v>0.28226087999999999</v>
      </c>
      <c r="D762">
        <v>8021.5009629234228</v>
      </c>
    </row>
    <row r="763" spans="3:4" x14ac:dyDescent="0.35">
      <c r="C763">
        <v>0.28226096000000001</v>
      </c>
      <c r="D763">
        <v>8063.1869463593621</v>
      </c>
    </row>
    <row r="764" spans="3:4" x14ac:dyDescent="0.35">
      <c r="C764">
        <v>0.28226104000000002</v>
      </c>
      <c r="D764">
        <v>8104.9091436047302</v>
      </c>
    </row>
    <row r="765" spans="3:4" x14ac:dyDescent="0.35">
      <c r="C765">
        <v>0.28226111999999998</v>
      </c>
      <c r="D765">
        <v>8146.6663995328672</v>
      </c>
    </row>
    <row r="766" spans="3:4" x14ac:dyDescent="0.35">
      <c r="C766">
        <v>0.28226119999999999</v>
      </c>
      <c r="D766">
        <v>8188.4575560170206</v>
      </c>
    </row>
    <row r="767" spans="3:4" x14ac:dyDescent="0.35">
      <c r="C767">
        <v>0.28226128</v>
      </c>
      <c r="D767">
        <v>8230.2814518227206</v>
      </c>
    </row>
    <row r="768" spans="3:4" x14ac:dyDescent="0.35">
      <c r="C768">
        <v>0.28226136000000002</v>
      </c>
      <c r="D768">
        <v>8272.1369227911564</v>
      </c>
    </row>
    <row r="769" spans="3:4" x14ac:dyDescent="0.35">
      <c r="C769">
        <v>0.28226144000000003</v>
      </c>
      <c r="D769">
        <v>8314.0228018789221</v>
      </c>
    </row>
    <row r="770" spans="3:4" x14ac:dyDescent="0.35">
      <c r="C770">
        <v>0.28226151999999999</v>
      </c>
      <c r="D770">
        <v>8355.9379191989101</v>
      </c>
    </row>
    <row r="771" spans="3:4" x14ac:dyDescent="0.35">
      <c r="C771">
        <v>0.2822616</v>
      </c>
      <c r="D771">
        <v>8397.8811022079299</v>
      </c>
    </row>
    <row r="772" spans="3:4" x14ac:dyDescent="0.35">
      <c r="C772">
        <v>0.28226168000000001</v>
      </c>
      <c r="D772">
        <v>8439.8511756047792</v>
      </c>
    </row>
    <row r="773" spans="3:4" x14ac:dyDescent="0.35">
      <c r="C773">
        <v>0.28226176000000003</v>
      </c>
      <c r="D773">
        <v>8481.8469615203976</v>
      </c>
    </row>
    <row r="774" spans="3:4" x14ac:dyDescent="0.35">
      <c r="C774">
        <v>0.28226183999999999</v>
      </c>
      <c r="D774">
        <v>8523.8672795348393</v>
      </c>
    </row>
    <row r="775" spans="3:4" x14ac:dyDescent="0.35">
      <c r="C775">
        <v>0.28226192</v>
      </c>
      <c r="D775">
        <v>8565.9109468704301</v>
      </c>
    </row>
    <row r="776" spans="3:4" x14ac:dyDescent="0.35">
      <c r="C776">
        <v>0.28226200000000001</v>
      </c>
      <c r="D776">
        <v>8607.9767782946528</v>
      </c>
    </row>
    <row r="777" spans="3:4" x14ac:dyDescent="0.35">
      <c r="C777">
        <v>0.28226208000000003</v>
      </c>
      <c r="D777">
        <v>8650.0635863159787</v>
      </c>
    </row>
    <row r="778" spans="3:4" x14ac:dyDescent="0.35">
      <c r="C778">
        <v>0.28226215999999998</v>
      </c>
      <c r="D778">
        <v>8692.1701812060692</v>
      </c>
    </row>
    <row r="779" spans="3:4" x14ac:dyDescent="0.35">
      <c r="C779">
        <v>0.28226224</v>
      </c>
      <c r="D779">
        <v>8734.2953711985883</v>
      </c>
    </row>
    <row r="780" spans="3:4" x14ac:dyDescent="0.35">
      <c r="C780">
        <v>0.28226232000000001</v>
      </c>
      <c r="D780">
        <v>8776.4379623971581</v>
      </c>
    </row>
    <row r="781" spans="3:4" x14ac:dyDescent="0.35">
      <c r="C781">
        <v>0.28226240000000002</v>
      </c>
      <c r="D781">
        <v>8818.5967589769516</v>
      </c>
    </row>
    <row r="782" spans="3:4" x14ac:dyDescent="0.35">
      <c r="C782">
        <v>0.28226247999999998</v>
      </c>
      <c r="D782">
        <v>8860.7705632122288</v>
      </c>
    </row>
    <row r="783" spans="3:4" x14ac:dyDescent="0.35">
      <c r="C783">
        <v>0.28226256</v>
      </c>
      <c r="D783">
        <v>8902.9581756808784</v>
      </c>
    </row>
    <row r="784" spans="3:4" x14ac:dyDescent="0.35">
      <c r="C784">
        <v>0.28226264000000001</v>
      </c>
      <c r="D784">
        <v>8945.1583951776374</v>
      </c>
    </row>
    <row r="785" spans="3:4" x14ac:dyDescent="0.35">
      <c r="C785">
        <v>0.28226272000000002</v>
      </c>
      <c r="D785">
        <v>8987.3700189213905</v>
      </c>
    </row>
    <row r="786" spans="3:4" x14ac:dyDescent="0.35">
      <c r="C786">
        <v>0.28226279999999998</v>
      </c>
      <c r="D786">
        <v>9029.5918425881882</v>
      </c>
    </row>
    <row r="787" spans="3:4" x14ac:dyDescent="0.35">
      <c r="C787">
        <v>0.28226287999999999</v>
      </c>
      <c r="D787">
        <v>9071.8226605214732</v>
      </c>
    </row>
    <row r="788" spans="3:4" x14ac:dyDescent="0.35">
      <c r="C788">
        <v>0.28226296000000001</v>
      </c>
      <c r="D788">
        <v>9114.061265650671</v>
      </c>
    </row>
    <row r="789" spans="3:4" x14ac:dyDescent="0.35">
      <c r="C789">
        <v>0.28226304000000002</v>
      </c>
      <c r="D789">
        <v>9156.306449704105</v>
      </c>
    </row>
    <row r="790" spans="3:4" x14ac:dyDescent="0.35">
      <c r="C790">
        <v>0.28226311999999998</v>
      </c>
      <c r="D790">
        <v>9198.5570032475862</v>
      </c>
    </row>
    <row r="791" spans="3:4" x14ac:dyDescent="0.35">
      <c r="C791">
        <v>0.28226319999999999</v>
      </c>
      <c r="D791">
        <v>9240.8117159001522</v>
      </c>
    </row>
    <row r="792" spans="3:4" x14ac:dyDescent="0.35">
      <c r="C792">
        <v>0.28226328000000001</v>
      </c>
      <c r="D792">
        <v>9283.0693762580468</v>
      </c>
    </row>
    <row r="793" spans="3:4" x14ac:dyDescent="0.35">
      <c r="C793">
        <v>0.28226336000000002</v>
      </c>
      <c r="D793">
        <v>9325.3287721132747</v>
      </c>
    </row>
    <row r="794" spans="3:4" x14ac:dyDescent="0.35">
      <c r="C794">
        <v>0.28226343999999998</v>
      </c>
      <c r="D794">
        <v>9367.5886904974723</v>
      </c>
    </row>
    <row r="795" spans="3:4" x14ac:dyDescent="0.35">
      <c r="C795">
        <v>0.28226351999999999</v>
      </c>
      <c r="D795">
        <v>9409.8479179031601</v>
      </c>
    </row>
    <row r="796" spans="3:4" x14ac:dyDescent="0.35">
      <c r="C796">
        <v>0.2822636</v>
      </c>
      <c r="D796">
        <v>9452.1052402130681</v>
      </c>
    </row>
    <row r="797" spans="3:4" x14ac:dyDescent="0.35">
      <c r="C797">
        <v>0.28226368000000002</v>
      </c>
      <c r="D797">
        <v>9494.3594429239583</v>
      </c>
    </row>
    <row r="798" spans="3:4" x14ac:dyDescent="0.35">
      <c r="C798">
        <v>0.28226376000000003</v>
      </c>
      <c r="D798">
        <v>9536.6093112251529</v>
      </c>
    </row>
    <row r="799" spans="3:4" x14ac:dyDescent="0.35">
      <c r="C799">
        <v>0.28226383999999999</v>
      </c>
      <c r="D799">
        <v>9578.8536300783926</v>
      </c>
    </row>
    <row r="800" spans="3:4" x14ac:dyDescent="0.35">
      <c r="C800">
        <v>0.28226392</v>
      </c>
      <c r="D800">
        <v>9621.0911844454804</v>
      </c>
    </row>
    <row r="801" spans="3:4" x14ac:dyDescent="0.35">
      <c r="C801">
        <v>0.28226400000000001</v>
      </c>
      <c r="D801">
        <v>9663.320759224056</v>
      </c>
    </row>
    <row r="802" spans="3:4" x14ac:dyDescent="0.35">
      <c r="C802">
        <v>0.28226408000000003</v>
      </c>
      <c r="D802">
        <v>9705.5411394777348</v>
      </c>
    </row>
    <row r="803" spans="3:4" x14ac:dyDescent="0.35">
      <c r="C803">
        <v>0.28226415999999999</v>
      </c>
      <c r="D803">
        <v>9747.7511104916048</v>
      </c>
    </row>
    <row r="804" spans="3:4" x14ac:dyDescent="0.35">
      <c r="C804">
        <v>0.28226424</v>
      </c>
      <c r="D804">
        <v>9789.9494580046812</v>
      </c>
    </row>
    <row r="805" spans="3:4" x14ac:dyDescent="0.35">
      <c r="C805">
        <v>0.28226432000000001</v>
      </c>
      <c r="D805">
        <v>9832.1349681505762</v>
      </c>
    </row>
    <row r="806" spans="3:4" x14ac:dyDescent="0.35">
      <c r="C806">
        <v>0.28226440000000003</v>
      </c>
      <c r="D806">
        <v>9874.3064276923124</v>
      </c>
    </row>
    <row r="807" spans="3:4" x14ac:dyDescent="0.35">
      <c r="C807">
        <v>0.28226447999999998</v>
      </c>
      <c r="D807">
        <v>9916.46262408244</v>
      </c>
    </row>
    <row r="808" spans="3:4" x14ac:dyDescent="0.35">
      <c r="C808">
        <v>0.28226456</v>
      </c>
      <c r="D808">
        <v>9958.6023456998282</v>
      </c>
    </row>
    <row r="809" spans="3:4" x14ac:dyDescent="0.35">
      <c r="C809">
        <v>0.28226464000000001</v>
      </c>
      <c r="D809">
        <v>10000.72438179508</v>
      </c>
    </row>
    <row r="810" spans="3:4" x14ac:dyDescent="0.35">
      <c r="C810">
        <v>0.28226472000000002</v>
      </c>
      <c r="D810">
        <v>10042.827522729356</v>
      </c>
    </row>
    <row r="811" spans="3:4" x14ac:dyDescent="0.35">
      <c r="C811">
        <v>0.28226479999999998</v>
      </c>
      <c r="D811">
        <v>10084.910560038905</v>
      </c>
    </row>
    <row r="812" spans="3:4" x14ac:dyDescent="0.35">
      <c r="C812">
        <v>0.28226488</v>
      </c>
      <c r="D812">
        <v>10126.972286675655</v>
      </c>
    </row>
    <row r="813" spans="3:4" x14ac:dyDescent="0.35">
      <c r="C813">
        <v>0.28226496000000001</v>
      </c>
      <c r="D813">
        <v>10169.011496956866</v>
      </c>
    </row>
    <row r="814" spans="3:4" x14ac:dyDescent="0.35">
      <c r="C814">
        <v>0.28226504000000002</v>
      </c>
      <c r="D814">
        <v>10211.02698680763</v>
      </c>
    </row>
    <row r="815" spans="3:4" x14ac:dyDescent="0.35">
      <c r="C815">
        <v>0.28226511999999998</v>
      </c>
      <c r="D815">
        <v>10253.017553829153</v>
      </c>
    </row>
    <row r="816" spans="3:4" x14ac:dyDescent="0.35">
      <c r="C816">
        <v>0.28226519999999999</v>
      </c>
      <c r="D816">
        <v>10294.981997542731</v>
      </c>
    </row>
    <row r="817" spans="3:4" x14ac:dyDescent="0.35">
      <c r="C817">
        <v>0.28226528000000001</v>
      </c>
      <c r="D817">
        <v>10336.919119343085</v>
      </c>
    </row>
    <row r="818" spans="3:4" x14ac:dyDescent="0.35">
      <c r="C818">
        <v>0.28226536000000002</v>
      </c>
      <c r="D818">
        <v>10378.827722743988</v>
      </c>
    </row>
    <row r="819" spans="3:4" x14ac:dyDescent="0.35">
      <c r="C819">
        <v>0.28226543999999998</v>
      </c>
      <c r="D819">
        <v>10420.706613449751</v>
      </c>
    </row>
    <row r="820" spans="3:4" x14ac:dyDescent="0.35">
      <c r="C820">
        <v>0.28226551999999999</v>
      </c>
      <c r="D820">
        <v>10462.554599601834</v>
      </c>
    </row>
    <row r="821" spans="3:4" x14ac:dyDescent="0.35">
      <c r="C821">
        <v>0.28226560000000001</v>
      </c>
      <c r="D821">
        <v>10504.370491735544</v>
      </c>
    </row>
    <row r="822" spans="3:4" x14ac:dyDescent="0.35">
      <c r="C822">
        <v>0.28226568000000002</v>
      </c>
      <c r="D822">
        <v>10546.1531030279</v>
      </c>
    </row>
    <row r="823" spans="3:4" x14ac:dyDescent="0.35">
      <c r="C823">
        <v>0.28226575999999998</v>
      </c>
      <c r="D823">
        <v>10587.901249371818</v>
      </c>
    </row>
    <row r="824" spans="3:4" x14ac:dyDescent="0.35">
      <c r="C824">
        <v>0.28226583999999999</v>
      </c>
      <c r="D824">
        <v>10629.613749624656</v>
      </c>
    </row>
    <row r="825" spans="3:4" x14ac:dyDescent="0.35">
      <c r="C825">
        <v>0.28226592</v>
      </c>
      <c r="D825">
        <v>10671.289425567611</v>
      </c>
    </row>
    <row r="826" spans="3:4" x14ac:dyDescent="0.35">
      <c r="C826">
        <v>0.28226600000000002</v>
      </c>
      <c r="D826">
        <v>10712.927102155092</v>
      </c>
    </row>
    <row r="827" spans="3:4" x14ac:dyDescent="0.35">
      <c r="C827">
        <v>0.28226608000000003</v>
      </c>
      <c r="D827">
        <v>10754.525607619838</v>
      </c>
    </row>
    <row r="828" spans="3:4" x14ac:dyDescent="0.35">
      <c r="C828">
        <v>0.28226615999999999</v>
      </c>
      <c r="D828">
        <v>10796.083773578315</v>
      </c>
    </row>
    <row r="829" spans="3:4" x14ac:dyDescent="0.35">
      <c r="C829">
        <v>0.28226624</v>
      </c>
      <c r="D829">
        <v>10837.600435280554</v>
      </c>
    </row>
    <row r="830" spans="3:4" x14ac:dyDescent="0.35">
      <c r="C830">
        <v>0.28226632000000001</v>
      </c>
      <c r="D830">
        <v>10879.074431571991</v>
      </c>
    </row>
    <row r="831" spans="3:4" x14ac:dyDescent="0.35">
      <c r="C831">
        <v>0.28226640000000003</v>
      </c>
      <c r="D831">
        <v>10920.504605143755</v>
      </c>
    </row>
    <row r="832" spans="3:4" x14ac:dyDescent="0.35">
      <c r="C832">
        <v>0.28226647999999999</v>
      </c>
      <c r="D832">
        <v>10961.889802610203</v>
      </c>
    </row>
    <row r="833" spans="3:4" x14ac:dyDescent="0.35">
      <c r="C833">
        <v>0.28226656</v>
      </c>
      <c r="D833">
        <v>11003.228874758914</v>
      </c>
    </row>
    <row r="834" spans="3:4" x14ac:dyDescent="0.35">
      <c r="C834">
        <v>0.28226664000000001</v>
      </c>
      <c r="D834">
        <v>11044.52067651353</v>
      </c>
    </row>
    <row r="835" spans="3:4" x14ac:dyDescent="0.35">
      <c r="C835">
        <v>0.28226672000000003</v>
      </c>
      <c r="D835">
        <v>11085.764067183829</v>
      </c>
    </row>
    <row r="836" spans="3:4" x14ac:dyDescent="0.35">
      <c r="C836">
        <v>0.28226679999999998</v>
      </c>
      <c r="D836">
        <v>11126.957910543422</v>
      </c>
    </row>
    <row r="837" spans="3:4" x14ac:dyDescent="0.35">
      <c r="C837">
        <v>0.28226688</v>
      </c>
      <c r="D837">
        <v>11168.101075078943</v>
      </c>
    </row>
    <row r="838" spans="3:4" x14ac:dyDescent="0.35">
      <c r="C838">
        <v>0.28226696000000001</v>
      </c>
      <c r="D838">
        <v>11209.19243395324</v>
      </c>
    </row>
    <row r="839" spans="3:4" x14ac:dyDescent="0.35">
      <c r="C839">
        <v>0.28226704000000002</v>
      </c>
      <c r="D839">
        <v>11250.230865254183</v>
      </c>
    </row>
    <row r="840" spans="3:4" x14ac:dyDescent="0.35">
      <c r="C840">
        <v>0.28226711999999998</v>
      </c>
      <c r="D840">
        <v>11291.215252071715</v>
      </c>
    </row>
    <row r="841" spans="3:4" x14ac:dyDescent="0.35">
      <c r="C841">
        <v>0.2822672</v>
      </c>
      <c r="D841">
        <v>11332.144482745312</v>
      </c>
    </row>
    <row r="842" spans="3:4" x14ac:dyDescent="0.35">
      <c r="C842">
        <v>0.28226728000000001</v>
      </c>
      <c r="D842">
        <v>11373.017450826637</v>
      </c>
    </row>
    <row r="843" spans="3:4" x14ac:dyDescent="0.35">
      <c r="C843">
        <v>0.28226736000000002</v>
      </c>
      <c r="D843">
        <v>11413.833055326144</v>
      </c>
    </row>
    <row r="844" spans="3:4" x14ac:dyDescent="0.35">
      <c r="C844">
        <v>0.28226743999999998</v>
      </c>
      <c r="D844">
        <v>11454.59020078858</v>
      </c>
    </row>
    <row r="845" spans="3:4" x14ac:dyDescent="0.35">
      <c r="C845">
        <v>0.28226751999999999</v>
      </c>
      <c r="D845">
        <v>11495.287797537729</v>
      </c>
    </row>
    <row r="846" spans="3:4" x14ac:dyDescent="0.35">
      <c r="C846">
        <v>0.28226760000000001</v>
      </c>
      <c r="D846">
        <v>11535.924761637636</v>
      </c>
    </row>
    <row r="847" spans="3:4" x14ac:dyDescent="0.35">
      <c r="C847">
        <v>0.28226768000000002</v>
      </c>
      <c r="D847">
        <v>11576.500015136051</v>
      </c>
    </row>
    <row r="848" spans="3:4" x14ac:dyDescent="0.35">
      <c r="C848">
        <v>0.28226775999999998</v>
      </c>
      <c r="D848">
        <v>11617.012486137397</v>
      </c>
    </row>
    <row r="849" spans="3:4" x14ac:dyDescent="0.35">
      <c r="C849">
        <v>0.28226783999999999</v>
      </c>
      <c r="D849">
        <v>11657.461109043827</v>
      </c>
    </row>
    <row r="850" spans="3:4" x14ac:dyDescent="0.35">
      <c r="C850">
        <v>0.28226792000000001</v>
      </c>
      <c r="D850">
        <v>11697.844824514084</v>
      </c>
    </row>
    <row r="851" spans="3:4" x14ac:dyDescent="0.35">
      <c r="C851">
        <v>0.28226800000000002</v>
      </c>
      <c r="D851">
        <v>11738.162579702761</v>
      </c>
    </row>
    <row r="852" spans="3:4" x14ac:dyDescent="0.35">
      <c r="C852">
        <v>0.28226807999999998</v>
      </c>
      <c r="D852">
        <v>11778.413328329849</v>
      </c>
    </row>
    <row r="853" spans="3:4" x14ac:dyDescent="0.35">
      <c r="C853">
        <v>0.28226815999999999</v>
      </c>
      <c r="D853">
        <v>11818.596030916893</v>
      </c>
    </row>
    <row r="854" spans="3:4" x14ac:dyDescent="0.35">
      <c r="C854">
        <v>0.28226824</v>
      </c>
      <c r="D854">
        <v>11858.709654742839</v>
      </c>
    </row>
    <row r="855" spans="3:4" x14ac:dyDescent="0.35">
      <c r="C855">
        <v>0.28226832000000002</v>
      </c>
      <c r="D855">
        <v>11898.753174077823</v>
      </c>
    </row>
    <row r="856" spans="3:4" x14ac:dyDescent="0.35">
      <c r="C856">
        <v>0.28226840000000003</v>
      </c>
      <c r="D856">
        <v>11938.725570276123</v>
      </c>
    </row>
    <row r="857" spans="3:4" x14ac:dyDescent="0.35">
      <c r="C857">
        <v>0.28226847999999999</v>
      </c>
      <c r="D857">
        <v>11978.625831867928</v>
      </c>
    </row>
    <row r="858" spans="3:4" x14ac:dyDescent="0.35">
      <c r="C858">
        <v>0.28226856</v>
      </c>
      <c r="D858">
        <v>12018.45295478811</v>
      </c>
    </row>
    <row r="859" spans="3:4" x14ac:dyDescent="0.35">
      <c r="C859">
        <v>0.28226864000000002</v>
      </c>
      <c r="D859">
        <v>12058.205942326635</v>
      </c>
    </row>
    <row r="860" spans="3:4" x14ac:dyDescent="0.35">
      <c r="C860">
        <v>0.28226872000000003</v>
      </c>
      <c r="D860">
        <v>12097.883805354433</v>
      </c>
    </row>
    <row r="861" spans="3:4" x14ac:dyDescent="0.35">
      <c r="C861">
        <v>0.28226879999999999</v>
      </c>
      <c r="D861">
        <v>12137.485562381635</v>
      </c>
    </row>
    <row r="862" spans="3:4" x14ac:dyDescent="0.35">
      <c r="C862">
        <v>0.28226888</v>
      </c>
      <c r="D862">
        <v>12177.010239779198</v>
      </c>
    </row>
    <row r="863" spans="3:4" x14ac:dyDescent="0.35">
      <c r="C863">
        <v>0.28226896000000001</v>
      </c>
      <c r="D863">
        <v>12216.456871724045</v>
      </c>
    </row>
    <row r="864" spans="3:4" x14ac:dyDescent="0.35">
      <c r="C864">
        <v>0.28226904000000003</v>
      </c>
      <c r="D864">
        <v>12255.824500417291</v>
      </c>
    </row>
    <row r="865" spans="3:4" x14ac:dyDescent="0.35">
      <c r="C865">
        <v>0.28226911999999998</v>
      </c>
      <c r="D865">
        <v>12295.112176135879</v>
      </c>
    </row>
    <row r="866" spans="3:4" x14ac:dyDescent="0.35">
      <c r="C866">
        <v>0.2822692</v>
      </c>
      <c r="D866">
        <v>12334.318957446045</v>
      </c>
    </row>
    <row r="867" spans="3:4" x14ac:dyDescent="0.35">
      <c r="C867">
        <v>0.28226928000000001</v>
      </c>
      <c r="D867">
        <v>12373.443911142253</v>
      </c>
    </row>
    <row r="868" spans="3:4" x14ac:dyDescent="0.35">
      <c r="C868">
        <v>0.28226936000000002</v>
      </c>
      <c r="D868">
        <v>12412.486112456761</v>
      </c>
    </row>
    <row r="869" spans="3:4" x14ac:dyDescent="0.35">
      <c r="C869">
        <v>0.28226943999999998</v>
      </c>
      <c r="D869">
        <v>12451.444645103702</v>
      </c>
    </row>
    <row r="870" spans="3:4" x14ac:dyDescent="0.35">
      <c r="C870">
        <v>0.28226952</v>
      </c>
      <c r="D870">
        <v>12490.318601483388</v>
      </c>
    </row>
    <row r="871" spans="3:4" x14ac:dyDescent="0.35">
      <c r="C871">
        <v>0.28226960000000001</v>
      </c>
      <c r="D871">
        <v>12529.107082614135</v>
      </c>
    </row>
    <row r="872" spans="3:4" x14ac:dyDescent="0.35">
      <c r="C872">
        <v>0.28226968000000002</v>
      </c>
      <c r="D872">
        <v>12567.809198332174</v>
      </c>
    </row>
    <row r="873" spans="3:4" x14ac:dyDescent="0.35">
      <c r="C873">
        <v>0.28226975999999998</v>
      </c>
      <c r="D873">
        <v>12606.424067327282</v>
      </c>
    </row>
    <row r="874" spans="3:4" x14ac:dyDescent="0.35">
      <c r="C874">
        <v>0.28226983999999999</v>
      </c>
      <c r="D874">
        <v>12644.950817336905</v>
      </c>
    </row>
    <row r="875" spans="3:4" x14ac:dyDescent="0.35">
      <c r="C875">
        <v>0.28226992000000001</v>
      </c>
      <c r="D875">
        <v>12683.388585070046</v>
      </c>
    </row>
    <row r="876" spans="3:4" x14ac:dyDescent="0.35">
      <c r="C876">
        <v>0.28227000000000002</v>
      </c>
      <c r="D876">
        <v>12721.736516396582</v>
      </c>
    </row>
    <row r="877" spans="3:4" x14ac:dyDescent="0.35">
      <c r="C877">
        <v>0.28227007999999998</v>
      </c>
      <c r="D877">
        <v>12759.993766373467</v>
      </c>
    </row>
    <row r="878" spans="3:4" x14ac:dyDescent="0.35">
      <c r="C878">
        <v>0.28227015999999999</v>
      </c>
      <c r="D878">
        <v>12798.159499427895</v>
      </c>
    </row>
    <row r="879" spans="3:4" x14ac:dyDescent="0.35">
      <c r="C879">
        <v>0.28227024000000001</v>
      </c>
      <c r="D879">
        <v>12836.232889272258</v>
      </c>
    </row>
    <row r="880" spans="3:4" x14ac:dyDescent="0.35">
      <c r="C880">
        <v>0.28227032000000002</v>
      </c>
      <c r="D880">
        <v>12874.21311908206</v>
      </c>
    </row>
    <row r="881" spans="3:4" x14ac:dyDescent="0.35">
      <c r="C881">
        <v>0.28227039999999998</v>
      </c>
      <c r="D881">
        <v>12912.099381511925</v>
      </c>
    </row>
    <row r="882" spans="3:4" x14ac:dyDescent="0.35">
      <c r="C882">
        <v>0.28227047999999999</v>
      </c>
      <c r="D882">
        <v>12949.89087886671</v>
      </c>
    </row>
    <row r="883" spans="3:4" x14ac:dyDescent="0.35">
      <c r="C883">
        <v>0.28227056</v>
      </c>
      <c r="D883">
        <v>12987.586823007006</v>
      </c>
    </row>
    <row r="884" spans="3:4" x14ac:dyDescent="0.35">
      <c r="C884">
        <v>0.28227064000000002</v>
      </c>
      <c r="D884">
        <v>13025.186435514655</v>
      </c>
    </row>
    <row r="885" spans="3:4" x14ac:dyDescent="0.35">
      <c r="C885">
        <v>0.28227072000000003</v>
      </c>
      <c r="D885">
        <v>13062.688947723753</v>
      </c>
    </row>
    <row r="886" spans="3:4" x14ac:dyDescent="0.35">
      <c r="C886">
        <v>0.28227079999999999</v>
      </c>
      <c r="D886">
        <v>13100.093600749082</v>
      </c>
    </row>
    <row r="887" spans="3:4" x14ac:dyDescent="0.35">
      <c r="C887">
        <v>0.28227088</v>
      </c>
      <c r="D887">
        <v>13137.399645641239</v>
      </c>
    </row>
    <row r="888" spans="3:4" x14ac:dyDescent="0.35">
      <c r="C888">
        <v>0.28227096000000002</v>
      </c>
      <c r="D888">
        <v>13174.606343279054</v>
      </c>
    </row>
    <row r="889" spans="3:4" x14ac:dyDescent="0.35">
      <c r="C889">
        <v>0.28227104000000003</v>
      </c>
      <c r="D889">
        <v>13211.712964518689</v>
      </c>
    </row>
    <row r="890" spans="3:4" x14ac:dyDescent="0.35">
      <c r="C890">
        <v>0.28227111999999999</v>
      </c>
      <c r="D890">
        <v>13248.718790183884</v>
      </c>
    </row>
    <row r="891" spans="3:4" x14ac:dyDescent="0.35">
      <c r="C891">
        <v>0.2822712</v>
      </c>
      <c r="D891">
        <v>13285.623111207384</v>
      </c>
    </row>
    <row r="892" spans="3:4" x14ac:dyDescent="0.35">
      <c r="C892">
        <v>0.28227128000000001</v>
      </c>
      <c r="D892">
        <v>13322.425228512386</v>
      </c>
    </row>
    <row r="893" spans="3:4" x14ac:dyDescent="0.35">
      <c r="C893">
        <v>0.28227136000000003</v>
      </c>
      <c r="D893">
        <v>13359.124453147517</v>
      </c>
    </row>
    <row r="894" spans="3:4" x14ac:dyDescent="0.35">
      <c r="C894">
        <v>0.28227143999999998</v>
      </c>
      <c r="D894">
        <v>13395.720106264764</v>
      </c>
    </row>
    <row r="895" spans="3:4" x14ac:dyDescent="0.35">
      <c r="C895">
        <v>0.28227152</v>
      </c>
      <c r="D895">
        <v>13432.211519246448</v>
      </c>
    </row>
    <row r="896" spans="3:4" x14ac:dyDescent="0.35">
      <c r="C896">
        <v>0.28227160000000001</v>
      </c>
      <c r="D896">
        <v>13468.598033575145</v>
      </c>
    </row>
    <row r="897" spans="3:4" x14ac:dyDescent="0.35">
      <c r="C897">
        <v>0.28227168000000002</v>
      </c>
      <c r="D897">
        <v>13504.879000954064</v>
      </c>
    </row>
    <row r="898" spans="3:4" x14ac:dyDescent="0.35">
      <c r="C898">
        <v>0.28227175999999998</v>
      </c>
      <c r="D898">
        <v>13541.053783271949</v>
      </c>
    </row>
    <row r="899" spans="3:4" x14ac:dyDescent="0.35">
      <c r="C899">
        <v>0.28227184</v>
      </c>
      <c r="D899">
        <v>13577.121752715242</v>
      </c>
    </row>
    <row r="900" spans="3:4" x14ac:dyDescent="0.35">
      <c r="C900">
        <v>0.28227192000000001</v>
      </c>
      <c r="D900">
        <v>13613.0822916259</v>
      </c>
    </row>
    <row r="901" spans="3:4" x14ac:dyDescent="0.35">
      <c r="C901">
        <v>0.28227200000000002</v>
      </c>
      <c r="D901">
        <v>13648.934792606748</v>
      </c>
    </row>
    <row r="902" spans="3:4" x14ac:dyDescent="0.35">
      <c r="C902">
        <v>0.28227207999999998</v>
      </c>
      <c r="D902">
        <v>13684.678658472871</v>
      </c>
    </row>
    <row r="903" spans="3:4" x14ac:dyDescent="0.35">
      <c r="C903">
        <v>0.28227215999999999</v>
      </c>
      <c r="D903">
        <v>13720.313302348579</v>
      </c>
    </row>
    <row r="904" spans="3:4" x14ac:dyDescent="0.35">
      <c r="C904">
        <v>0.28227224000000001</v>
      </c>
      <c r="D904">
        <v>13755.838147512681</v>
      </c>
    </row>
    <row r="905" spans="3:4" x14ac:dyDescent="0.35">
      <c r="C905">
        <v>0.28227232000000002</v>
      </c>
      <c r="D905">
        <v>13791.252627488473</v>
      </c>
    </row>
    <row r="906" spans="3:4" x14ac:dyDescent="0.35">
      <c r="C906">
        <v>0.28227239999999998</v>
      </c>
      <c r="D906">
        <v>13826.556185981319</v>
      </c>
    </row>
    <row r="907" spans="3:4" x14ac:dyDescent="0.35">
      <c r="C907">
        <v>0.28227247999999999</v>
      </c>
      <c r="D907">
        <v>13861.748276959963</v>
      </c>
    </row>
    <row r="908" spans="3:4" x14ac:dyDescent="0.35">
      <c r="C908">
        <v>0.28227256000000001</v>
      </c>
      <c r="D908">
        <v>13896.828364489169</v>
      </c>
    </row>
    <row r="909" spans="3:4" x14ac:dyDescent="0.35">
      <c r="C909">
        <v>0.28227264000000002</v>
      </c>
      <c r="D909">
        <v>13931.795922803907</v>
      </c>
    </row>
    <row r="910" spans="3:4" x14ac:dyDescent="0.35">
      <c r="C910">
        <v>0.28227271999999998</v>
      </c>
      <c r="D910">
        <v>13966.650436232989</v>
      </c>
    </row>
    <row r="911" spans="3:4" x14ac:dyDescent="0.35">
      <c r="C911">
        <v>0.28227279999999999</v>
      </c>
      <c r="D911">
        <v>14001.391399264456</v>
      </c>
    </row>
    <row r="912" spans="3:4" x14ac:dyDescent="0.35">
      <c r="C912">
        <v>0.28227288</v>
      </c>
      <c r="D912">
        <v>14036.018316365473</v>
      </c>
    </row>
    <row r="913" spans="3:4" x14ac:dyDescent="0.35">
      <c r="C913">
        <v>0.28227296000000002</v>
      </c>
      <c r="D913">
        <v>14070.530702040502</v>
      </c>
    </row>
    <row r="914" spans="3:4" x14ac:dyDescent="0.35">
      <c r="C914">
        <v>0.28227304000000003</v>
      </c>
      <c r="D914">
        <v>14104.928080764734</v>
      </c>
    </row>
    <row r="915" spans="3:4" x14ac:dyDescent="0.35">
      <c r="C915">
        <v>0.28227311999999999</v>
      </c>
      <c r="D915">
        <v>14139.209986914319</v>
      </c>
    </row>
    <row r="916" spans="3:4" x14ac:dyDescent="0.35">
      <c r="C916">
        <v>0.2822732</v>
      </c>
      <c r="D916">
        <v>14173.375964811659</v>
      </c>
    </row>
    <row r="917" spans="3:4" x14ac:dyDescent="0.35">
      <c r="C917">
        <v>0.28227328000000002</v>
      </c>
      <c r="D917">
        <v>14207.425568529421</v>
      </c>
    </row>
    <row r="918" spans="3:4" x14ac:dyDescent="0.35">
      <c r="C918">
        <v>0.28227336000000003</v>
      </c>
      <c r="D918">
        <v>14241.358361928551</v>
      </c>
    </row>
    <row r="919" spans="3:4" x14ac:dyDescent="0.35">
      <c r="C919">
        <v>0.28227343999999999</v>
      </c>
      <c r="D919">
        <v>14275.173918550374</v>
      </c>
    </row>
    <row r="920" spans="3:4" x14ac:dyDescent="0.35">
      <c r="C920">
        <v>0.28227352</v>
      </c>
      <c r="D920">
        <v>14308.871821645966</v>
      </c>
    </row>
    <row r="921" spans="3:4" x14ac:dyDescent="0.35">
      <c r="C921">
        <v>0.28227360000000001</v>
      </c>
      <c r="D921">
        <v>14342.451663967302</v>
      </c>
    </row>
    <row r="922" spans="3:4" x14ac:dyDescent="0.35">
      <c r="C922">
        <v>0.28227368000000003</v>
      </c>
      <c r="D922">
        <v>14375.913047789534</v>
      </c>
    </row>
    <row r="923" spans="3:4" x14ac:dyDescent="0.35">
      <c r="C923">
        <v>0.28227375999999998</v>
      </c>
      <c r="D923">
        <v>14409.255584789098</v>
      </c>
    </row>
    <row r="924" spans="3:4" x14ac:dyDescent="0.35">
      <c r="C924">
        <v>0.28227384</v>
      </c>
      <c r="D924">
        <v>14442.478896057242</v>
      </c>
    </row>
    <row r="925" spans="3:4" x14ac:dyDescent="0.35">
      <c r="C925">
        <v>0.28227392000000001</v>
      </c>
      <c r="D925">
        <v>14475.582611878743</v>
      </c>
    </row>
    <row r="926" spans="3:4" x14ac:dyDescent="0.35">
      <c r="C926">
        <v>0.28227400000000002</v>
      </c>
      <c r="D926">
        <v>14508.566371738518</v>
      </c>
    </row>
    <row r="927" spans="3:4" x14ac:dyDescent="0.35">
      <c r="C927">
        <v>0.28227407999999998</v>
      </c>
      <c r="D927">
        <v>14541.429824186014</v>
      </c>
    </row>
    <row r="928" spans="3:4" x14ac:dyDescent="0.35">
      <c r="C928">
        <v>0.28227416</v>
      </c>
      <c r="D928">
        <v>14574.172626833286</v>
      </c>
    </row>
    <row r="929" spans="3:4" x14ac:dyDescent="0.35">
      <c r="C929">
        <v>0.28227424000000001</v>
      </c>
      <c r="D929">
        <v>14606.794446121557</v>
      </c>
    </row>
    <row r="930" spans="3:4" x14ac:dyDescent="0.35">
      <c r="C930">
        <v>0.28227432000000002</v>
      </c>
      <c r="D930">
        <v>14639.29495731243</v>
      </c>
    </row>
    <row r="931" spans="3:4" x14ac:dyDescent="0.35">
      <c r="C931">
        <v>0.28227439999999998</v>
      </c>
      <c r="D931">
        <v>14671.67384433913</v>
      </c>
    </row>
    <row r="932" spans="3:4" x14ac:dyDescent="0.35">
      <c r="C932">
        <v>0.28227447999999999</v>
      </c>
      <c r="D932">
        <v>14703.930799789412</v>
      </c>
    </row>
    <row r="933" spans="3:4" x14ac:dyDescent="0.35">
      <c r="C933">
        <v>0.28227456000000001</v>
      </c>
      <c r="D933">
        <v>14736.065524660411</v>
      </c>
    </row>
    <row r="934" spans="3:4" x14ac:dyDescent="0.35">
      <c r="C934">
        <v>0.28227464000000002</v>
      </c>
      <c r="D934">
        <v>14768.077728335056</v>
      </c>
    </row>
    <row r="935" spans="3:4" x14ac:dyDescent="0.35">
      <c r="C935">
        <v>0.28227471999999998</v>
      </c>
      <c r="D935">
        <v>14799.967128420558</v>
      </c>
    </row>
    <row r="936" spans="3:4" x14ac:dyDescent="0.35">
      <c r="C936">
        <v>0.28227479999999999</v>
      </c>
      <c r="D936">
        <v>14831.733450716665</v>
      </c>
    </row>
    <row r="937" spans="3:4" x14ac:dyDescent="0.35">
      <c r="C937">
        <v>0.28227488000000001</v>
      </c>
      <c r="D937">
        <v>14863.376428959547</v>
      </c>
    </row>
    <row r="938" spans="3:4" x14ac:dyDescent="0.35">
      <c r="C938">
        <v>0.28227496000000002</v>
      </c>
      <c r="D938">
        <v>14894.895804783806</v>
      </c>
    </row>
    <row r="939" spans="3:4" x14ac:dyDescent="0.35">
      <c r="C939">
        <v>0.28227503999999998</v>
      </c>
      <c r="D939">
        <v>14926.291327548925</v>
      </c>
    </row>
    <row r="940" spans="3:4" x14ac:dyDescent="0.35">
      <c r="C940">
        <v>0.28227511999999999</v>
      </c>
      <c r="D940">
        <v>14957.562754293602</v>
      </c>
    </row>
    <row r="941" spans="3:4" x14ac:dyDescent="0.35">
      <c r="C941">
        <v>0.2822752</v>
      </c>
      <c r="D941">
        <v>14988.709849469138</v>
      </c>
    </row>
    <row r="942" spans="3:4" x14ac:dyDescent="0.35">
      <c r="C942">
        <v>0.28227528000000002</v>
      </c>
      <c r="D942">
        <v>15019.732384888039</v>
      </c>
    </row>
    <row r="943" spans="3:4" x14ac:dyDescent="0.35">
      <c r="C943">
        <v>0.28227536000000003</v>
      </c>
      <c r="D943">
        <v>15050.630139560391</v>
      </c>
    </row>
    <row r="944" spans="3:4" x14ac:dyDescent="0.35">
      <c r="C944">
        <v>0.28227543999999999</v>
      </c>
      <c r="D944">
        <v>15081.402899528035</v>
      </c>
    </row>
    <row r="945" spans="3:4" x14ac:dyDescent="0.35">
      <c r="C945">
        <v>0.28227552</v>
      </c>
      <c r="D945">
        <v>15112.050457802407</v>
      </c>
    </row>
    <row r="946" spans="3:4" x14ac:dyDescent="0.35">
      <c r="C946">
        <v>0.28227560000000002</v>
      </c>
      <c r="D946">
        <v>15142.572614086364</v>
      </c>
    </row>
    <row r="947" spans="3:4" x14ac:dyDescent="0.35">
      <c r="C947">
        <v>0.28227568000000003</v>
      </c>
      <c r="D947">
        <v>15172.969174706766</v>
      </c>
    </row>
    <row r="948" spans="3:4" x14ac:dyDescent="0.35">
      <c r="C948">
        <v>0.28227575999999999</v>
      </c>
      <c r="D948">
        <v>15203.239952416558</v>
      </c>
    </row>
    <row r="949" spans="3:4" x14ac:dyDescent="0.35">
      <c r="C949">
        <v>0.28227584</v>
      </c>
      <c r="D949">
        <v>15233.384766320645</v>
      </c>
    </row>
    <row r="950" spans="3:4" x14ac:dyDescent="0.35">
      <c r="C950">
        <v>0.28227592000000001</v>
      </c>
      <c r="D950">
        <v>15263.403441589295</v>
      </c>
    </row>
    <row r="951" spans="3:4" x14ac:dyDescent="0.35">
      <c r="C951">
        <v>0.28227600000000003</v>
      </c>
      <c r="D951">
        <v>15293.295809379013</v>
      </c>
    </row>
    <row r="952" spans="3:4" x14ac:dyDescent="0.35">
      <c r="C952">
        <v>0.28227607999999998</v>
      </c>
      <c r="D952">
        <v>15323.061706625585</v>
      </c>
    </row>
    <row r="953" spans="3:4" x14ac:dyDescent="0.35">
      <c r="C953">
        <v>0.28227616</v>
      </c>
      <c r="D953">
        <v>15352.700975958689</v>
      </c>
    </row>
    <row r="954" spans="3:4" x14ac:dyDescent="0.35">
      <c r="C954">
        <v>0.28227624000000001</v>
      </c>
      <c r="D954">
        <v>15382.213465407949</v>
      </c>
    </row>
    <row r="955" spans="3:4" x14ac:dyDescent="0.35">
      <c r="C955">
        <v>0.28227632000000002</v>
      </c>
      <c r="D955">
        <v>15411.59902831348</v>
      </c>
    </row>
    <row r="956" spans="3:4" x14ac:dyDescent="0.35">
      <c r="C956">
        <v>0.28227639999999998</v>
      </c>
      <c r="D956">
        <v>15440.857523110493</v>
      </c>
    </row>
    <row r="957" spans="3:4" x14ac:dyDescent="0.35">
      <c r="C957">
        <v>0.28227648</v>
      </c>
      <c r="D957">
        <v>15469.988813234095</v>
      </c>
    </row>
    <row r="958" spans="3:4" x14ac:dyDescent="0.35">
      <c r="C958">
        <v>0.28227656000000001</v>
      </c>
      <c r="D958">
        <v>15498.992766819125</v>
      </c>
    </row>
    <row r="959" spans="3:4" x14ac:dyDescent="0.35">
      <c r="C959">
        <v>0.28227664000000002</v>
      </c>
      <c r="D959">
        <v>15527.869256601218</v>
      </c>
    </row>
    <row r="960" spans="3:4" x14ac:dyDescent="0.35">
      <c r="C960">
        <v>0.28227671999999998</v>
      </c>
      <c r="D960">
        <v>15556.618159694541</v>
      </c>
    </row>
    <row r="961" spans="3:4" x14ac:dyDescent="0.35">
      <c r="C961">
        <v>0.28227679999999999</v>
      </c>
      <c r="D961">
        <v>15585.239357487724</v>
      </c>
    </row>
    <row r="962" spans="3:4" x14ac:dyDescent="0.35">
      <c r="C962">
        <v>0.28227688000000001</v>
      </c>
      <c r="D962">
        <v>15613.73273533871</v>
      </c>
    </row>
    <row r="963" spans="3:4" x14ac:dyDescent="0.35">
      <c r="C963">
        <v>0.28227696000000002</v>
      </c>
      <c r="D963">
        <v>15642.098182467713</v>
      </c>
    </row>
    <row r="964" spans="3:4" x14ac:dyDescent="0.35">
      <c r="C964">
        <v>0.28227703999999998</v>
      </c>
      <c r="D964">
        <v>15670.335591729196</v>
      </c>
    </row>
    <row r="965" spans="3:4" x14ac:dyDescent="0.35">
      <c r="C965">
        <v>0.28227711999999999</v>
      </c>
      <c r="D965">
        <v>15698.444859500227</v>
      </c>
    </row>
    <row r="966" spans="3:4" x14ac:dyDescent="0.35">
      <c r="C966">
        <v>0.28227720000000001</v>
      </c>
      <c r="D966">
        <v>15726.425885371749</v>
      </c>
    </row>
    <row r="967" spans="3:4" x14ac:dyDescent="0.35">
      <c r="C967">
        <v>0.28227728000000002</v>
      </c>
      <c r="D967">
        <v>15754.27857203468</v>
      </c>
    </row>
    <row r="968" spans="3:4" x14ac:dyDescent="0.35">
      <c r="C968">
        <v>0.28227735999999998</v>
      </c>
      <c r="D968">
        <v>15782.002825047321</v>
      </c>
    </row>
    <row r="969" spans="3:4" x14ac:dyDescent="0.35">
      <c r="C969">
        <v>0.28227743999999999</v>
      </c>
      <c r="D969">
        <v>15809.598552717765</v>
      </c>
    </row>
    <row r="970" spans="3:4" x14ac:dyDescent="0.35">
      <c r="C970">
        <v>0.28227752</v>
      </c>
      <c r="D970">
        <v>15837.065665792747</v>
      </c>
    </row>
    <row r="971" spans="3:4" x14ac:dyDescent="0.35">
      <c r="C971">
        <v>0.28227760000000002</v>
      </c>
      <c r="D971">
        <v>15864.404077338137</v>
      </c>
    </row>
    <row r="972" spans="3:4" x14ac:dyDescent="0.35">
      <c r="C972">
        <v>0.28227768000000003</v>
      </c>
      <c r="D972">
        <v>15891.613702522483</v>
      </c>
    </row>
    <row r="973" spans="3:4" x14ac:dyDescent="0.35">
      <c r="C973">
        <v>0.28227775999999999</v>
      </c>
      <c r="D973">
        <v>15918.69445840011</v>
      </c>
    </row>
    <row r="974" spans="3:4" x14ac:dyDescent="0.35">
      <c r="C974">
        <v>0.28227784</v>
      </c>
      <c r="D974">
        <v>15945.646263787656</v>
      </c>
    </row>
    <row r="975" spans="3:4" x14ac:dyDescent="0.35">
      <c r="C975">
        <v>0.28227792000000002</v>
      </c>
      <c r="D975">
        <v>15972.469038952142</v>
      </c>
    </row>
    <row r="976" spans="3:4" x14ac:dyDescent="0.35">
      <c r="C976">
        <v>0.28227800000000003</v>
      </c>
      <c r="D976">
        <v>15999.162705486637</v>
      </c>
    </row>
    <row r="977" spans="3:4" x14ac:dyDescent="0.35">
      <c r="C977">
        <v>0.28227807999999999</v>
      </c>
      <c r="D977">
        <v>16025.727186073103</v>
      </c>
    </row>
    <row r="978" spans="3:4" x14ac:dyDescent="0.35">
      <c r="C978">
        <v>0.28227816</v>
      </c>
      <c r="D978">
        <v>16052.16240435587</v>
      </c>
    </row>
    <row r="979" spans="3:4" x14ac:dyDescent="0.35">
      <c r="C979">
        <v>0.28227824000000001</v>
      </c>
      <c r="D979">
        <v>16078.468284630691</v>
      </c>
    </row>
    <row r="980" spans="3:4" x14ac:dyDescent="0.35">
      <c r="C980">
        <v>0.28227832000000003</v>
      </c>
      <c r="D980">
        <v>16104.644751718222</v>
      </c>
    </row>
    <row r="981" spans="3:4" x14ac:dyDescent="0.35">
      <c r="C981">
        <v>0.28227839999999998</v>
      </c>
      <c r="D981">
        <v>16130.691730727065</v>
      </c>
    </row>
    <row r="982" spans="3:4" x14ac:dyDescent="0.35">
      <c r="C982">
        <v>0.28227848</v>
      </c>
      <c r="D982">
        <v>16156.609146925857</v>
      </c>
    </row>
    <row r="983" spans="3:4" x14ac:dyDescent="0.35">
      <c r="C983">
        <v>0.28227856000000001</v>
      </c>
      <c r="D983">
        <v>16182.396925434727</v>
      </c>
    </row>
    <row r="984" spans="3:4" x14ac:dyDescent="0.35">
      <c r="C984">
        <v>0.28227864000000003</v>
      </c>
      <c r="D984">
        <v>16208.05499109805</v>
      </c>
    </row>
    <row r="985" spans="3:4" x14ac:dyDescent="0.35">
      <c r="C985">
        <v>0.28227871999999998</v>
      </c>
      <c r="D985">
        <v>16233.583268249367</v>
      </c>
    </row>
    <row r="986" spans="3:4" x14ac:dyDescent="0.35">
      <c r="C986">
        <v>0.2822788</v>
      </c>
      <c r="D986">
        <v>16258.981680583382</v>
      </c>
    </row>
    <row r="987" spans="3:4" x14ac:dyDescent="0.35">
      <c r="C987">
        <v>0.28227888000000001</v>
      </c>
      <c r="D987">
        <v>16284.250150851522</v>
      </c>
    </row>
    <row r="988" spans="3:4" x14ac:dyDescent="0.35">
      <c r="C988">
        <v>0.28227896000000002</v>
      </c>
      <c r="D988">
        <v>16309.388600735425</v>
      </c>
    </row>
    <row r="989" spans="3:4" x14ac:dyDescent="0.35">
      <c r="C989">
        <v>0.28227903999999998</v>
      </c>
      <c r="D989">
        <v>16334.396950615175</v>
      </c>
    </row>
    <row r="990" spans="3:4" x14ac:dyDescent="0.35">
      <c r="C990">
        <v>0.28227911999999999</v>
      </c>
      <c r="D990">
        <v>16359.275119442887</v>
      </c>
    </row>
    <row r="991" spans="3:4" x14ac:dyDescent="0.35">
      <c r="C991">
        <v>0.28227920000000001</v>
      </c>
      <c r="D991">
        <v>16384.023024443792</v>
      </c>
    </row>
    <row r="992" spans="3:4" x14ac:dyDescent="0.35">
      <c r="C992">
        <v>0.28227928000000002</v>
      </c>
      <c r="D992">
        <v>16408.640580991949</v>
      </c>
    </row>
    <row r="993" spans="3:4" x14ac:dyDescent="0.35">
      <c r="C993">
        <v>0.28227935999999998</v>
      </c>
      <c r="D993">
        <v>16433.127702383459</v>
      </c>
    </row>
    <row r="994" spans="3:4" x14ac:dyDescent="0.35">
      <c r="C994">
        <v>0.28227943999999999</v>
      </c>
      <c r="D994">
        <v>16457.484299713047</v>
      </c>
    </row>
    <row r="995" spans="3:4" x14ac:dyDescent="0.35">
      <c r="C995">
        <v>0.28227952000000001</v>
      </c>
      <c r="D995">
        <v>16481.710281582109</v>
      </c>
    </row>
    <row r="996" spans="3:4" x14ac:dyDescent="0.35">
      <c r="C996">
        <v>0.28227960000000002</v>
      </c>
      <c r="D996">
        <v>16505.805553978447</v>
      </c>
    </row>
    <row r="997" spans="3:4" x14ac:dyDescent="0.35">
      <c r="C997">
        <v>0.28227967999999998</v>
      </c>
      <c r="D997">
        <v>16529.770020055665</v>
      </c>
    </row>
    <row r="998" spans="3:4" x14ac:dyDescent="0.35">
      <c r="C998">
        <v>0.28227975999999999</v>
      </c>
      <c r="D998">
        <v>16553.603580014329</v>
      </c>
    </row>
    <row r="999" spans="3:4" x14ac:dyDescent="0.35">
      <c r="C999">
        <v>0.28227984</v>
      </c>
      <c r="D999">
        <v>16577.306130818732</v>
      </c>
    </row>
    <row r="1000" spans="3:4" x14ac:dyDescent="0.35">
      <c r="C1000">
        <v>0.28227992000000002</v>
      </c>
      <c r="D1000">
        <v>16600.877566081694</v>
      </c>
    </row>
    <row r="1001" spans="3:4" x14ac:dyDescent="0.35">
      <c r="C1001">
        <v>0.28227999999999998</v>
      </c>
      <c r="D1001">
        <v>16624.317775851996</v>
      </c>
    </row>
    <row r="1002" spans="3:4" x14ac:dyDescent="0.35">
      <c r="C1002">
        <v>0.28228007999999999</v>
      </c>
      <c r="D1002">
        <v>16647.626646501438</v>
      </c>
    </row>
    <row r="1003" spans="3:4" x14ac:dyDescent="0.35">
      <c r="C1003">
        <v>0.28228016</v>
      </c>
      <c r="D1003">
        <v>16670.804060451734</v>
      </c>
    </row>
    <row r="1004" spans="3:4" x14ac:dyDescent="0.35">
      <c r="C1004">
        <v>0.28228024000000002</v>
      </c>
      <c r="D1004">
        <v>16693.849896066007</v>
      </c>
    </row>
    <row r="1005" spans="3:4" x14ac:dyDescent="0.35">
      <c r="C1005">
        <v>0.28228032000000003</v>
      </c>
      <c r="D1005">
        <v>16716.764027461351</v>
      </c>
    </row>
    <row r="1006" spans="3:4" x14ac:dyDescent="0.35">
      <c r="C1006">
        <v>0.28228039999999999</v>
      </c>
      <c r="D1006">
        <v>16739.546324324176</v>
      </c>
    </row>
    <row r="1007" spans="3:4" x14ac:dyDescent="0.35">
      <c r="C1007">
        <v>0.28228048</v>
      </c>
      <c r="D1007">
        <v>16762.196651806949</v>
      </c>
    </row>
    <row r="1008" spans="3:4" x14ac:dyDescent="0.35">
      <c r="C1008">
        <v>0.28228056000000001</v>
      </c>
      <c r="D1008">
        <v>16784.714870269461</v>
      </c>
    </row>
    <row r="1009" spans="3:4" x14ac:dyDescent="0.35">
      <c r="C1009">
        <v>0.28228064000000003</v>
      </c>
      <c r="D1009">
        <v>16807.100835180845</v>
      </c>
    </row>
    <row r="1010" spans="3:4" x14ac:dyDescent="0.35">
      <c r="C1010">
        <v>0.28228071999999998</v>
      </c>
      <c r="D1010">
        <v>16829.354396929848</v>
      </c>
    </row>
    <row r="1011" spans="3:4" x14ac:dyDescent="0.35">
      <c r="C1011">
        <v>0.2822808</v>
      </c>
      <c r="D1011">
        <v>16851.47540073064</v>
      </c>
    </row>
    <row r="1012" spans="3:4" x14ac:dyDescent="0.35">
      <c r="C1012">
        <v>0.28228088000000001</v>
      </c>
      <c r="D1012">
        <v>16873.463686377294</v>
      </c>
    </row>
    <row r="1013" spans="3:4" x14ac:dyDescent="0.35">
      <c r="C1013">
        <v>0.28228096000000003</v>
      </c>
      <c r="D1013">
        <v>16895.319088155651</v>
      </c>
    </row>
    <row r="1014" spans="3:4" x14ac:dyDescent="0.35">
      <c r="C1014">
        <v>0.28228103999999998</v>
      </c>
      <c r="D1014">
        <v>16917.041434665873</v>
      </c>
    </row>
    <row r="1015" spans="3:4" x14ac:dyDescent="0.35">
      <c r="C1015">
        <v>0.28228112</v>
      </c>
      <c r="D1015">
        <v>16938.630548738751</v>
      </c>
    </row>
    <row r="1016" spans="3:4" x14ac:dyDescent="0.35">
      <c r="C1016">
        <v>0.28228120000000001</v>
      </c>
      <c r="D1016">
        <v>16960.086247204639</v>
      </c>
    </row>
    <row r="1017" spans="3:4" x14ac:dyDescent="0.35">
      <c r="C1017">
        <v>0.28228128000000002</v>
      </c>
      <c r="D1017">
        <v>16981.408340816371</v>
      </c>
    </row>
    <row r="1018" spans="3:4" x14ac:dyDescent="0.35">
      <c r="C1018">
        <v>0.28228135999999998</v>
      </c>
      <c r="D1018">
        <v>17002.596634085407</v>
      </c>
    </row>
    <row r="1019" spans="3:4" x14ac:dyDescent="0.35">
      <c r="C1019">
        <v>0.28228143999999999</v>
      </c>
      <c r="D1019">
        <v>17023.650925209826</v>
      </c>
    </row>
    <row r="1020" spans="3:4" x14ac:dyDescent="0.35">
      <c r="C1020">
        <v>0.28228152000000001</v>
      </c>
      <c r="D1020">
        <v>17044.571005858899</v>
      </c>
    </row>
    <row r="1021" spans="3:4" x14ac:dyDescent="0.35">
      <c r="C1021">
        <v>0.28228160000000002</v>
      </c>
      <c r="D1021">
        <v>17065.356661108253</v>
      </c>
    </row>
    <row r="1022" spans="3:4" x14ac:dyDescent="0.35">
      <c r="C1022">
        <v>0.28228167999999998</v>
      </c>
      <c r="D1022">
        <v>17086.007669290757</v>
      </c>
    </row>
    <row r="1023" spans="3:4" x14ac:dyDescent="0.35">
      <c r="C1023">
        <v>0.28228175999999999</v>
      </c>
      <c r="D1023">
        <v>17106.523801937314</v>
      </c>
    </row>
    <row r="1024" spans="3:4" x14ac:dyDescent="0.35">
      <c r="C1024">
        <v>0.28228184000000001</v>
      </c>
      <c r="D1024">
        <v>17126.904823578196</v>
      </c>
    </row>
    <row r="1025" spans="3:4" x14ac:dyDescent="0.35">
      <c r="C1025">
        <v>0.28228192000000002</v>
      </c>
      <c r="D1025">
        <v>17147.150491691504</v>
      </c>
    </row>
    <row r="1026" spans="3:4" x14ac:dyDescent="0.35">
      <c r="C1026">
        <v>0.28228199999999998</v>
      </c>
      <c r="D1026">
        <v>17167.260556569949</v>
      </c>
    </row>
    <row r="1027" spans="3:4" x14ac:dyDescent="0.35">
      <c r="C1027">
        <v>0.28228207999999999</v>
      </c>
      <c r="D1027">
        <v>17187.234761275304</v>
      </c>
    </row>
    <row r="1028" spans="3:4" x14ac:dyDescent="0.35">
      <c r="C1028">
        <v>0.28228216</v>
      </c>
      <c r="D1028">
        <v>17207.072841457622</v>
      </c>
    </row>
    <row r="1029" spans="3:4" x14ac:dyDescent="0.35">
      <c r="C1029">
        <v>0.28228224000000002</v>
      </c>
      <c r="D1029">
        <v>17226.774525318015</v>
      </c>
    </row>
    <row r="1030" spans="3:4" x14ac:dyDescent="0.35">
      <c r="C1030">
        <v>0.28228231999999998</v>
      </c>
      <c r="D1030">
        <v>17246.339533492068</v>
      </c>
    </row>
    <row r="1031" spans="3:4" x14ac:dyDescent="0.35">
      <c r="C1031">
        <v>0.28228239999999999</v>
      </c>
      <c r="D1031">
        <v>17265.76757901911</v>
      </c>
    </row>
    <row r="1032" spans="3:4" x14ac:dyDescent="0.35">
      <c r="C1032">
        <v>0.28228248</v>
      </c>
      <c r="D1032">
        <v>17285.058367180132</v>
      </c>
    </row>
    <row r="1033" spans="3:4" x14ac:dyDescent="0.35">
      <c r="C1033">
        <v>0.28228256000000002</v>
      </c>
      <c r="D1033">
        <v>17304.211595475623</v>
      </c>
    </row>
    <row r="1034" spans="3:4" x14ac:dyDescent="0.35">
      <c r="C1034">
        <v>0.28228264000000003</v>
      </c>
      <c r="D1034">
        <v>17323.226953539805</v>
      </c>
    </row>
    <row r="1035" spans="3:4" x14ac:dyDescent="0.35">
      <c r="C1035">
        <v>0.28228271999999999</v>
      </c>
      <c r="D1035">
        <v>17342.104123059649</v>
      </c>
    </row>
    <row r="1036" spans="3:4" x14ac:dyDescent="0.35">
      <c r="C1036">
        <v>0.2822828</v>
      </c>
      <c r="D1036">
        <v>17360.842777763777</v>
      </c>
    </row>
    <row r="1037" spans="3:4" x14ac:dyDescent="0.35">
      <c r="C1037">
        <v>0.28228288000000001</v>
      </c>
      <c r="D1037">
        <v>17379.44258328465</v>
      </c>
    </row>
    <row r="1038" spans="3:4" x14ac:dyDescent="0.35">
      <c r="C1038">
        <v>0.28228296000000003</v>
      </c>
      <c r="D1038">
        <v>17397.903197156527</v>
      </c>
    </row>
    <row r="1039" spans="3:4" x14ac:dyDescent="0.35">
      <c r="C1039">
        <v>0.28228303999999999</v>
      </c>
      <c r="D1039">
        <v>17416.224268739428</v>
      </c>
    </row>
    <row r="1040" spans="3:4" x14ac:dyDescent="0.35">
      <c r="C1040">
        <v>0.28228312</v>
      </c>
      <c r="D1040">
        <v>17434.405439224291</v>
      </c>
    </row>
    <row r="1041" spans="3:4" x14ac:dyDescent="0.35">
      <c r="C1041">
        <v>0.28228320000000001</v>
      </c>
      <c r="D1041">
        <v>17452.446341515591</v>
      </c>
    </row>
    <row r="1042" spans="3:4" x14ac:dyDescent="0.35">
      <c r="C1042">
        <v>0.28228328000000003</v>
      </c>
      <c r="D1042">
        <v>17470.346600245804</v>
      </c>
    </row>
    <row r="1043" spans="3:4" x14ac:dyDescent="0.35">
      <c r="C1043">
        <v>0.28228335999999998</v>
      </c>
      <c r="D1043">
        <v>17488.105831718483</v>
      </c>
    </row>
    <row r="1044" spans="3:4" x14ac:dyDescent="0.35">
      <c r="C1044">
        <v>0.28228344</v>
      </c>
      <c r="D1044">
        <v>17505.723643930189</v>
      </c>
    </row>
    <row r="1045" spans="3:4" x14ac:dyDescent="0.35">
      <c r="C1045">
        <v>0.28228352000000001</v>
      </c>
      <c r="D1045">
        <v>17523.199636473953</v>
      </c>
    </row>
    <row r="1046" spans="3:4" x14ac:dyDescent="0.35">
      <c r="C1046">
        <v>0.28228360000000002</v>
      </c>
      <c r="D1046">
        <v>17540.533400570814</v>
      </c>
    </row>
    <row r="1047" spans="3:4" x14ac:dyDescent="0.35">
      <c r="C1047">
        <v>0.28228367999999998</v>
      </c>
      <c r="D1047">
        <v>17557.724519032348</v>
      </c>
    </row>
    <row r="1048" spans="3:4" x14ac:dyDescent="0.35">
      <c r="C1048">
        <v>0.28228375999999999</v>
      </c>
      <c r="D1048">
        <v>17574.772566299773</v>
      </c>
    </row>
    <row r="1049" spans="3:4" x14ac:dyDescent="0.35">
      <c r="C1049">
        <v>0.28228384000000001</v>
      </c>
      <c r="D1049">
        <v>17591.677108368658</v>
      </c>
    </row>
    <row r="1050" spans="3:4" x14ac:dyDescent="0.35">
      <c r="C1050">
        <v>0.28228392000000002</v>
      </c>
      <c r="D1050">
        <v>17608.437702837764</v>
      </c>
    </row>
    <row r="1051" spans="3:4" x14ac:dyDescent="0.35">
      <c r="C1051">
        <v>0.28228399999999998</v>
      </c>
      <c r="D1051">
        <v>17625.053898891339</v>
      </c>
    </row>
    <row r="1052" spans="3:4" x14ac:dyDescent="0.35">
      <c r="C1052">
        <v>0.28228407999999999</v>
      </c>
      <c r="D1052">
        <v>17641.525237355658</v>
      </c>
    </row>
    <row r="1053" spans="3:4" x14ac:dyDescent="0.35">
      <c r="C1053">
        <v>0.28228416000000001</v>
      </c>
      <c r="D1053">
        <v>17657.851250645243</v>
      </c>
    </row>
    <row r="1054" spans="3:4" x14ac:dyDescent="0.35">
      <c r="C1054">
        <v>0.28228424000000002</v>
      </c>
      <c r="D1054">
        <v>17674.031462829073</v>
      </c>
    </row>
    <row r="1055" spans="3:4" x14ac:dyDescent="0.35">
      <c r="C1055">
        <v>0.28228431999999998</v>
      </c>
      <c r="D1055">
        <v>17690.065389632899</v>
      </c>
    </row>
    <row r="1056" spans="3:4" x14ac:dyDescent="0.35">
      <c r="C1056">
        <v>0.28228439999999999</v>
      </c>
      <c r="D1056">
        <v>17705.952538513251</v>
      </c>
    </row>
    <row r="1057" spans="3:4" x14ac:dyDescent="0.35">
      <c r="C1057">
        <v>0.28228448</v>
      </c>
      <c r="D1057">
        <v>17721.692408625175</v>
      </c>
    </row>
    <row r="1058" spans="3:4" x14ac:dyDescent="0.35">
      <c r="C1058">
        <v>0.28228456000000002</v>
      </c>
      <c r="D1058">
        <v>17737.284490906026</v>
      </c>
    </row>
    <row r="1059" spans="3:4" x14ac:dyDescent="0.35">
      <c r="C1059">
        <v>0.28228463999999998</v>
      </c>
      <c r="D1059">
        <v>17752.728268097668</v>
      </c>
    </row>
    <row r="1060" spans="3:4" x14ac:dyDescent="0.35">
      <c r="C1060">
        <v>0.28228471999999999</v>
      </c>
      <c r="D1060">
        <v>17768.023214837907</v>
      </c>
    </row>
    <row r="1061" spans="3:4" x14ac:dyDescent="0.35">
      <c r="C1061">
        <v>0.2822848</v>
      </c>
      <c r="D1061">
        <v>17783.1687976498</v>
      </c>
    </row>
    <row r="1062" spans="3:4" x14ac:dyDescent="0.35">
      <c r="C1062">
        <v>0.28228488000000002</v>
      </c>
      <c r="D1062">
        <v>17798.164475042791</v>
      </c>
    </row>
    <row r="1063" spans="3:4" x14ac:dyDescent="0.35">
      <c r="C1063">
        <v>0.28228496000000003</v>
      </c>
      <c r="D1063">
        <v>17813.009697564848</v>
      </c>
    </row>
    <row r="1064" spans="3:4" x14ac:dyDescent="0.35">
      <c r="C1064">
        <v>0.28228503999999999</v>
      </c>
      <c r="D1064">
        <v>17827.70390786017</v>
      </c>
    </row>
    <row r="1065" spans="3:4" x14ac:dyDescent="0.35">
      <c r="C1065">
        <v>0.28228512</v>
      </c>
      <c r="D1065">
        <v>17842.246540781969</v>
      </c>
    </row>
    <row r="1066" spans="3:4" x14ac:dyDescent="0.35">
      <c r="C1066">
        <v>0.28228520000000001</v>
      </c>
      <c r="D1066">
        <v>17856.637023408482</v>
      </c>
    </row>
    <row r="1067" spans="3:4" x14ac:dyDescent="0.35">
      <c r="C1067">
        <v>0.28228528000000003</v>
      </c>
      <c r="D1067">
        <v>17870.874775165379</v>
      </c>
    </row>
    <row r="1068" spans="3:4" x14ac:dyDescent="0.35">
      <c r="C1068">
        <v>0.28228535999999999</v>
      </c>
      <c r="D1068">
        <v>17884.959207892109</v>
      </c>
    </row>
    <row r="1069" spans="3:4" x14ac:dyDescent="0.35">
      <c r="C1069">
        <v>0.28228544</v>
      </c>
      <c r="D1069">
        <v>17898.889725971654</v>
      </c>
    </row>
    <row r="1070" spans="3:4" x14ac:dyDescent="0.35">
      <c r="C1070">
        <v>0.28228552000000001</v>
      </c>
      <c r="D1070">
        <v>17912.665726367253</v>
      </c>
    </row>
    <row r="1071" spans="3:4" x14ac:dyDescent="0.35">
      <c r="C1071">
        <v>0.28228560000000003</v>
      </c>
      <c r="D1071">
        <v>17926.286598761562</v>
      </c>
    </row>
    <row r="1072" spans="3:4" x14ac:dyDescent="0.35">
      <c r="C1072">
        <v>0.28228567999999998</v>
      </c>
      <c r="D1072">
        <v>17939.751725641814</v>
      </c>
    </row>
    <row r="1073" spans="3:4" x14ac:dyDescent="0.35">
      <c r="C1073">
        <v>0.28228576</v>
      </c>
      <c r="D1073">
        <v>17953.060482445904</v>
      </c>
    </row>
    <row r="1074" spans="3:4" x14ac:dyDescent="0.35">
      <c r="C1074">
        <v>0.28228584000000001</v>
      </c>
      <c r="D1074">
        <v>17966.212237619555</v>
      </c>
    </row>
    <row r="1075" spans="3:4" x14ac:dyDescent="0.35">
      <c r="C1075">
        <v>0.28228592000000002</v>
      </c>
      <c r="D1075">
        <v>17979.206352771333</v>
      </c>
    </row>
    <row r="1076" spans="3:4" x14ac:dyDescent="0.35">
      <c r="C1076">
        <v>0.28228599999999998</v>
      </c>
      <c r="D1076">
        <v>17992.042182776288</v>
      </c>
    </row>
    <row r="1077" spans="3:4" x14ac:dyDescent="0.35">
      <c r="C1077">
        <v>0.28228607999999999</v>
      </c>
      <c r="D1077">
        <v>18004.719075937621</v>
      </c>
    </row>
    <row r="1078" spans="3:4" x14ac:dyDescent="0.35">
      <c r="C1078">
        <v>0.28228616000000001</v>
      </c>
      <c r="D1078">
        <v>18017.236374063585</v>
      </c>
    </row>
    <row r="1079" spans="3:4" x14ac:dyDescent="0.35">
      <c r="C1079">
        <v>0.28228624000000002</v>
      </c>
      <c r="D1079">
        <v>18029.593412637769</v>
      </c>
    </row>
    <row r="1080" spans="3:4" x14ac:dyDescent="0.35">
      <c r="C1080">
        <v>0.28228631999999998</v>
      </c>
      <c r="D1080">
        <v>18041.789520940398</v>
      </c>
    </row>
    <row r="1081" spans="3:4" x14ac:dyDescent="0.35">
      <c r="C1081">
        <v>0.28228639999999999</v>
      </c>
      <c r="D1081">
        <v>18053.824022224733</v>
      </c>
    </row>
    <row r="1082" spans="3:4" x14ac:dyDescent="0.35">
      <c r="C1082">
        <v>0.28228648000000001</v>
      </c>
      <c r="D1082">
        <v>18065.696233813138</v>
      </c>
    </row>
    <row r="1083" spans="3:4" x14ac:dyDescent="0.35">
      <c r="C1083">
        <v>0.28228656000000002</v>
      </c>
      <c r="D1083">
        <v>18077.405467281576</v>
      </c>
    </row>
    <row r="1084" spans="3:4" x14ac:dyDescent="0.35">
      <c r="C1084">
        <v>0.28228663999999998</v>
      </c>
      <c r="D1084">
        <v>18088.951028597814</v>
      </c>
    </row>
    <row r="1085" spans="3:4" x14ac:dyDescent="0.35">
      <c r="C1085">
        <v>0.28228671999999999</v>
      </c>
      <c r="D1085">
        <v>18100.332218311702</v>
      </c>
    </row>
    <row r="1086" spans="3:4" x14ac:dyDescent="0.35">
      <c r="C1086">
        <v>0.2822868</v>
      </c>
      <c r="D1086">
        <v>18111.548331669226</v>
      </c>
    </row>
    <row r="1087" spans="3:4" x14ac:dyDescent="0.35">
      <c r="C1087">
        <v>0.28228688000000002</v>
      </c>
      <c r="D1087">
        <v>18122.598658810628</v>
      </c>
    </row>
    <row r="1088" spans="3:4" x14ac:dyDescent="0.35">
      <c r="C1088">
        <v>0.28228695999999998</v>
      </c>
      <c r="D1088">
        <v>18133.482484924254</v>
      </c>
    </row>
    <row r="1089" spans="3:4" x14ac:dyDescent="0.35">
      <c r="C1089">
        <v>0.28228703999999999</v>
      </c>
      <c r="D1089">
        <v>18144.199090449707</v>
      </c>
    </row>
    <row r="1090" spans="3:4" x14ac:dyDescent="0.35">
      <c r="C1090">
        <v>0.28228712</v>
      </c>
      <c r="D1090">
        <v>18154.74775120911</v>
      </c>
    </row>
    <row r="1091" spans="3:4" x14ac:dyDescent="0.35">
      <c r="C1091">
        <v>0.28228720000000002</v>
      </c>
      <c r="D1091">
        <v>18165.127738617361</v>
      </c>
    </row>
    <row r="1092" spans="3:4" x14ac:dyDescent="0.35">
      <c r="C1092">
        <v>0.28228728000000003</v>
      </c>
      <c r="D1092">
        <v>18175.338319857878</v>
      </c>
    </row>
    <row r="1093" spans="3:4" x14ac:dyDescent="0.35">
      <c r="C1093">
        <v>0.28228735999999999</v>
      </c>
      <c r="D1093">
        <v>18185.378758062216</v>
      </c>
    </row>
    <row r="1094" spans="3:4" x14ac:dyDescent="0.35">
      <c r="C1094">
        <v>0.28228744</v>
      </c>
      <c r="D1094">
        <v>18195.24831252763</v>
      </c>
    </row>
    <row r="1095" spans="3:4" x14ac:dyDescent="0.35">
      <c r="C1095">
        <v>0.28228752000000001</v>
      </c>
      <c r="D1095">
        <v>18204.946238868099</v>
      </c>
    </row>
    <row r="1096" spans="3:4" x14ac:dyDescent="0.35">
      <c r="C1096">
        <v>0.28228760000000003</v>
      </c>
      <c r="D1096">
        <v>18214.471789238298</v>
      </c>
    </row>
    <row r="1097" spans="3:4" x14ac:dyDescent="0.35">
      <c r="C1097">
        <v>0.28228767999999999</v>
      </c>
      <c r="D1097">
        <v>18223.824212518957</v>
      </c>
    </row>
    <row r="1098" spans="3:4" x14ac:dyDescent="0.35">
      <c r="C1098">
        <v>0.28228776</v>
      </c>
      <c r="D1098">
        <v>18233.002754544425</v>
      </c>
    </row>
    <row r="1099" spans="3:4" x14ac:dyDescent="0.35">
      <c r="C1099">
        <v>0.28228784000000001</v>
      </c>
      <c r="D1099">
        <v>18242.006658268307</v>
      </c>
    </row>
    <row r="1100" spans="3:4" x14ac:dyDescent="0.35">
      <c r="C1100">
        <v>0.28228792000000003</v>
      </c>
      <c r="D1100">
        <v>18250.835163996599</v>
      </c>
    </row>
    <row r="1101" spans="3:4" x14ac:dyDescent="0.35">
      <c r="C1101">
        <v>0.28228799999999998</v>
      </c>
      <c r="D1101">
        <v>18259.487509585215</v>
      </c>
    </row>
    <row r="1102" spans="3:4" x14ac:dyDescent="0.35">
      <c r="C1102">
        <v>0.28228808</v>
      </c>
      <c r="D1102">
        <v>18267.962930676022</v>
      </c>
    </row>
    <row r="1103" spans="3:4" x14ac:dyDescent="0.35">
      <c r="C1103">
        <v>0.28228816000000001</v>
      </c>
      <c r="D1103">
        <v>18276.260660875676</v>
      </c>
    </row>
    <row r="1104" spans="3:4" x14ac:dyDescent="0.35">
      <c r="C1104">
        <v>0.28228824000000002</v>
      </c>
      <c r="D1104">
        <v>18284.379931996795</v>
      </c>
    </row>
    <row r="1105" spans="3:4" x14ac:dyDescent="0.35">
      <c r="C1105">
        <v>0.28228831999999998</v>
      </c>
      <c r="D1105">
        <v>18292.319974265829</v>
      </c>
    </row>
    <row r="1106" spans="3:4" x14ac:dyDescent="0.35">
      <c r="C1106">
        <v>0.28228839999999999</v>
      </c>
      <c r="D1106">
        <v>18300.080016566433</v>
      </c>
    </row>
    <row r="1107" spans="3:4" x14ac:dyDescent="0.35">
      <c r="C1107">
        <v>0.28228848000000001</v>
      </c>
      <c r="D1107">
        <v>18307.659286629885</v>
      </c>
    </row>
    <row r="1108" spans="3:4" x14ac:dyDescent="0.35">
      <c r="C1108">
        <v>0.28228856000000002</v>
      </c>
      <c r="D1108">
        <v>18315.057011282832</v>
      </c>
    </row>
    <row r="1109" spans="3:4" x14ac:dyDescent="0.35">
      <c r="C1109">
        <v>0.28228863999999998</v>
      </c>
      <c r="D1109">
        <v>18322.27241666412</v>
      </c>
    </row>
    <row r="1110" spans="3:4" x14ac:dyDescent="0.35">
      <c r="C1110">
        <v>0.28228871999999999</v>
      </c>
      <c r="D1110">
        <v>18329.304728473671</v>
      </c>
    </row>
    <row r="1111" spans="3:4" x14ac:dyDescent="0.35">
      <c r="C1111">
        <v>0.28228880000000001</v>
      </c>
      <c r="D1111">
        <v>18336.153172173403</v>
      </c>
    </row>
    <row r="1112" spans="3:4" x14ac:dyDescent="0.35">
      <c r="C1112">
        <v>0.28228888000000002</v>
      </c>
      <c r="D1112">
        <v>18342.816973239591</v>
      </c>
    </row>
    <row r="1113" spans="3:4" x14ac:dyDescent="0.35">
      <c r="C1113">
        <v>0.28228895999999998</v>
      </c>
      <c r="D1113">
        <v>18349.295357387204</v>
      </c>
    </row>
    <row r="1114" spans="3:4" x14ac:dyDescent="0.35">
      <c r="C1114">
        <v>0.28228903999999999</v>
      </c>
      <c r="D1114">
        <v>18355.587550822933</v>
      </c>
    </row>
    <row r="1115" spans="3:4" x14ac:dyDescent="0.35">
      <c r="C1115">
        <v>0.28228912</v>
      </c>
      <c r="D1115">
        <v>18361.692780454585</v>
      </c>
    </row>
    <row r="1116" spans="3:4" x14ac:dyDescent="0.35">
      <c r="C1116">
        <v>0.28228920000000002</v>
      </c>
      <c r="D1116">
        <v>18367.610274146798</v>
      </c>
    </row>
    <row r="1117" spans="3:4" x14ac:dyDescent="0.35">
      <c r="C1117">
        <v>0.28228927999999998</v>
      </c>
      <c r="D1117">
        <v>18373.339260951223</v>
      </c>
    </row>
    <row r="1118" spans="3:4" x14ac:dyDescent="0.35">
      <c r="C1118">
        <v>0.28228935999999999</v>
      </c>
      <c r="D1118">
        <v>18378.878971361733</v>
      </c>
    </row>
    <row r="1119" spans="3:4" x14ac:dyDescent="0.35">
      <c r="C1119">
        <v>0.28228944</v>
      </c>
      <c r="D1119">
        <v>18384.228637531112</v>
      </c>
    </row>
    <row r="1120" spans="3:4" x14ac:dyDescent="0.35">
      <c r="C1120">
        <v>0.28228952000000002</v>
      </c>
      <c r="D1120">
        <v>18389.387493528167</v>
      </c>
    </row>
    <row r="1121" spans="3:4" x14ac:dyDescent="0.35">
      <c r="C1121">
        <v>0.28228960000000003</v>
      </c>
      <c r="D1121">
        <v>18394.354775575448</v>
      </c>
    </row>
    <row r="1122" spans="3:4" x14ac:dyDescent="0.35">
      <c r="C1122">
        <v>0.28228967999999999</v>
      </c>
      <c r="D1122">
        <v>18399.129722288326</v>
      </c>
    </row>
    <row r="1123" spans="3:4" x14ac:dyDescent="0.35">
      <c r="C1123">
        <v>0.28228976</v>
      </c>
      <c r="D1123">
        <v>18403.711574930756</v>
      </c>
    </row>
    <row r="1124" spans="3:4" x14ac:dyDescent="0.35">
      <c r="C1124">
        <v>0.28228984000000001</v>
      </c>
      <c r="D1124">
        <v>18408.099577638503</v>
      </c>
    </row>
    <row r="1125" spans="3:4" x14ac:dyDescent="0.35">
      <c r="C1125">
        <v>0.28228992000000003</v>
      </c>
      <c r="D1125">
        <v>18412.292977675679</v>
      </c>
    </row>
    <row r="1126" spans="3:4" x14ac:dyDescent="0.35">
      <c r="C1126">
        <v>0.28228999999999999</v>
      </c>
      <c r="D1126">
        <v>18416.291025671977</v>
      </c>
    </row>
    <row r="1127" spans="3:4" x14ac:dyDescent="0.35">
      <c r="C1127">
        <v>0.28229008</v>
      </c>
      <c r="D1127">
        <v>18420.092975876978</v>
      </c>
    </row>
    <row r="1128" spans="3:4" x14ac:dyDescent="0.35">
      <c r="C1128">
        <v>0.28229016000000001</v>
      </c>
      <c r="D1128">
        <v>18423.698086386619</v>
      </c>
    </row>
    <row r="1129" spans="3:4" x14ac:dyDescent="0.35">
      <c r="C1129">
        <v>0.28229024000000003</v>
      </c>
      <c r="D1129">
        <v>18427.105619397407</v>
      </c>
    </row>
    <row r="1130" spans="3:4" x14ac:dyDescent="0.35">
      <c r="C1130">
        <v>0.28229031999999998</v>
      </c>
      <c r="D1130">
        <v>18430.31484144404</v>
      </c>
    </row>
    <row r="1131" spans="3:4" x14ac:dyDescent="0.35">
      <c r="C1131">
        <v>0.2822904</v>
      </c>
      <c r="D1131">
        <v>18433.325023650294</v>
      </c>
    </row>
    <row r="1132" spans="3:4" x14ac:dyDescent="0.35">
      <c r="C1132">
        <v>0.28229048000000001</v>
      </c>
      <c r="D1132">
        <v>18436.135441957307</v>
      </c>
    </row>
    <row r="1133" spans="3:4" x14ac:dyDescent="0.35">
      <c r="C1133">
        <v>0.28229056000000002</v>
      </c>
      <c r="D1133">
        <v>18438.74537737362</v>
      </c>
    </row>
    <row r="1134" spans="3:4" x14ac:dyDescent="0.35">
      <c r="C1134">
        <v>0.28229063999999998</v>
      </c>
      <c r="D1134">
        <v>18441.154116211324</v>
      </c>
    </row>
    <row r="1135" spans="3:4" x14ac:dyDescent="0.35">
      <c r="C1135">
        <v>0.28229071999999999</v>
      </c>
      <c r="D1135">
        <v>18443.360950332117</v>
      </c>
    </row>
    <row r="1136" spans="3:4" x14ac:dyDescent="0.35">
      <c r="C1136">
        <v>0.28229080000000001</v>
      </c>
      <c r="D1136">
        <v>18445.365177375355</v>
      </c>
    </row>
    <row r="1137" spans="3:4" x14ac:dyDescent="0.35">
      <c r="C1137">
        <v>0.28229088000000002</v>
      </c>
      <c r="D1137">
        <v>18447.166101002356</v>
      </c>
    </row>
    <row r="1138" spans="3:4" x14ac:dyDescent="0.35">
      <c r="C1138">
        <v>0.28229095999999998</v>
      </c>
      <c r="D1138">
        <v>18448.763031129463</v>
      </c>
    </row>
    <row r="1139" spans="3:4" x14ac:dyDescent="0.35">
      <c r="C1139">
        <v>0.28229103999999999</v>
      </c>
      <c r="D1139">
        <v>18450.155284167238</v>
      </c>
    </row>
    <row r="1140" spans="3:4" x14ac:dyDescent="0.35">
      <c r="C1140">
        <v>0.28229112000000001</v>
      </c>
      <c r="D1140">
        <v>18451.342183246998</v>
      </c>
    </row>
    <row r="1141" spans="3:4" x14ac:dyDescent="0.35">
      <c r="C1141">
        <v>0.28229120000000002</v>
      </c>
      <c r="D1141">
        <v>18452.323058457303</v>
      </c>
    </row>
    <row r="1142" spans="3:4" x14ac:dyDescent="0.35">
      <c r="C1142">
        <v>0.28229127999999998</v>
      </c>
      <c r="D1142">
        <v>18453.097247072546</v>
      </c>
    </row>
    <row r="1143" spans="3:4" x14ac:dyDescent="0.35">
      <c r="C1143">
        <v>0.28229135999999999</v>
      </c>
      <c r="D1143">
        <v>18453.664093783344</v>
      </c>
    </row>
    <row r="1144" spans="3:4" x14ac:dyDescent="0.35">
      <c r="C1144">
        <v>0.28229144</v>
      </c>
      <c r="D1144">
        <v>18454.022950920065</v>
      </c>
    </row>
    <row r="1145" spans="3:4" x14ac:dyDescent="0.35">
      <c r="C1145">
        <v>0.28229152000000002</v>
      </c>
      <c r="D1145">
        <v>18454.173178679837</v>
      </c>
    </row>
    <row r="1146" spans="3:4" x14ac:dyDescent="0.35">
      <c r="C1146">
        <v>0.28229159999999998</v>
      </c>
      <c r="D1146">
        <v>18454.114145348762</v>
      </c>
    </row>
    <row r="1147" spans="3:4" x14ac:dyDescent="0.35">
      <c r="C1147">
        <v>0.28229167999999999</v>
      </c>
      <c r="D1147">
        <v>18453.845227522259</v>
      </c>
    </row>
    <row r="1148" spans="3:4" x14ac:dyDescent="0.35">
      <c r="C1148">
        <v>0.28229176</v>
      </c>
      <c r="D1148">
        <v>18453.365810323608</v>
      </c>
    </row>
    <row r="1149" spans="3:4" x14ac:dyDescent="0.35">
      <c r="C1149">
        <v>0.28229184000000002</v>
      </c>
      <c r="D1149">
        <v>18452.675287620052</v>
      </c>
    </row>
    <row r="1150" spans="3:4" x14ac:dyDescent="0.35">
      <c r="C1150">
        <v>0.28229192000000003</v>
      </c>
      <c r="D1150">
        <v>18451.773062236331</v>
      </c>
    </row>
    <row r="1151" spans="3:4" x14ac:dyDescent="0.35">
      <c r="C1151">
        <v>0.28229199999999999</v>
      </c>
      <c r="D1151">
        <v>18450.658546166691</v>
      </c>
    </row>
    <row r="1152" spans="3:4" x14ac:dyDescent="0.35">
      <c r="C1152">
        <v>0.28229208</v>
      </c>
      <c r="D1152">
        <v>18449.331160780152</v>
      </c>
    </row>
    <row r="1153" spans="3:4" x14ac:dyDescent="0.35">
      <c r="C1153">
        <v>0.28229216000000001</v>
      </c>
      <c r="D1153">
        <v>18447.790337030907</v>
      </c>
    </row>
    <row r="1154" spans="3:4" x14ac:dyDescent="0.35">
      <c r="C1154">
        <v>0.28229224000000003</v>
      </c>
      <c r="D1154">
        <v>18446.03551565843</v>
      </c>
    </row>
    <row r="1155" spans="3:4" x14ac:dyDescent="0.35">
      <c r="C1155">
        <v>0.28229231999999999</v>
      </c>
      <c r="D1155">
        <v>18444.066147389654</v>
      </c>
    </row>
    <row r="1156" spans="3:4" x14ac:dyDescent="0.35">
      <c r="C1156">
        <v>0.2822924</v>
      </c>
      <c r="D1156">
        <v>18441.881693130581</v>
      </c>
    </row>
    <row r="1157" spans="3:4" x14ac:dyDescent="0.35">
      <c r="C1157">
        <v>0.28229248000000001</v>
      </c>
      <c r="D1157">
        <v>18439.481624168468</v>
      </c>
    </row>
    <row r="1158" spans="3:4" x14ac:dyDescent="0.35">
      <c r="C1158">
        <v>0.28229256000000003</v>
      </c>
      <c r="D1158">
        <v>18436.865422357434</v>
      </c>
    </row>
    <row r="1159" spans="3:4" x14ac:dyDescent="0.35">
      <c r="C1159">
        <v>0.28229263999999998</v>
      </c>
      <c r="D1159">
        <v>18434.032580309497</v>
      </c>
    </row>
    <row r="1160" spans="3:4" x14ac:dyDescent="0.35">
      <c r="C1160">
        <v>0.28229272</v>
      </c>
      <c r="D1160">
        <v>18430.982601570839</v>
      </c>
    </row>
    <row r="1161" spans="3:4" x14ac:dyDescent="0.35">
      <c r="C1161">
        <v>0.28229280000000001</v>
      </c>
      <c r="D1161">
        <v>18427.715000814525</v>
      </c>
    </row>
    <row r="1162" spans="3:4" x14ac:dyDescent="0.35">
      <c r="C1162">
        <v>0.28229288000000002</v>
      </c>
      <c r="D1162">
        <v>18424.229304010303</v>
      </c>
    </row>
    <row r="1163" spans="3:4" x14ac:dyDescent="0.35">
      <c r="C1163">
        <v>0.28229295999999998</v>
      </c>
      <c r="D1163">
        <v>18420.525048602907</v>
      </c>
    </row>
    <row r="1164" spans="3:4" x14ac:dyDescent="0.35">
      <c r="C1164">
        <v>0.28229304</v>
      </c>
      <c r="D1164">
        <v>18416.601783671864</v>
      </c>
    </row>
    <row r="1165" spans="3:4" x14ac:dyDescent="0.35">
      <c r="C1165">
        <v>0.28229312000000001</v>
      </c>
      <c r="D1165">
        <v>18412.459070113422</v>
      </c>
    </row>
    <row r="1166" spans="3:4" x14ac:dyDescent="0.35">
      <c r="C1166">
        <v>0.28229320000000002</v>
      </c>
      <c r="D1166">
        <v>18408.096480793083</v>
      </c>
    </row>
    <row r="1167" spans="3:4" x14ac:dyDescent="0.35">
      <c r="C1167">
        <v>0.28229327999999998</v>
      </c>
      <c r="D1167">
        <v>18403.51360071015</v>
      </c>
    </row>
    <row r="1168" spans="3:4" x14ac:dyDescent="0.35">
      <c r="C1168">
        <v>0.28229335999999999</v>
      </c>
      <c r="D1168">
        <v>18398.710027139725</v>
      </c>
    </row>
    <row r="1169" spans="3:4" x14ac:dyDescent="0.35">
      <c r="C1169">
        <v>0.28229344000000001</v>
      </c>
      <c r="D1169">
        <v>18393.685369802643</v>
      </c>
    </row>
    <row r="1170" spans="3:4" x14ac:dyDescent="0.35">
      <c r="C1170">
        <v>0.28229352000000002</v>
      </c>
      <c r="D1170">
        <v>18388.43925099964</v>
      </c>
    </row>
    <row r="1171" spans="3:4" x14ac:dyDescent="0.35">
      <c r="C1171">
        <v>0.28229359999999998</v>
      </c>
      <c r="D1171">
        <v>18382.97130576097</v>
      </c>
    </row>
    <row r="1172" spans="3:4" x14ac:dyDescent="0.35">
      <c r="C1172">
        <v>0.28229367999999999</v>
      </c>
      <c r="D1172">
        <v>18377.28118196944</v>
      </c>
    </row>
    <row r="1173" spans="3:4" x14ac:dyDescent="0.35">
      <c r="C1173">
        <v>0.28229376</v>
      </c>
      <c r="D1173">
        <v>18371.368540517346</v>
      </c>
    </row>
    <row r="1174" spans="3:4" x14ac:dyDescent="0.35">
      <c r="C1174">
        <v>0.28229384000000002</v>
      </c>
      <c r="D1174">
        <v>18365.233055421188</v>
      </c>
    </row>
    <row r="1175" spans="3:4" x14ac:dyDescent="0.35">
      <c r="C1175">
        <v>0.28229391999999998</v>
      </c>
      <c r="D1175">
        <v>18358.87441395536</v>
      </c>
    </row>
    <row r="1176" spans="3:4" x14ac:dyDescent="0.35">
      <c r="C1176">
        <v>0.28229399999999999</v>
      </c>
      <c r="D1176">
        <v>18352.292316755196</v>
      </c>
    </row>
    <row r="1177" spans="3:4" x14ac:dyDescent="0.35">
      <c r="C1177">
        <v>0.28229408</v>
      </c>
      <c r="D1177">
        <v>18345.486477960025</v>
      </c>
    </row>
    <row r="1178" spans="3:4" x14ac:dyDescent="0.35">
      <c r="C1178">
        <v>0.28229416000000002</v>
      </c>
      <c r="D1178">
        <v>18338.456625307495</v>
      </c>
    </row>
    <row r="1179" spans="3:4" x14ac:dyDescent="0.35">
      <c r="C1179">
        <v>0.28229424000000003</v>
      </c>
      <c r="D1179">
        <v>18331.202500245246</v>
      </c>
    </row>
    <row r="1180" spans="3:4" x14ac:dyDescent="0.35">
      <c r="C1180">
        <v>0.28229431999999999</v>
      </c>
      <c r="D1180">
        <v>18323.723858038873</v>
      </c>
    </row>
    <row r="1181" spans="3:4" x14ac:dyDescent="0.35">
      <c r="C1181">
        <v>0.2822944</v>
      </c>
      <c r="D1181">
        <v>18316.020467848968</v>
      </c>
    </row>
    <row r="1182" spans="3:4" x14ac:dyDescent="0.35">
      <c r="C1182">
        <v>0.28229448000000001</v>
      </c>
      <c r="D1182">
        <v>18308.092112855498</v>
      </c>
    </row>
    <row r="1183" spans="3:4" x14ac:dyDescent="0.35">
      <c r="C1183">
        <v>0.28229456000000003</v>
      </c>
      <c r="D1183">
        <v>18299.938590325695</v>
      </c>
    </row>
    <row r="1184" spans="3:4" x14ac:dyDescent="0.35">
      <c r="C1184">
        <v>0.28229463999999999</v>
      </c>
      <c r="D1184">
        <v>18291.559711708724</v>
      </c>
    </row>
    <row r="1185" spans="3:4" x14ac:dyDescent="0.35">
      <c r="C1185">
        <v>0.28229472</v>
      </c>
      <c r="D1185">
        <v>18282.955302691124</v>
      </c>
    </row>
    <row r="1186" spans="3:4" x14ac:dyDescent="0.35">
      <c r="C1186">
        <v>0.28229480000000001</v>
      </c>
      <c r="D1186">
        <v>18274.125203305612</v>
      </c>
    </row>
    <row r="1187" spans="3:4" x14ac:dyDescent="0.35">
      <c r="C1187">
        <v>0.28229488000000003</v>
      </c>
      <c r="D1187">
        <v>18265.069267977058</v>
      </c>
    </row>
    <row r="1188" spans="3:4" x14ac:dyDescent="0.35">
      <c r="C1188">
        <v>0.28229495999999998</v>
      </c>
      <c r="D1188">
        <v>18255.78736559887</v>
      </c>
    </row>
    <row r="1189" spans="3:4" x14ac:dyDescent="0.35">
      <c r="C1189">
        <v>0.28229504</v>
      </c>
      <c r="D1189">
        <v>18246.279379566182</v>
      </c>
    </row>
    <row r="1190" spans="3:4" x14ac:dyDescent="0.35">
      <c r="C1190">
        <v>0.28229512000000001</v>
      </c>
      <c r="D1190">
        <v>18236.545207868792</v>
      </c>
    </row>
    <row r="1191" spans="3:4" x14ac:dyDescent="0.35">
      <c r="C1191">
        <v>0.28229520000000002</v>
      </c>
      <c r="D1191">
        <v>18226.584763114635</v>
      </c>
    </row>
    <row r="1192" spans="3:4" x14ac:dyDescent="0.35">
      <c r="C1192">
        <v>0.28229527999999998</v>
      </c>
      <c r="D1192">
        <v>18216.397972587503</v>
      </c>
    </row>
    <row r="1193" spans="3:4" x14ac:dyDescent="0.35">
      <c r="C1193">
        <v>0.28229536</v>
      </c>
      <c r="D1193">
        <v>18205.984778257804</v>
      </c>
    </row>
    <row r="1194" spans="3:4" x14ac:dyDescent="0.35">
      <c r="C1194">
        <v>0.28229544000000001</v>
      </c>
      <c r="D1194">
        <v>18195.345136858978</v>
      </c>
    </row>
    <row r="1195" spans="3:4" x14ac:dyDescent="0.35">
      <c r="C1195">
        <v>0.28229552000000002</v>
      </c>
      <c r="D1195">
        <v>18184.479019888509</v>
      </c>
    </row>
    <row r="1196" spans="3:4" x14ac:dyDescent="0.35">
      <c r="C1196">
        <v>0.28229559999999998</v>
      </c>
      <c r="D1196">
        <v>18173.3864136466</v>
      </c>
    </row>
    <row r="1197" spans="3:4" x14ac:dyDescent="0.35">
      <c r="C1197">
        <v>0.28229567999999999</v>
      </c>
      <c r="D1197">
        <v>18162.067319224217</v>
      </c>
    </row>
    <row r="1198" spans="3:4" x14ac:dyDescent="0.35">
      <c r="C1198">
        <v>0.28229576000000001</v>
      </c>
      <c r="D1198">
        <v>18150.521752563098</v>
      </c>
    </row>
    <row r="1199" spans="3:4" x14ac:dyDescent="0.35">
      <c r="C1199">
        <v>0.28229584000000002</v>
      </c>
      <c r="D1199">
        <v>18138.749744433873</v>
      </c>
    </row>
    <row r="1200" spans="3:4" x14ac:dyDescent="0.35">
      <c r="C1200">
        <v>0.28229591999999998</v>
      </c>
      <c r="D1200">
        <v>18126.75134045587</v>
      </c>
    </row>
    <row r="1201" spans="3:4" x14ac:dyDescent="0.35">
      <c r="C1201">
        <v>0.28229599999999999</v>
      </c>
      <c r="D1201">
        <v>18114.526601062295</v>
      </c>
    </row>
    <row r="1202" spans="3:4" x14ac:dyDescent="0.35">
      <c r="C1202">
        <v>0.28229608</v>
      </c>
      <c r="D1202">
        <v>18102.075601543787</v>
      </c>
    </row>
    <row r="1203" spans="3:4" x14ac:dyDescent="0.35">
      <c r="C1203">
        <v>0.28229616000000002</v>
      </c>
      <c r="D1203">
        <v>18089.398432003913</v>
      </c>
    </row>
    <row r="1204" spans="3:4" x14ac:dyDescent="0.35">
      <c r="C1204">
        <v>0.28229623999999998</v>
      </c>
      <c r="D1204">
        <v>18076.495197359982</v>
      </c>
    </row>
    <row r="1205" spans="3:4" x14ac:dyDescent="0.35">
      <c r="C1205">
        <v>0.28229631999999999</v>
      </c>
      <c r="D1205">
        <v>18063.366017285585</v>
      </c>
    </row>
    <row r="1206" spans="3:4" x14ac:dyDescent="0.35">
      <c r="C1206">
        <v>0.2822964</v>
      </c>
      <c r="D1206">
        <v>18050.011026237942</v>
      </c>
    </row>
    <row r="1207" spans="3:4" x14ac:dyDescent="0.35">
      <c r="C1207">
        <v>0.28229648000000002</v>
      </c>
      <c r="D1207">
        <v>18036.430373390838</v>
      </c>
    </row>
    <row r="1208" spans="3:4" x14ac:dyDescent="0.35">
      <c r="C1208">
        <v>0.28229656000000003</v>
      </c>
      <c r="D1208">
        <v>18022.624222607137</v>
      </c>
    </row>
    <row r="1209" spans="3:4" x14ac:dyDescent="0.35">
      <c r="C1209">
        <v>0.28229663999999999</v>
      </c>
      <c r="D1209">
        <v>18008.59275240737</v>
      </c>
    </row>
    <row r="1210" spans="3:4" x14ac:dyDescent="0.35">
      <c r="C1210">
        <v>0.28229672</v>
      </c>
      <c r="D1210">
        <v>17994.336155884452</v>
      </c>
    </row>
    <row r="1211" spans="3:4" x14ac:dyDescent="0.35">
      <c r="C1211">
        <v>0.28229680000000001</v>
      </c>
      <c r="D1211">
        <v>17979.854640711179</v>
      </c>
    </row>
    <row r="1212" spans="3:4" x14ac:dyDescent="0.35">
      <c r="C1212">
        <v>0.28229688000000003</v>
      </c>
      <c r="D1212">
        <v>17965.148429045577</v>
      </c>
    </row>
    <row r="1213" spans="3:4" x14ac:dyDescent="0.35">
      <c r="C1213">
        <v>0.28229695999999999</v>
      </c>
      <c r="D1213">
        <v>17950.21775749042</v>
      </c>
    </row>
    <row r="1214" spans="3:4" x14ac:dyDescent="0.35">
      <c r="C1214">
        <v>0.28229704</v>
      </c>
      <c r="D1214">
        <v>17935.062876986343</v>
      </c>
    </row>
    <row r="1215" spans="3:4" x14ac:dyDescent="0.35">
      <c r="C1215">
        <v>0.28229712000000001</v>
      </c>
      <c r="D1215">
        <v>17919.684052803917</v>
      </c>
    </row>
    <row r="1216" spans="3:4" x14ac:dyDescent="0.35">
      <c r="C1216">
        <v>0.28229720000000003</v>
      </c>
      <c r="D1216">
        <v>17904.081564427743</v>
      </c>
    </row>
    <row r="1217" spans="3:4" x14ac:dyDescent="0.35">
      <c r="C1217">
        <v>0.28229727999999998</v>
      </c>
      <c r="D1217">
        <v>17888.255705498468</v>
      </c>
    </row>
    <row r="1218" spans="3:4" x14ac:dyDescent="0.35">
      <c r="C1218">
        <v>0.28229736</v>
      </c>
      <c r="D1218">
        <v>17872.206783684916</v>
      </c>
    </row>
    <row r="1219" spans="3:4" x14ac:dyDescent="0.35">
      <c r="C1219">
        <v>0.28229744000000001</v>
      </c>
      <c r="D1219">
        <v>17855.93512066159</v>
      </c>
    </row>
    <row r="1220" spans="3:4" x14ac:dyDescent="0.35">
      <c r="C1220">
        <v>0.28229752000000002</v>
      </c>
      <c r="D1220">
        <v>17839.441051972124</v>
      </c>
    </row>
    <row r="1221" spans="3:4" x14ac:dyDescent="0.35">
      <c r="C1221">
        <v>0.28229759999999998</v>
      </c>
      <c r="D1221">
        <v>17822.724926954699</v>
      </c>
    </row>
    <row r="1222" spans="3:4" x14ac:dyDescent="0.35">
      <c r="C1222">
        <v>0.28229768</v>
      </c>
      <c r="D1222">
        <v>17805.787108593988</v>
      </c>
    </row>
    <row r="1223" spans="3:4" x14ac:dyDescent="0.35">
      <c r="C1223">
        <v>0.28229776000000001</v>
      </c>
      <c r="D1223">
        <v>17788.627973484952</v>
      </c>
    </row>
    <row r="1224" spans="3:4" x14ac:dyDescent="0.35">
      <c r="C1224">
        <v>0.28229784000000002</v>
      </c>
      <c r="D1224">
        <v>17771.247911676634</v>
      </c>
    </row>
    <row r="1225" spans="3:4" x14ac:dyDescent="0.35">
      <c r="C1225">
        <v>0.28229791999999998</v>
      </c>
      <c r="D1225">
        <v>17753.647326581839</v>
      </c>
    </row>
    <row r="1226" spans="3:4" x14ac:dyDescent="0.35">
      <c r="C1226">
        <v>0.28229799999999999</v>
      </c>
      <c r="D1226">
        <v>17735.82663480999</v>
      </c>
    </row>
    <row r="1227" spans="3:4" x14ac:dyDescent="0.35">
      <c r="C1227">
        <v>0.28229808000000001</v>
      </c>
      <c r="D1227">
        <v>17717.786266118153</v>
      </c>
    </row>
    <row r="1228" spans="3:4" x14ac:dyDescent="0.35">
      <c r="C1228">
        <v>0.28229816000000002</v>
      </c>
      <c r="D1228">
        <v>17699.526663236316</v>
      </c>
    </row>
    <row r="1229" spans="3:4" x14ac:dyDescent="0.35">
      <c r="C1229">
        <v>0.28229823999999998</v>
      </c>
      <c r="D1229">
        <v>17681.048281762403</v>
      </c>
    </row>
    <row r="1230" spans="3:4" x14ac:dyDescent="0.35">
      <c r="C1230">
        <v>0.28229831999999999</v>
      </c>
      <c r="D1230">
        <v>17662.351589977145</v>
      </c>
    </row>
    <row r="1231" spans="3:4" x14ac:dyDescent="0.35">
      <c r="C1231">
        <v>0.2822984</v>
      </c>
      <c r="D1231">
        <v>17643.43706878366</v>
      </c>
    </row>
    <row r="1232" spans="3:4" x14ac:dyDescent="0.35">
      <c r="C1232">
        <v>0.28229848000000002</v>
      </c>
      <c r="D1232">
        <v>17624.305211515191</v>
      </c>
    </row>
    <row r="1233" spans="3:4" x14ac:dyDescent="0.35">
      <c r="C1233">
        <v>0.28229855999999998</v>
      </c>
      <c r="D1233">
        <v>17604.95652381692</v>
      </c>
    </row>
    <row r="1234" spans="3:4" x14ac:dyDescent="0.35">
      <c r="C1234">
        <v>0.28229863999999999</v>
      </c>
      <c r="D1234">
        <v>17585.391523444101</v>
      </c>
    </row>
    <row r="1235" spans="3:4" x14ac:dyDescent="0.35">
      <c r="C1235">
        <v>0.28229872</v>
      </c>
      <c r="D1235">
        <v>17565.610740191292</v>
      </c>
    </row>
    <row r="1236" spans="3:4" x14ac:dyDescent="0.35">
      <c r="C1236">
        <v>0.28229880000000002</v>
      </c>
      <c r="D1236">
        <v>17545.614715684238</v>
      </c>
    </row>
    <row r="1237" spans="3:4" x14ac:dyDescent="0.35">
      <c r="C1237">
        <v>0.28229888000000003</v>
      </c>
      <c r="D1237">
        <v>17525.404003235501</v>
      </c>
    </row>
    <row r="1238" spans="3:4" x14ac:dyDescent="0.35">
      <c r="C1238">
        <v>0.28229895999999999</v>
      </c>
      <c r="D1238">
        <v>17504.97916769786</v>
      </c>
    </row>
    <row r="1239" spans="3:4" x14ac:dyDescent="0.35">
      <c r="C1239">
        <v>0.28229904</v>
      </c>
      <c r="D1239">
        <v>17484.340785243658</v>
      </c>
    </row>
    <row r="1240" spans="3:4" x14ac:dyDescent="0.35">
      <c r="C1240">
        <v>0.28229912000000001</v>
      </c>
      <c r="D1240">
        <v>17463.489443283233</v>
      </c>
    </row>
    <row r="1241" spans="3:4" x14ac:dyDescent="0.35">
      <c r="C1241">
        <v>0.28229920000000003</v>
      </c>
      <c r="D1241">
        <v>17442.425740238912</v>
      </c>
    </row>
    <row r="1242" spans="3:4" x14ac:dyDescent="0.35">
      <c r="C1242">
        <v>0.28229927999999999</v>
      </c>
      <c r="D1242">
        <v>17421.150285401767</v>
      </c>
    </row>
    <row r="1243" spans="3:4" x14ac:dyDescent="0.35">
      <c r="C1243">
        <v>0.28229936</v>
      </c>
      <c r="D1243">
        <v>17399.663698697761</v>
      </c>
    </row>
    <row r="1244" spans="3:4" x14ac:dyDescent="0.35">
      <c r="C1244">
        <v>0.28229944000000001</v>
      </c>
      <c r="D1244">
        <v>17377.966610599102</v>
      </c>
    </row>
    <row r="1245" spans="3:4" x14ac:dyDescent="0.35">
      <c r="C1245">
        <v>0.28229952000000003</v>
      </c>
      <c r="D1245">
        <v>17356.059661885818</v>
      </c>
    </row>
    <row r="1246" spans="3:4" x14ac:dyDescent="0.35">
      <c r="C1246">
        <v>0.28229959999999998</v>
      </c>
      <c r="D1246">
        <v>17333.943503494007</v>
      </c>
    </row>
    <row r="1247" spans="3:4" x14ac:dyDescent="0.35">
      <c r="C1247">
        <v>0.28229968</v>
      </c>
      <c r="D1247">
        <v>17311.618796270403</v>
      </c>
    </row>
    <row r="1248" spans="3:4" x14ac:dyDescent="0.35">
      <c r="C1248">
        <v>0.28229976000000001</v>
      </c>
      <c r="D1248">
        <v>17289.086210878362</v>
      </c>
    </row>
    <row r="1249" spans="3:4" x14ac:dyDescent="0.35">
      <c r="C1249">
        <v>0.28229984000000002</v>
      </c>
      <c r="D1249">
        <v>17266.346427548688</v>
      </c>
    </row>
    <row r="1250" spans="3:4" x14ac:dyDescent="0.35">
      <c r="C1250">
        <v>0.28229991999999998</v>
      </c>
      <c r="D1250">
        <v>17243.40013592114</v>
      </c>
    </row>
    <row r="1251" spans="3:4" x14ac:dyDescent="0.35">
      <c r="C1251">
        <v>0.2823</v>
      </c>
      <c r="D1251">
        <v>17220.248034789096</v>
      </c>
    </row>
    <row r="1252" spans="3:4" x14ac:dyDescent="0.35">
      <c r="C1252">
        <v>0.28230008000000001</v>
      </c>
      <c r="D1252">
        <v>17196.890832001951</v>
      </c>
    </row>
    <row r="1253" spans="3:4" x14ac:dyDescent="0.35">
      <c r="C1253">
        <v>0.28230016000000002</v>
      </c>
      <c r="D1253">
        <v>17173.329244207056</v>
      </c>
    </row>
    <row r="1254" spans="3:4" x14ac:dyDescent="0.35">
      <c r="C1254">
        <v>0.28230023999999998</v>
      </c>
      <c r="D1254">
        <v>17149.56399668612</v>
      </c>
    </row>
    <row r="1255" spans="3:4" x14ac:dyDescent="0.35">
      <c r="C1255">
        <v>0.28230031999999999</v>
      </c>
      <c r="D1255">
        <v>17125.59582309191</v>
      </c>
    </row>
    <row r="1256" spans="3:4" x14ac:dyDescent="0.35">
      <c r="C1256">
        <v>0.28230040000000001</v>
      </c>
      <c r="D1256">
        <v>17101.425465348904</v>
      </c>
    </row>
    <row r="1257" spans="3:4" x14ac:dyDescent="0.35">
      <c r="C1257">
        <v>0.28230048000000002</v>
      </c>
      <c r="D1257">
        <v>17077.053673388025</v>
      </c>
    </row>
    <row r="1258" spans="3:4" x14ac:dyDescent="0.35">
      <c r="C1258">
        <v>0.28230055999999998</v>
      </c>
      <c r="D1258">
        <v>17052.481204979969</v>
      </c>
    </row>
    <row r="1259" spans="3:4" x14ac:dyDescent="0.35">
      <c r="C1259">
        <v>0.28230063999999999</v>
      </c>
      <c r="D1259">
        <v>17027.708825465776</v>
      </c>
    </row>
    <row r="1260" spans="3:4" x14ac:dyDescent="0.35">
      <c r="C1260">
        <v>0.28230072</v>
      </c>
      <c r="D1260">
        <v>17002.737307657455</v>
      </c>
    </row>
    <row r="1261" spans="3:4" x14ac:dyDescent="0.35">
      <c r="C1261">
        <v>0.28230080000000002</v>
      </c>
      <c r="D1261">
        <v>16977.567431567597</v>
      </c>
    </row>
    <row r="1262" spans="3:4" x14ac:dyDescent="0.35">
      <c r="C1262">
        <v>0.28230087999999998</v>
      </c>
      <c r="D1262">
        <v>16952.19998424143</v>
      </c>
    </row>
    <row r="1263" spans="3:4" x14ac:dyDescent="0.35">
      <c r="C1263">
        <v>0.28230095999999999</v>
      </c>
      <c r="D1263">
        <v>16926.635759483182</v>
      </c>
    </row>
    <row r="1264" spans="3:4" x14ac:dyDescent="0.35">
      <c r="C1264">
        <v>0.28230104</v>
      </c>
      <c r="D1264">
        <v>16900.875557758583</v>
      </c>
    </row>
    <row r="1265" spans="3:4" x14ac:dyDescent="0.35">
      <c r="C1265">
        <v>0.28230112000000002</v>
      </c>
      <c r="D1265">
        <v>16874.920185921343</v>
      </c>
    </row>
    <row r="1266" spans="3:4" x14ac:dyDescent="0.35">
      <c r="C1266">
        <v>0.28230120000000003</v>
      </c>
      <c r="D1266">
        <v>16848.77045702744</v>
      </c>
    </row>
    <row r="1267" spans="3:4" x14ac:dyDescent="0.35">
      <c r="C1267">
        <v>0.28230127999999999</v>
      </c>
      <c r="D1267">
        <v>16822.427190150542</v>
      </c>
    </row>
    <row r="1268" spans="3:4" x14ac:dyDescent="0.35">
      <c r="C1268">
        <v>0.28230136</v>
      </c>
      <c r="D1268">
        <v>16795.891210105961</v>
      </c>
    </row>
    <row r="1269" spans="3:4" x14ac:dyDescent="0.35">
      <c r="C1269">
        <v>0.28230144000000001</v>
      </c>
      <c r="D1269">
        <v>16769.16334735811</v>
      </c>
    </row>
    <row r="1270" spans="3:4" x14ac:dyDescent="0.35">
      <c r="C1270">
        <v>0.28230152000000003</v>
      </c>
      <c r="D1270">
        <v>16742.244437745649</v>
      </c>
    </row>
    <row r="1271" spans="3:4" x14ac:dyDescent="0.35">
      <c r="C1271">
        <v>0.28230159999999999</v>
      </c>
      <c r="D1271">
        <v>16715.135322317583</v>
      </c>
    </row>
    <row r="1272" spans="3:4" x14ac:dyDescent="0.35">
      <c r="C1272">
        <v>0.28230168</v>
      </c>
      <c r="D1272">
        <v>16687.836847057471</v>
      </c>
    </row>
    <row r="1273" spans="3:4" x14ac:dyDescent="0.35">
      <c r="C1273">
        <v>0.28230176000000001</v>
      </c>
      <c r="D1273">
        <v>16660.349862796895</v>
      </c>
    </row>
    <row r="1274" spans="3:4" x14ac:dyDescent="0.35">
      <c r="C1274">
        <v>0.28230184000000003</v>
      </c>
      <c r="D1274">
        <v>16632.675224941922</v>
      </c>
    </row>
    <row r="1275" spans="3:4" x14ac:dyDescent="0.35">
      <c r="C1275">
        <v>0.28230191999999998</v>
      </c>
      <c r="D1275">
        <v>16604.813793313911</v>
      </c>
    </row>
    <row r="1276" spans="3:4" x14ac:dyDescent="0.35">
      <c r="C1276">
        <v>0.282302</v>
      </c>
      <c r="D1276">
        <v>16576.766431876098</v>
      </c>
    </row>
    <row r="1277" spans="3:4" x14ac:dyDescent="0.35">
      <c r="C1277">
        <v>0.28230208000000001</v>
      </c>
      <c r="D1277">
        <v>16548.534008654737</v>
      </c>
    </row>
    <row r="1278" spans="3:4" x14ac:dyDescent="0.35">
      <c r="C1278">
        <v>0.28230216000000002</v>
      </c>
      <c r="D1278">
        <v>16520.117395468907</v>
      </c>
    </row>
    <row r="1279" spans="3:4" x14ac:dyDescent="0.35">
      <c r="C1279">
        <v>0.28230223999999998</v>
      </c>
      <c r="D1279">
        <v>16491.51746777787</v>
      </c>
    </row>
    <row r="1280" spans="3:4" x14ac:dyDescent="0.35">
      <c r="C1280">
        <v>0.28230232</v>
      </c>
      <c r="D1280">
        <v>16462.735104411797</v>
      </c>
    </row>
    <row r="1281" spans="3:4" x14ac:dyDescent="0.35">
      <c r="C1281">
        <v>0.28230240000000001</v>
      </c>
      <c r="D1281">
        <v>16433.771187502702</v>
      </c>
    </row>
    <row r="1282" spans="3:4" x14ac:dyDescent="0.35">
      <c r="C1282">
        <v>0.28230248000000002</v>
      </c>
      <c r="D1282">
        <v>16404.626602218956</v>
      </c>
    </row>
    <row r="1283" spans="3:4" x14ac:dyDescent="0.35">
      <c r="C1283">
        <v>0.28230255999999998</v>
      </c>
      <c r="D1283">
        <v>16375.302236621481</v>
      </c>
    </row>
    <row r="1284" spans="3:4" x14ac:dyDescent="0.35">
      <c r="C1284">
        <v>0.28230263999999999</v>
      </c>
      <c r="D1284">
        <v>16345.798981400179</v>
      </c>
    </row>
    <row r="1285" spans="3:4" x14ac:dyDescent="0.35">
      <c r="C1285">
        <v>0.28230272000000001</v>
      </c>
      <c r="D1285">
        <v>16316.117729816311</v>
      </c>
    </row>
    <row r="1286" spans="3:4" x14ac:dyDescent="0.35">
      <c r="C1286">
        <v>0.28230280000000002</v>
      </c>
      <c r="D1286">
        <v>16286.259377443899</v>
      </c>
    </row>
    <row r="1287" spans="3:4" x14ac:dyDescent="0.35">
      <c r="C1287">
        <v>0.28230287999999998</v>
      </c>
      <c r="D1287">
        <v>16256.224822035983</v>
      </c>
    </row>
    <row r="1288" spans="3:4" x14ac:dyDescent="0.35">
      <c r="C1288">
        <v>0.28230295999999999</v>
      </c>
      <c r="D1288">
        <v>16226.014963268879</v>
      </c>
    </row>
    <row r="1289" spans="3:4" x14ac:dyDescent="0.35">
      <c r="C1289">
        <v>0.28230304000000001</v>
      </c>
      <c r="D1289">
        <v>16195.630702697499</v>
      </c>
    </row>
    <row r="1290" spans="3:4" x14ac:dyDescent="0.35">
      <c r="C1290">
        <v>0.28230312000000002</v>
      </c>
      <c r="D1290">
        <v>16165.072943505293</v>
      </c>
    </row>
    <row r="1291" spans="3:4" x14ac:dyDescent="0.35">
      <c r="C1291">
        <v>0.28230319999999998</v>
      </c>
      <c r="D1291">
        <v>16134.34259038237</v>
      </c>
    </row>
    <row r="1292" spans="3:4" x14ac:dyDescent="0.35">
      <c r="C1292">
        <v>0.28230327999999999</v>
      </c>
      <c r="D1292">
        <v>16103.440549279068</v>
      </c>
    </row>
    <row r="1293" spans="3:4" x14ac:dyDescent="0.35">
      <c r="C1293">
        <v>0.28230336</v>
      </c>
      <c r="D1293">
        <v>16072.367727375864</v>
      </c>
    </row>
    <row r="1294" spans="3:4" x14ac:dyDescent="0.35">
      <c r="C1294">
        <v>0.28230344000000002</v>
      </c>
      <c r="D1294">
        <v>16041.1250328434</v>
      </c>
    </row>
    <row r="1295" spans="3:4" x14ac:dyDescent="0.35">
      <c r="C1295">
        <v>0.28230351999999997</v>
      </c>
      <c r="D1295">
        <v>16009.713374734029</v>
      </c>
    </row>
    <row r="1296" spans="3:4" x14ac:dyDescent="0.35">
      <c r="C1296">
        <v>0.28230359999999999</v>
      </c>
      <c r="D1296">
        <v>15978.133662746173</v>
      </c>
    </row>
    <row r="1297" spans="3:4" x14ac:dyDescent="0.35">
      <c r="C1297">
        <v>0.28230368</v>
      </c>
      <c r="D1297">
        <v>15946.386807210369</v>
      </c>
    </row>
    <row r="1298" spans="3:4" x14ac:dyDescent="0.35">
      <c r="C1298">
        <v>0.28230376000000001</v>
      </c>
      <c r="D1298">
        <v>15914.473718860771</v>
      </c>
    </row>
    <row r="1299" spans="3:4" x14ac:dyDescent="0.35">
      <c r="C1299">
        <v>0.28230384000000003</v>
      </c>
      <c r="D1299">
        <v>15882.395308719133</v>
      </c>
    </row>
    <row r="1300" spans="3:4" x14ac:dyDescent="0.35">
      <c r="C1300">
        <v>0.28230391999999999</v>
      </c>
      <c r="D1300">
        <v>15850.152487983178</v>
      </c>
    </row>
    <row r="1301" spans="3:4" x14ac:dyDescent="0.35">
      <c r="C1301">
        <v>0.282304</v>
      </c>
      <c r="D1301">
        <v>15817.746167806617</v>
      </c>
    </row>
    <row r="1302" spans="3:4" x14ac:dyDescent="0.35">
      <c r="C1302">
        <v>0.28230408000000001</v>
      </c>
      <c r="D1302">
        <v>15785.177259306804</v>
      </c>
    </row>
    <row r="1303" spans="3:4" x14ac:dyDescent="0.35">
      <c r="C1303">
        <v>0.28230416000000003</v>
      </c>
      <c r="D1303">
        <v>15752.446673352761</v>
      </c>
    </row>
    <row r="1304" spans="3:4" x14ac:dyDescent="0.35">
      <c r="C1304">
        <v>0.28230423999999998</v>
      </c>
      <c r="D1304">
        <v>15719.555320491596</v>
      </c>
    </row>
    <row r="1305" spans="3:4" x14ac:dyDescent="0.35">
      <c r="C1305">
        <v>0.28230432</v>
      </c>
      <c r="D1305">
        <v>15686.504110742473</v>
      </c>
    </row>
    <row r="1306" spans="3:4" x14ac:dyDescent="0.35">
      <c r="C1306">
        <v>0.28230440000000001</v>
      </c>
      <c r="D1306">
        <v>15653.293953622922</v>
      </c>
    </row>
    <row r="1307" spans="3:4" x14ac:dyDescent="0.35">
      <c r="C1307">
        <v>0.28230448000000002</v>
      </c>
      <c r="D1307">
        <v>15619.925757951225</v>
      </c>
    </row>
    <row r="1308" spans="3:4" x14ac:dyDescent="0.35">
      <c r="C1308">
        <v>0.28230455999999998</v>
      </c>
      <c r="D1308">
        <v>15586.400431790242</v>
      </c>
    </row>
    <row r="1309" spans="3:4" x14ac:dyDescent="0.35">
      <c r="C1309">
        <v>0.28230464</v>
      </c>
      <c r="D1309">
        <v>15552.718882256318</v>
      </c>
    </row>
    <row r="1310" spans="3:4" x14ac:dyDescent="0.35">
      <c r="C1310">
        <v>0.28230472000000001</v>
      </c>
      <c r="D1310">
        <v>15518.882015565163</v>
      </c>
    </row>
    <row r="1311" spans="3:4" x14ac:dyDescent="0.35">
      <c r="C1311">
        <v>0.28230480000000002</v>
      </c>
      <c r="D1311">
        <v>15484.89073684964</v>
      </c>
    </row>
    <row r="1312" spans="3:4" x14ac:dyDescent="0.35">
      <c r="C1312">
        <v>0.28230487999999998</v>
      </c>
      <c r="D1312">
        <v>15450.74595012186</v>
      </c>
    </row>
    <row r="1313" spans="3:4" x14ac:dyDescent="0.35">
      <c r="C1313">
        <v>0.28230495999999999</v>
      </c>
      <c r="D1313">
        <v>15416.448558097893</v>
      </c>
    </row>
    <row r="1314" spans="3:4" x14ac:dyDescent="0.35">
      <c r="C1314">
        <v>0.28230504000000001</v>
      </c>
      <c r="D1314">
        <v>15381.999462264006</v>
      </c>
    </row>
    <row r="1315" spans="3:4" x14ac:dyDescent="0.35">
      <c r="C1315">
        <v>0.28230512000000002</v>
      </c>
      <c r="D1315">
        <v>15347.3995627107</v>
      </c>
    </row>
    <row r="1316" spans="3:4" x14ac:dyDescent="0.35">
      <c r="C1316">
        <v>0.28230519999999998</v>
      </c>
      <c r="D1316">
        <v>15312.649758113652</v>
      </c>
    </row>
    <row r="1317" spans="3:4" x14ac:dyDescent="0.35">
      <c r="C1317">
        <v>0.28230527999999999</v>
      </c>
      <c r="D1317">
        <v>15277.750945575073</v>
      </c>
    </row>
    <row r="1318" spans="3:4" x14ac:dyDescent="0.35">
      <c r="C1318">
        <v>0.28230536000000001</v>
      </c>
      <c r="D1318">
        <v>15242.704020710824</v>
      </c>
    </row>
    <row r="1319" spans="3:4" x14ac:dyDescent="0.35">
      <c r="C1319">
        <v>0.28230544000000002</v>
      </c>
      <c r="D1319">
        <v>15207.509877501234</v>
      </c>
    </row>
    <row r="1320" spans="3:4" x14ac:dyDescent="0.35">
      <c r="C1320">
        <v>0.28230551999999998</v>
      </c>
      <c r="D1320">
        <v>15172.169408291598</v>
      </c>
    </row>
    <row r="1321" spans="3:4" x14ac:dyDescent="0.35">
      <c r="C1321">
        <v>0.28230559999999999</v>
      </c>
      <c r="D1321">
        <v>15136.683503650498</v>
      </c>
    </row>
    <row r="1322" spans="3:4" x14ac:dyDescent="0.35">
      <c r="C1322">
        <v>0.28230568</v>
      </c>
      <c r="D1322">
        <v>15101.053052478299</v>
      </c>
    </row>
    <row r="1323" spans="3:4" x14ac:dyDescent="0.35">
      <c r="C1323">
        <v>0.28230576000000002</v>
      </c>
      <c r="D1323">
        <v>15065.278941875129</v>
      </c>
    </row>
    <row r="1324" spans="3:4" x14ac:dyDescent="0.35">
      <c r="C1324">
        <v>0.28230583999999997</v>
      </c>
      <c r="D1324">
        <v>15029.362057161215</v>
      </c>
    </row>
    <row r="1325" spans="3:4" x14ac:dyDescent="0.35">
      <c r="C1325">
        <v>0.28230591999999999</v>
      </c>
      <c r="D1325">
        <v>14993.303281752571</v>
      </c>
    </row>
    <row r="1326" spans="3:4" x14ac:dyDescent="0.35">
      <c r="C1326">
        <v>0.282306</v>
      </c>
      <c r="D1326">
        <v>14957.103497290947</v>
      </c>
    </row>
    <row r="1327" spans="3:4" x14ac:dyDescent="0.35">
      <c r="C1327">
        <v>0.28230608000000001</v>
      </c>
      <c r="D1327">
        <v>14920.763583529302</v>
      </c>
    </row>
    <row r="1328" spans="3:4" x14ac:dyDescent="0.35">
      <c r="C1328">
        <v>0.28230616000000003</v>
      </c>
      <c r="D1328">
        <v>14884.2844183466</v>
      </c>
    </row>
    <row r="1329" spans="3:4" x14ac:dyDescent="0.35">
      <c r="C1329">
        <v>0.28230623999999999</v>
      </c>
      <c r="D1329">
        <v>14847.666877767913</v>
      </c>
    </row>
    <row r="1330" spans="3:4" x14ac:dyDescent="0.35">
      <c r="C1330">
        <v>0.28230632</v>
      </c>
      <c r="D1330">
        <v>14810.911835862107</v>
      </c>
    </row>
    <row r="1331" spans="3:4" x14ac:dyDescent="0.35">
      <c r="C1331">
        <v>0.28230640000000001</v>
      </c>
      <c r="D1331">
        <v>14774.020164898453</v>
      </c>
    </row>
    <row r="1332" spans="3:4" x14ac:dyDescent="0.35">
      <c r="C1332">
        <v>0.28230648000000003</v>
      </c>
      <c r="D1332">
        <v>14736.992735253989</v>
      </c>
    </row>
    <row r="1333" spans="3:4" x14ac:dyDescent="0.35">
      <c r="C1333">
        <v>0.28230655999999998</v>
      </c>
      <c r="D1333">
        <v>14699.83041547834</v>
      </c>
    </row>
    <row r="1334" spans="3:4" x14ac:dyDescent="0.35">
      <c r="C1334">
        <v>0.28230664</v>
      </c>
      <c r="D1334">
        <v>14662.534072208808</v>
      </c>
    </row>
    <row r="1335" spans="3:4" x14ac:dyDescent="0.35">
      <c r="C1335">
        <v>0.28230672000000001</v>
      </c>
      <c r="D1335">
        <v>14625.104570348043</v>
      </c>
    </row>
    <row r="1336" spans="3:4" x14ac:dyDescent="0.35">
      <c r="C1336">
        <v>0.28230680000000002</v>
      </c>
      <c r="D1336">
        <v>14587.542772988634</v>
      </c>
    </row>
    <row r="1337" spans="3:4" x14ac:dyDescent="0.35">
      <c r="C1337">
        <v>0.28230687999999998</v>
      </c>
      <c r="D1337">
        <v>14549.849541497331</v>
      </c>
    </row>
    <row r="1338" spans="3:4" x14ac:dyDescent="0.35">
      <c r="C1338">
        <v>0.28230696</v>
      </c>
      <c r="D1338">
        <v>14512.025735447107</v>
      </c>
    </row>
    <row r="1339" spans="3:4" x14ac:dyDescent="0.35">
      <c r="C1339">
        <v>0.28230704000000001</v>
      </c>
      <c r="D1339">
        <v>14474.072212815512</v>
      </c>
    </row>
    <row r="1340" spans="3:4" x14ac:dyDescent="0.35">
      <c r="C1340">
        <v>0.28230712000000002</v>
      </c>
      <c r="D1340">
        <v>14435.989829926015</v>
      </c>
    </row>
    <row r="1341" spans="3:4" x14ac:dyDescent="0.35">
      <c r="C1341">
        <v>0.28230719999999998</v>
      </c>
      <c r="D1341">
        <v>14397.779441550969</v>
      </c>
    </row>
    <row r="1342" spans="3:4" x14ac:dyDescent="0.35">
      <c r="C1342">
        <v>0.28230727999999999</v>
      </c>
      <c r="D1342">
        <v>14359.441900860309</v>
      </c>
    </row>
    <row r="1343" spans="3:4" x14ac:dyDescent="0.35">
      <c r="C1343">
        <v>0.28230736000000001</v>
      </c>
      <c r="D1343">
        <v>14320.978059639687</v>
      </c>
    </row>
    <row r="1344" spans="3:4" x14ac:dyDescent="0.35">
      <c r="C1344">
        <v>0.28230744000000002</v>
      </c>
      <c r="D1344">
        <v>14282.388768248005</v>
      </c>
    </row>
    <row r="1345" spans="3:4" x14ac:dyDescent="0.35">
      <c r="C1345">
        <v>0.28230751999999998</v>
      </c>
      <c r="D1345">
        <v>14243.67487573847</v>
      </c>
    </row>
    <row r="1346" spans="3:4" x14ac:dyDescent="0.35">
      <c r="C1346">
        <v>0.28230759999999999</v>
      </c>
      <c r="D1346">
        <v>14204.837229822955</v>
      </c>
    </row>
    <row r="1347" spans="3:4" x14ac:dyDescent="0.35">
      <c r="C1347">
        <v>0.28230768000000001</v>
      </c>
      <c r="D1347">
        <v>14165.876677109267</v>
      </c>
    </row>
    <row r="1348" spans="3:4" x14ac:dyDescent="0.35">
      <c r="C1348">
        <v>0.28230776000000002</v>
      </c>
      <c r="D1348">
        <v>14126.794063073852</v>
      </c>
    </row>
    <row r="1349" spans="3:4" x14ac:dyDescent="0.35">
      <c r="C1349">
        <v>0.28230783999999998</v>
      </c>
      <c r="D1349">
        <v>14087.590232200073</v>
      </c>
    </row>
    <row r="1350" spans="3:4" x14ac:dyDescent="0.35">
      <c r="C1350">
        <v>0.28230791999999999</v>
      </c>
      <c r="D1350">
        <v>14048.266027957339</v>
      </c>
    </row>
    <row r="1351" spans="3:4" x14ac:dyDescent="0.35">
      <c r="C1351">
        <v>0.282308</v>
      </c>
      <c r="D1351">
        <v>14008.822293056308</v>
      </c>
    </row>
    <row r="1352" spans="3:4" x14ac:dyDescent="0.35">
      <c r="C1352">
        <v>0.28230808000000002</v>
      </c>
      <c r="D1352">
        <v>13969.259869435915</v>
      </c>
    </row>
    <row r="1353" spans="3:4" x14ac:dyDescent="0.35">
      <c r="C1353">
        <v>0.28230815999999997</v>
      </c>
      <c r="D1353">
        <v>13929.579598417544</v>
      </c>
    </row>
    <row r="1354" spans="3:4" x14ac:dyDescent="0.35">
      <c r="C1354">
        <v>0.28230823999999999</v>
      </c>
      <c r="D1354">
        <v>13889.782320697952</v>
      </c>
    </row>
    <row r="1355" spans="3:4" x14ac:dyDescent="0.35">
      <c r="C1355">
        <v>0.28230832</v>
      </c>
      <c r="D1355">
        <v>13849.868876621105</v>
      </c>
    </row>
    <row r="1356" spans="3:4" x14ac:dyDescent="0.35">
      <c r="C1356">
        <v>0.28230840000000001</v>
      </c>
      <c r="D1356">
        <v>13809.840106178299</v>
      </c>
    </row>
    <row r="1357" spans="3:4" x14ac:dyDescent="0.35">
      <c r="C1357">
        <v>0.28230848000000003</v>
      </c>
      <c r="D1357">
        <v>13769.696849149104</v>
      </c>
    </row>
    <row r="1358" spans="3:4" x14ac:dyDescent="0.35">
      <c r="C1358">
        <v>0.28230855999999999</v>
      </c>
      <c r="D1358">
        <v>13729.439945246204</v>
      </c>
    </row>
    <row r="1359" spans="3:4" x14ac:dyDescent="0.35">
      <c r="C1359">
        <v>0.28230864</v>
      </c>
      <c r="D1359">
        <v>13689.070234123523</v>
      </c>
    </row>
    <row r="1360" spans="3:4" x14ac:dyDescent="0.35">
      <c r="C1360">
        <v>0.28230872000000001</v>
      </c>
      <c r="D1360">
        <v>13648.588555667011</v>
      </c>
    </row>
    <row r="1361" spans="3:4" x14ac:dyDescent="0.35">
      <c r="C1361">
        <v>0.28230880000000003</v>
      </c>
      <c r="D1361">
        <v>13607.995750009026</v>
      </c>
    </row>
    <row r="1362" spans="3:4" x14ac:dyDescent="0.35">
      <c r="C1362">
        <v>0.28230887999999998</v>
      </c>
      <c r="D1362">
        <v>13567.29265771358</v>
      </c>
    </row>
    <row r="1363" spans="3:4" x14ac:dyDescent="0.35">
      <c r="C1363">
        <v>0.28230896</v>
      </c>
      <c r="D1363">
        <v>13526.480119795098</v>
      </c>
    </row>
    <row r="1364" spans="3:4" x14ac:dyDescent="0.35">
      <c r="C1364">
        <v>0.28230904000000001</v>
      </c>
      <c r="D1364">
        <v>13485.558978022435</v>
      </c>
    </row>
    <row r="1365" spans="3:4" x14ac:dyDescent="0.35">
      <c r="C1365">
        <v>0.28230912000000002</v>
      </c>
      <c r="D1365">
        <v>13444.530074943043</v>
      </c>
    </row>
    <row r="1366" spans="3:4" x14ac:dyDescent="0.35">
      <c r="C1366">
        <v>0.28230919999999998</v>
      </c>
      <c r="D1366">
        <v>13403.394254079449</v>
      </c>
    </row>
    <row r="1367" spans="3:4" x14ac:dyDescent="0.35">
      <c r="C1367">
        <v>0.28230928</v>
      </c>
      <c r="D1367">
        <v>13362.152359956959</v>
      </c>
    </row>
    <row r="1368" spans="3:4" x14ac:dyDescent="0.35">
      <c r="C1368">
        <v>0.28230936000000001</v>
      </c>
      <c r="D1368">
        <v>13320.805238419178</v>
      </c>
    </row>
    <row r="1369" spans="3:4" x14ac:dyDescent="0.35">
      <c r="C1369">
        <v>0.28230944000000002</v>
      </c>
      <c r="D1369">
        <v>13279.353736660378</v>
      </c>
    </row>
    <row r="1370" spans="3:4" x14ac:dyDescent="0.35">
      <c r="C1370">
        <v>0.28230951999999998</v>
      </c>
      <c r="D1370">
        <v>13237.798703431281</v>
      </c>
    </row>
    <row r="1371" spans="3:4" x14ac:dyDescent="0.35">
      <c r="C1371">
        <v>0.28230959999999999</v>
      </c>
      <c r="D1371">
        <v>13196.140989074078</v>
      </c>
    </row>
    <row r="1372" spans="3:4" x14ac:dyDescent="0.35">
      <c r="C1372">
        <v>0.28230968000000001</v>
      </c>
      <c r="D1372">
        <v>13154.381445847614</v>
      </c>
    </row>
    <row r="1373" spans="3:4" x14ac:dyDescent="0.35">
      <c r="C1373">
        <v>0.28230976000000002</v>
      </c>
      <c r="D1373">
        <v>13112.520927966008</v>
      </c>
    </row>
    <row r="1374" spans="3:4" x14ac:dyDescent="0.35">
      <c r="C1374">
        <v>0.28230983999999998</v>
      </c>
      <c r="D1374">
        <v>13070.560291812073</v>
      </c>
    </row>
    <row r="1375" spans="3:4" x14ac:dyDescent="0.35">
      <c r="C1375">
        <v>0.28230991999999999</v>
      </c>
      <c r="D1375">
        <v>13028.500395977653</v>
      </c>
    </row>
    <row r="1376" spans="3:4" x14ac:dyDescent="0.35">
      <c r="C1376">
        <v>0.28231000000000001</v>
      </c>
      <c r="D1376">
        <v>12986.342101596565</v>
      </c>
    </row>
    <row r="1377" spans="3:4" x14ac:dyDescent="0.35">
      <c r="C1377">
        <v>0.28231008000000002</v>
      </c>
      <c r="D1377">
        <v>12944.086272387651</v>
      </c>
    </row>
    <row r="1378" spans="3:4" x14ac:dyDescent="0.35">
      <c r="C1378">
        <v>0.28231015999999998</v>
      </c>
      <c r="D1378">
        <v>12901.733774873743</v>
      </c>
    </row>
    <row r="1379" spans="3:4" x14ac:dyDescent="0.35">
      <c r="C1379">
        <v>0.28231023999999999</v>
      </c>
      <c r="D1379">
        <v>12859.285478425487</v>
      </c>
    </row>
    <row r="1380" spans="3:4" x14ac:dyDescent="0.35">
      <c r="C1380">
        <v>0.28231032</v>
      </c>
      <c r="D1380">
        <v>12816.742255600015</v>
      </c>
    </row>
    <row r="1381" spans="3:4" x14ac:dyDescent="0.35">
      <c r="C1381">
        <v>0.28231040000000002</v>
      </c>
      <c r="D1381">
        <v>12774.104982186333</v>
      </c>
    </row>
    <row r="1382" spans="3:4" x14ac:dyDescent="0.35">
      <c r="C1382">
        <v>0.28231047999999997</v>
      </c>
      <c r="D1382">
        <v>12731.374537427986</v>
      </c>
    </row>
    <row r="1383" spans="3:4" x14ac:dyDescent="0.35">
      <c r="C1383">
        <v>0.28231055999999999</v>
      </c>
      <c r="D1383">
        <v>12688.551804068315</v>
      </c>
    </row>
    <row r="1384" spans="3:4" x14ac:dyDescent="0.35">
      <c r="C1384">
        <v>0.28231064</v>
      </c>
      <c r="D1384">
        <v>12645.637668692641</v>
      </c>
    </row>
    <row r="1385" spans="3:4" x14ac:dyDescent="0.35">
      <c r="C1385">
        <v>0.28231072000000001</v>
      </c>
      <c r="D1385">
        <v>12602.633021774216</v>
      </c>
    </row>
    <row r="1386" spans="3:4" x14ac:dyDescent="0.35">
      <c r="C1386">
        <v>0.28231080000000003</v>
      </c>
      <c r="D1386">
        <v>12559.538757868335</v>
      </c>
    </row>
    <row r="1387" spans="3:4" x14ac:dyDescent="0.35">
      <c r="C1387">
        <v>0.28231087999999999</v>
      </c>
      <c r="D1387">
        <v>12516.355775806782</v>
      </c>
    </row>
    <row r="1388" spans="3:4" x14ac:dyDescent="0.35">
      <c r="C1388">
        <v>0.28231096</v>
      </c>
      <c r="D1388">
        <v>12473.084978742116</v>
      </c>
    </row>
    <row r="1389" spans="3:4" x14ac:dyDescent="0.35">
      <c r="C1389">
        <v>0.28231104000000001</v>
      </c>
      <c r="D1389">
        <v>12429.727274491344</v>
      </c>
    </row>
    <row r="1390" spans="3:4" x14ac:dyDescent="0.35">
      <c r="C1390">
        <v>0.28231112000000003</v>
      </c>
      <c r="D1390">
        <v>12386.283575579504</v>
      </c>
    </row>
    <row r="1391" spans="3:4" x14ac:dyDescent="0.35">
      <c r="C1391">
        <v>0.28231119999999998</v>
      </c>
      <c r="D1391">
        <v>12342.754799462682</v>
      </c>
    </row>
    <row r="1392" spans="3:4" x14ac:dyDescent="0.35">
      <c r="C1392">
        <v>0.28231128</v>
      </c>
      <c r="D1392">
        <v>12299.141868569151</v>
      </c>
    </row>
    <row r="1393" spans="3:4" x14ac:dyDescent="0.35">
      <c r="C1393">
        <v>0.28231136000000001</v>
      </c>
      <c r="D1393">
        <v>12255.445710641841</v>
      </c>
    </row>
    <row r="1394" spans="3:4" x14ac:dyDescent="0.35">
      <c r="C1394">
        <v>0.28231144000000002</v>
      </c>
      <c r="D1394">
        <v>12211.667258777761</v>
      </c>
    </row>
    <row r="1395" spans="3:4" x14ac:dyDescent="0.35">
      <c r="C1395">
        <v>0.28231151999999998</v>
      </c>
      <c r="D1395">
        <v>12167.807451647723</v>
      </c>
    </row>
    <row r="1396" spans="3:4" x14ac:dyDescent="0.35">
      <c r="C1396">
        <v>0.2823116</v>
      </c>
      <c r="D1396">
        <v>12123.867233532401</v>
      </c>
    </row>
    <row r="1397" spans="3:4" x14ac:dyDescent="0.35">
      <c r="C1397">
        <v>0.28231168000000001</v>
      </c>
      <c r="D1397">
        <v>12079.84755466135</v>
      </c>
    </row>
    <row r="1398" spans="3:4" x14ac:dyDescent="0.35">
      <c r="C1398">
        <v>0.28231176000000002</v>
      </c>
      <c r="D1398">
        <v>12035.749371246309</v>
      </c>
    </row>
    <row r="1399" spans="3:4" x14ac:dyDescent="0.35">
      <c r="C1399">
        <v>0.28231183999999998</v>
      </c>
      <c r="D1399">
        <v>11991.573645695556</v>
      </c>
    </row>
    <row r="1400" spans="3:4" x14ac:dyDescent="0.35">
      <c r="C1400">
        <v>0.28231191999999999</v>
      </c>
      <c r="D1400">
        <v>11947.321346642791</v>
      </c>
    </row>
    <row r="1401" spans="3:4" x14ac:dyDescent="0.35">
      <c r="C1401">
        <v>0.28231200000000001</v>
      </c>
      <c r="D1401">
        <v>11902.993449280741</v>
      </c>
    </row>
    <row r="1402" spans="3:4" x14ac:dyDescent="0.35">
      <c r="C1402">
        <v>0.28231208000000002</v>
      </c>
      <c r="D1402">
        <v>11858.590935386184</v>
      </c>
    </row>
    <row r="1403" spans="3:4" x14ac:dyDescent="0.35">
      <c r="C1403">
        <v>0.28231215999999998</v>
      </c>
      <c r="D1403">
        <v>11814.114793527033</v>
      </c>
    </row>
    <row r="1404" spans="3:4" x14ac:dyDescent="0.35">
      <c r="C1404">
        <v>0.28231223999999999</v>
      </c>
      <c r="D1404">
        <v>11769.566019082053</v>
      </c>
    </row>
    <row r="1405" spans="3:4" x14ac:dyDescent="0.35">
      <c r="C1405">
        <v>0.28231232000000001</v>
      </c>
      <c r="D1405">
        <v>11724.945614566894</v>
      </c>
    </row>
    <row r="1406" spans="3:4" x14ac:dyDescent="0.35">
      <c r="C1406">
        <v>0.28231240000000002</v>
      </c>
      <c r="D1406">
        <v>11680.254589649114</v>
      </c>
    </row>
    <row r="1407" spans="3:4" x14ac:dyDescent="0.35">
      <c r="C1407">
        <v>0.28231247999999998</v>
      </c>
      <c r="D1407">
        <v>11635.493961345819</v>
      </c>
    </row>
    <row r="1408" spans="3:4" x14ac:dyDescent="0.35">
      <c r="C1408">
        <v>0.28231255999999999</v>
      </c>
      <c r="D1408">
        <v>11590.664754032425</v>
      </c>
    </row>
    <row r="1409" spans="3:4" x14ac:dyDescent="0.35">
      <c r="C1409">
        <v>0.28231264</v>
      </c>
      <c r="D1409">
        <v>11545.767999759177</v>
      </c>
    </row>
    <row r="1410" spans="3:4" x14ac:dyDescent="0.35">
      <c r="C1410">
        <v>0.28231272000000002</v>
      </c>
      <c r="D1410">
        <v>11500.804738254199</v>
      </c>
    </row>
    <row r="1411" spans="3:4" x14ac:dyDescent="0.35">
      <c r="C1411">
        <v>0.28231279999999997</v>
      </c>
      <c r="D1411">
        <v>11455.776017109949</v>
      </c>
    </row>
    <row r="1412" spans="3:4" x14ac:dyDescent="0.35">
      <c r="C1412">
        <v>0.28231287999999999</v>
      </c>
      <c r="D1412">
        <v>11410.682891779115</v>
      </c>
    </row>
    <row r="1413" spans="3:4" x14ac:dyDescent="0.35">
      <c r="C1413">
        <v>0.28231296</v>
      </c>
      <c r="D1413">
        <v>11365.52642587982</v>
      </c>
    </row>
    <row r="1414" spans="3:4" x14ac:dyDescent="0.35">
      <c r="C1414">
        <v>0.28231304000000002</v>
      </c>
      <c r="D1414">
        <v>11320.307691184926</v>
      </c>
    </row>
    <row r="1415" spans="3:4" x14ac:dyDescent="0.35">
      <c r="C1415">
        <v>0.28231312000000003</v>
      </c>
      <c r="D1415">
        <v>11275.027767764035</v>
      </c>
    </row>
    <row r="1416" spans="3:4" x14ac:dyDescent="0.35">
      <c r="C1416">
        <v>0.28231319999999999</v>
      </c>
      <c r="D1416">
        <v>11229.687744122157</v>
      </c>
    </row>
    <row r="1417" spans="3:4" x14ac:dyDescent="0.35">
      <c r="C1417">
        <v>0.28231328</v>
      </c>
      <c r="D1417">
        <v>11184.288717177278</v>
      </c>
    </row>
    <row r="1418" spans="3:4" x14ac:dyDescent="0.35">
      <c r="C1418">
        <v>0.28231336000000001</v>
      </c>
      <c r="D1418">
        <v>11138.831792548823</v>
      </c>
    </row>
    <row r="1419" spans="3:4" x14ac:dyDescent="0.35">
      <c r="C1419">
        <v>0.28231344000000003</v>
      </c>
      <c r="D1419">
        <v>11093.318084527575</v>
      </c>
    </row>
    <row r="1420" spans="3:4" x14ac:dyDescent="0.35">
      <c r="C1420">
        <v>0.28231351999999998</v>
      </c>
      <c r="D1420">
        <v>11047.748716230581</v>
      </c>
    </row>
    <row r="1421" spans="3:4" x14ac:dyDescent="0.35">
      <c r="C1421">
        <v>0.2823136</v>
      </c>
      <c r="D1421">
        <v>11002.124819562297</v>
      </c>
    </row>
    <row r="1422" spans="3:4" x14ac:dyDescent="0.35">
      <c r="C1422">
        <v>0.28231368000000001</v>
      </c>
      <c r="D1422">
        <v>10956.447535487861</v>
      </c>
    </row>
    <row r="1423" spans="3:4" x14ac:dyDescent="0.35">
      <c r="C1423">
        <v>0.28231376000000002</v>
      </c>
      <c r="D1423">
        <v>10910.71801398591</v>
      </c>
    </row>
    <row r="1424" spans="3:4" x14ac:dyDescent="0.35">
      <c r="C1424">
        <v>0.28231383999999998</v>
      </c>
      <c r="D1424">
        <v>10864.937414186892</v>
      </c>
    </row>
    <row r="1425" spans="3:4" x14ac:dyDescent="0.35">
      <c r="C1425">
        <v>0.28231392</v>
      </c>
      <c r="D1425">
        <v>10819.106904316464</v>
      </c>
    </row>
    <row r="1426" spans="3:4" x14ac:dyDescent="0.35">
      <c r="C1426">
        <v>0.28231400000000001</v>
      </c>
      <c r="D1426">
        <v>10773.227661952109</v>
      </c>
    </row>
    <row r="1427" spans="3:4" x14ac:dyDescent="0.35">
      <c r="C1427">
        <v>0.28231408000000002</v>
      </c>
      <c r="D1427">
        <v>10727.300873957567</v>
      </c>
    </row>
    <row r="1428" spans="3:4" x14ac:dyDescent="0.35">
      <c r="C1428">
        <v>0.28231415999999998</v>
      </c>
      <c r="D1428">
        <v>10681.327736603213</v>
      </c>
    </row>
    <row r="1429" spans="3:4" x14ac:dyDescent="0.35">
      <c r="C1429">
        <v>0.28231423999999999</v>
      </c>
      <c r="D1429">
        <v>10635.309455490553</v>
      </c>
    </row>
    <row r="1430" spans="3:4" x14ac:dyDescent="0.35">
      <c r="C1430">
        <v>0.28231432000000001</v>
      </c>
      <c r="D1430">
        <v>10589.247245790868</v>
      </c>
    </row>
    <row r="1431" spans="3:4" x14ac:dyDescent="0.35">
      <c r="C1431">
        <v>0.28231440000000002</v>
      </c>
      <c r="D1431">
        <v>10543.142332160078</v>
      </c>
    </row>
    <row r="1432" spans="3:4" x14ac:dyDescent="0.35">
      <c r="C1432">
        <v>0.28231447999999998</v>
      </c>
      <c r="D1432">
        <v>10496.995948840164</v>
      </c>
    </row>
    <row r="1433" spans="3:4" x14ac:dyDescent="0.35">
      <c r="C1433">
        <v>0.28231455999999999</v>
      </c>
      <c r="D1433">
        <v>10450.809339563619</v>
      </c>
    </row>
    <row r="1434" spans="3:4" x14ac:dyDescent="0.35">
      <c r="C1434">
        <v>0.28231464000000001</v>
      </c>
      <c r="D1434">
        <v>10404.583757773042</v>
      </c>
    </row>
    <row r="1435" spans="3:4" x14ac:dyDescent="0.35">
      <c r="C1435">
        <v>0.28231472000000002</v>
      </c>
      <c r="D1435">
        <v>10358.320466515568</v>
      </c>
    </row>
    <row r="1436" spans="3:4" x14ac:dyDescent="0.35">
      <c r="C1436">
        <v>0.28231479999999998</v>
      </c>
      <c r="D1436">
        <v>10312.020738524257</v>
      </c>
    </row>
    <row r="1437" spans="3:4" x14ac:dyDescent="0.35">
      <c r="C1437">
        <v>0.28231487999999999</v>
      </c>
      <c r="D1437">
        <v>10265.685856101716</v>
      </c>
    </row>
    <row r="1438" spans="3:4" x14ac:dyDescent="0.35">
      <c r="C1438">
        <v>0.28231496</v>
      </c>
      <c r="D1438">
        <v>10219.317111319748</v>
      </c>
    </row>
    <row r="1439" spans="3:4" x14ac:dyDescent="0.35">
      <c r="C1439">
        <v>0.28231504000000002</v>
      </c>
      <c r="D1439">
        <v>10172.91580589251</v>
      </c>
    </row>
    <row r="1440" spans="3:4" x14ac:dyDescent="0.35">
      <c r="C1440">
        <v>0.28231511999999997</v>
      </c>
      <c r="D1440">
        <v>10126.483251237185</v>
      </c>
    </row>
    <row r="1441" spans="3:4" x14ac:dyDescent="0.35">
      <c r="C1441">
        <v>0.28231519999999999</v>
      </c>
      <c r="D1441">
        <v>10080.020768336093</v>
      </c>
    </row>
    <row r="1442" spans="3:4" x14ac:dyDescent="0.35">
      <c r="C1442">
        <v>0.28231528</v>
      </c>
      <c r="D1442">
        <v>10033.529687915656</v>
      </c>
    </row>
    <row r="1443" spans="3:4" x14ac:dyDescent="0.35">
      <c r="C1443">
        <v>0.28231536000000002</v>
      </c>
      <c r="D1443">
        <v>9987.0113502977565</v>
      </c>
    </row>
    <row r="1444" spans="3:4" x14ac:dyDescent="0.35">
      <c r="C1444">
        <v>0.28231544000000003</v>
      </c>
      <c r="D1444">
        <v>9940.4671054067821</v>
      </c>
    </row>
    <row r="1445" spans="3:4" x14ac:dyDescent="0.35">
      <c r="C1445">
        <v>0.28231551999999999</v>
      </c>
      <c r="D1445">
        <v>9893.8983127713582</v>
      </c>
    </row>
    <row r="1446" spans="3:4" x14ac:dyDescent="0.35">
      <c r="C1446">
        <v>0.2823156</v>
      </c>
      <c r="D1446">
        <v>9847.3063413589716</v>
      </c>
    </row>
    <row r="1447" spans="3:4" x14ac:dyDescent="0.35">
      <c r="C1447">
        <v>0.28231568000000001</v>
      </c>
      <c r="D1447">
        <v>9800.6925697283223</v>
      </c>
    </row>
    <row r="1448" spans="3:4" x14ac:dyDescent="0.35">
      <c r="C1448">
        <v>0.28231576000000003</v>
      </c>
      <c r="D1448">
        <v>9754.0583858530354</v>
      </c>
    </row>
    <row r="1449" spans="3:4" x14ac:dyDescent="0.35">
      <c r="C1449">
        <v>0.28231583999999998</v>
      </c>
      <c r="D1449">
        <v>9707.4051871338597</v>
      </c>
    </row>
    <row r="1450" spans="3:4" x14ac:dyDescent="0.35">
      <c r="C1450">
        <v>0.28231592</v>
      </c>
      <c r="D1450">
        <v>9660.7343802110972</v>
      </c>
    </row>
    <row r="1451" spans="3:4" x14ac:dyDescent="0.35">
      <c r="C1451">
        <v>0.28231600000000001</v>
      </c>
      <c r="D1451">
        <v>9614.0473810953408</v>
      </c>
    </row>
    <row r="1452" spans="3:4" x14ac:dyDescent="0.35">
      <c r="C1452">
        <v>0.28231608000000002</v>
      </c>
      <c r="D1452">
        <v>9567.34561496895</v>
      </c>
    </row>
    <row r="1453" spans="3:4" x14ac:dyDescent="0.35">
      <c r="C1453">
        <v>0.28231615999999998</v>
      </c>
      <c r="D1453">
        <v>9520.6305161763121</v>
      </c>
    </row>
    <row r="1454" spans="3:4" x14ac:dyDescent="0.35">
      <c r="C1454">
        <v>0.28231624</v>
      </c>
      <c r="D1454">
        <v>9473.9035280141998</v>
      </c>
    </row>
    <row r="1455" spans="3:4" x14ac:dyDescent="0.35">
      <c r="C1455">
        <v>0.28231632000000001</v>
      </c>
      <c r="D1455">
        <v>9427.1661028407143</v>
      </c>
    </row>
    <row r="1456" spans="3:4" x14ac:dyDescent="0.35">
      <c r="C1456">
        <v>0.28231640000000002</v>
      </c>
      <c r="D1456">
        <v>9380.4197018546947</v>
      </c>
    </row>
    <row r="1457" spans="3:4" x14ac:dyDescent="0.35">
      <c r="C1457">
        <v>0.28231647999999998</v>
      </c>
      <c r="D1457">
        <v>9333.6657950642366</v>
      </c>
    </row>
    <row r="1458" spans="3:4" x14ac:dyDescent="0.35">
      <c r="C1458">
        <v>0.28231655999999999</v>
      </c>
      <c r="D1458">
        <v>9286.905861054971</v>
      </c>
    </row>
    <row r="1459" spans="3:4" x14ac:dyDescent="0.35">
      <c r="C1459">
        <v>0.28231664000000001</v>
      </c>
      <c r="D1459">
        <v>9240.1413870775868</v>
      </c>
    </row>
    <row r="1460" spans="3:4" x14ac:dyDescent="0.35">
      <c r="C1460">
        <v>0.28231672000000002</v>
      </c>
      <c r="D1460">
        <v>9193.3738688054073</v>
      </c>
    </row>
    <row r="1461" spans="3:4" x14ac:dyDescent="0.35">
      <c r="C1461">
        <v>0.28231679999999998</v>
      </c>
      <c r="D1461">
        <v>9146.6048102813384</v>
      </c>
    </row>
    <row r="1462" spans="3:4" x14ac:dyDescent="0.35">
      <c r="C1462">
        <v>0.28231687999999999</v>
      </c>
      <c r="D1462">
        <v>9099.8357236647807</v>
      </c>
    </row>
    <row r="1463" spans="3:4" x14ac:dyDescent="0.35">
      <c r="C1463">
        <v>0.28231696000000001</v>
      </c>
      <c r="D1463">
        <v>9053.0681292978134</v>
      </c>
    </row>
    <row r="1464" spans="3:4" x14ac:dyDescent="0.35">
      <c r="C1464">
        <v>0.28231704000000002</v>
      </c>
      <c r="D1464">
        <v>9006.3035554415565</v>
      </c>
    </row>
    <row r="1465" spans="3:4" x14ac:dyDescent="0.35">
      <c r="C1465">
        <v>0.28231711999999998</v>
      </c>
      <c r="D1465">
        <v>8959.5435382021278</v>
      </c>
    </row>
    <row r="1466" spans="3:4" x14ac:dyDescent="0.35">
      <c r="C1466">
        <v>0.28231719999999999</v>
      </c>
      <c r="D1466">
        <v>8912.7896212566739</v>
      </c>
    </row>
    <row r="1467" spans="3:4" x14ac:dyDescent="0.35">
      <c r="C1467">
        <v>0.28231728</v>
      </c>
      <c r="D1467">
        <v>8866.043355898817</v>
      </c>
    </row>
    <row r="1468" spans="3:4" x14ac:dyDescent="0.35">
      <c r="C1468">
        <v>0.28231736000000002</v>
      </c>
      <c r="D1468">
        <v>8819.306300754597</v>
      </c>
    </row>
    <row r="1469" spans="3:4" x14ac:dyDescent="0.35">
      <c r="C1469">
        <v>0.28231743999999998</v>
      </c>
      <c r="D1469">
        <v>8772.5800216879743</v>
      </c>
    </row>
    <row r="1470" spans="3:4" x14ac:dyDescent="0.35">
      <c r="C1470">
        <v>0.28231751999999999</v>
      </c>
      <c r="D1470">
        <v>8725.866091506954</v>
      </c>
    </row>
    <row r="1471" spans="3:4" x14ac:dyDescent="0.35">
      <c r="C1471">
        <v>0.2823176</v>
      </c>
      <c r="D1471">
        <v>8679.1660899889466</v>
      </c>
    </row>
    <row r="1472" spans="3:4" x14ac:dyDescent="0.35">
      <c r="C1472">
        <v>0.28231768000000002</v>
      </c>
      <c r="D1472">
        <v>8632.48160357714</v>
      </c>
    </row>
    <row r="1473" spans="3:4" x14ac:dyDescent="0.35">
      <c r="C1473">
        <v>0.28231776000000003</v>
      </c>
      <c r="D1473">
        <v>8585.8142252342077</v>
      </c>
    </row>
    <row r="1474" spans="3:4" x14ac:dyDescent="0.35">
      <c r="C1474">
        <v>0.28231783999999999</v>
      </c>
      <c r="D1474">
        <v>8539.1655542912449</v>
      </c>
    </row>
    <row r="1475" spans="3:4" x14ac:dyDescent="0.35">
      <c r="C1475">
        <v>0.28231792</v>
      </c>
      <c r="D1475">
        <v>8492.5371961302862</v>
      </c>
    </row>
    <row r="1476" spans="3:4" x14ac:dyDescent="0.35">
      <c r="C1476">
        <v>0.28231800000000001</v>
      </c>
      <c r="D1476">
        <v>8445.9307621859425</v>
      </c>
    </row>
    <row r="1477" spans="3:4" x14ac:dyDescent="0.35">
      <c r="C1477">
        <v>0.28231808000000003</v>
      </c>
      <c r="D1477">
        <v>8399.3478696188668</v>
      </c>
    </row>
    <row r="1478" spans="3:4" x14ac:dyDescent="0.35">
      <c r="C1478">
        <v>0.28231815999999998</v>
      </c>
      <c r="D1478">
        <v>8352.7901411789535</v>
      </c>
    </row>
    <row r="1479" spans="3:4" x14ac:dyDescent="0.35">
      <c r="C1479">
        <v>0.28231824</v>
      </c>
      <c r="D1479">
        <v>8306.2592048703791</v>
      </c>
    </row>
    <row r="1480" spans="3:4" x14ac:dyDescent="0.35">
      <c r="C1480">
        <v>0.28231832000000001</v>
      </c>
      <c r="D1480">
        <v>8259.7566939354438</v>
      </c>
    </row>
    <row r="1481" spans="3:4" x14ac:dyDescent="0.35">
      <c r="C1481">
        <v>0.28231840000000002</v>
      </c>
      <c r="D1481">
        <v>8213.2842465111626</v>
      </c>
    </row>
    <row r="1482" spans="3:4" x14ac:dyDescent="0.35">
      <c r="C1482">
        <v>0.28231847999999998</v>
      </c>
      <c r="D1482">
        <v>8166.843505475581</v>
      </c>
    </row>
    <row r="1483" spans="3:4" x14ac:dyDescent="0.35">
      <c r="C1483">
        <v>0.28231856</v>
      </c>
      <c r="D1483">
        <v>8120.4361180967144</v>
      </c>
    </row>
    <row r="1484" spans="3:4" x14ac:dyDescent="0.35">
      <c r="C1484">
        <v>0.28231864000000001</v>
      </c>
      <c r="D1484">
        <v>8074.0637359998227</v>
      </c>
    </row>
    <row r="1485" spans="3:4" x14ac:dyDescent="0.35">
      <c r="C1485">
        <v>0.28231872000000002</v>
      </c>
      <c r="D1485">
        <v>8027.7280148086247</v>
      </c>
    </row>
    <row r="1486" spans="3:4" x14ac:dyDescent="0.35">
      <c r="C1486">
        <v>0.28231879999999998</v>
      </c>
      <c r="D1486">
        <v>7981.4306139760829</v>
      </c>
    </row>
    <row r="1487" spans="3:4" x14ac:dyDescent="0.35">
      <c r="C1487">
        <v>0.28231887999999999</v>
      </c>
      <c r="D1487">
        <v>7935.1731964187784</v>
      </c>
    </row>
    <row r="1488" spans="3:4" x14ac:dyDescent="0.35">
      <c r="C1488">
        <v>0.28231896000000001</v>
      </c>
      <c r="D1488">
        <v>7888.9574284690088</v>
      </c>
    </row>
    <row r="1489" spans="3:4" x14ac:dyDescent="0.35">
      <c r="C1489">
        <v>0.28231904000000002</v>
      </c>
      <c r="D1489">
        <v>7842.7849795022194</v>
      </c>
    </row>
    <row r="1490" spans="3:4" x14ac:dyDescent="0.35">
      <c r="C1490">
        <v>0.28231911999999998</v>
      </c>
      <c r="D1490">
        <v>7796.6575217537593</v>
      </c>
    </row>
    <row r="1491" spans="3:4" x14ac:dyDescent="0.35">
      <c r="C1491">
        <v>0.28231919999999999</v>
      </c>
      <c r="D1491">
        <v>7750.5767299403606</v>
      </c>
    </row>
    <row r="1492" spans="3:4" x14ac:dyDescent="0.35">
      <c r="C1492">
        <v>0.28231928000000001</v>
      </c>
      <c r="D1492">
        <v>7704.5442811985768</v>
      </c>
    </row>
    <row r="1493" spans="3:4" x14ac:dyDescent="0.35">
      <c r="C1493">
        <v>0.28231936000000002</v>
      </c>
      <c r="D1493">
        <v>7658.5618547000986</v>
      </c>
    </row>
    <row r="1494" spans="3:4" x14ac:dyDescent="0.35">
      <c r="C1494">
        <v>0.28231943999999998</v>
      </c>
      <c r="D1494">
        <v>7612.6311314561635</v>
      </c>
    </row>
    <row r="1495" spans="3:4" x14ac:dyDescent="0.35">
      <c r="C1495">
        <v>0.28231951999999999</v>
      </c>
      <c r="D1495">
        <v>7566.7537939278945</v>
      </c>
    </row>
    <row r="1496" spans="3:4" x14ac:dyDescent="0.35">
      <c r="C1496">
        <v>0.2823196</v>
      </c>
      <c r="D1496">
        <v>7520.9315259526493</v>
      </c>
    </row>
    <row r="1497" spans="3:4" x14ac:dyDescent="0.35">
      <c r="C1497">
        <v>0.28231968000000002</v>
      </c>
      <c r="D1497">
        <v>7475.1660123490847</v>
      </c>
    </row>
    <row r="1498" spans="3:4" x14ac:dyDescent="0.35">
      <c r="C1498">
        <v>0.28231975999999998</v>
      </c>
      <c r="D1498">
        <v>7429.4589387109327</v>
      </c>
    </row>
    <row r="1499" spans="3:4" x14ac:dyDescent="0.35">
      <c r="C1499">
        <v>0.28231983999999999</v>
      </c>
      <c r="D1499">
        <v>7383.8119910080432</v>
      </c>
    </row>
    <row r="1500" spans="3:4" x14ac:dyDescent="0.35">
      <c r="C1500">
        <v>0.28231992</v>
      </c>
      <c r="D1500">
        <v>7338.2268555023493</v>
      </c>
    </row>
    <row r="1501" spans="3:4" x14ac:dyDescent="0.35">
      <c r="C1501">
        <v>0.28232000000000002</v>
      </c>
      <c r="D1501">
        <v>7292.7052183446131</v>
      </c>
    </row>
    <row r="1502" spans="3:4" x14ac:dyDescent="0.35">
      <c r="C1502">
        <v>0.28232008000000003</v>
      </c>
      <c r="D1502">
        <v>7247.2487653277949</v>
      </c>
    </row>
    <row r="1503" spans="3:4" x14ac:dyDescent="0.35">
      <c r="C1503">
        <v>0.28232015999999999</v>
      </c>
      <c r="D1503">
        <v>7201.8591816383678</v>
      </c>
    </row>
    <row r="1504" spans="3:4" x14ac:dyDescent="0.35">
      <c r="C1504">
        <v>0.28232024</v>
      </c>
      <c r="D1504">
        <v>7156.5381514485061</v>
      </c>
    </row>
    <row r="1505" spans="3:4" x14ac:dyDescent="0.35">
      <c r="C1505">
        <v>0.28232032000000001</v>
      </c>
      <c r="D1505">
        <v>7111.2873578215849</v>
      </c>
    </row>
    <row r="1506" spans="3:4" x14ac:dyDescent="0.35">
      <c r="C1506">
        <v>0.28232040000000003</v>
      </c>
      <c r="D1506">
        <v>7066.1084823012243</v>
      </c>
    </row>
    <row r="1507" spans="3:4" x14ac:dyDescent="0.35">
      <c r="C1507">
        <v>0.28232047999999998</v>
      </c>
      <c r="D1507">
        <v>7021.0032046877586</v>
      </c>
    </row>
    <row r="1508" spans="3:4" x14ac:dyDescent="0.35">
      <c r="C1508">
        <v>0.28232056</v>
      </c>
      <c r="D1508">
        <v>6975.9732026256106</v>
      </c>
    </row>
    <row r="1509" spans="3:4" x14ac:dyDescent="0.35">
      <c r="C1509">
        <v>0.28232064000000001</v>
      </c>
      <c r="D1509">
        <v>6931.0201515024683</v>
      </c>
    </row>
    <row r="1510" spans="3:4" x14ac:dyDescent="0.35">
      <c r="C1510">
        <v>0.28232072000000002</v>
      </c>
      <c r="D1510">
        <v>6886.1457240344107</v>
      </c>
    </row>
    <row r="1511" spans="3:4" x14ac:dyDescent="0.35">
      <c r="C1511">
        <v>0.28232079999999998</v>
      </c>
      <c r="D1511">
        <v>6841.3515900378761</v>
      </c>
    </row>
    <row r="1512" spans="3:4" x14ac:dyDescent="0.35">
      <c r="C1512">
        <v>0.28232088</v>
      </c>
      <c r="D1512">
        <v>6796.639416014169</v>
      </c>
    </row>
    <row r="1513" spans="3:4" x14ac:dyDescent="0.35">
      <c r="C1513">
        <v>0.28232096000000001</v>
      </c>
      <c r="D1513">
        <v>6752.0108650441907</v>
      </c>
    </row>
    <row r="1514" spans="3:4" x14ac:dyDescent="0.35">
      <c r="C1514">
        <v>0.28232104000000002</v>
      </c>
      <c r="D1514">
        <v>6707.46759637175</v>
      </c>
    </row>
    <row r="1515" spans="3:4" x14ac:dyDescent="0.35">
      <c r="C1515">
        <v>0.28232111999999998</v>
      </c>
      <c r="D1515">
        <v>6663.0112651611835</v>
      </c>
    </row>
    <row r="1516" spans="3:4" x14ac:dyDescent="0.35">
      <c r="C1516">
        <v>0.28232119999999999</v>
      </c>
      <c r="D1516">
        <v>6618.6435221285692</v>
      </c>
    </row>
    <row r="1517" spans="3:4" x14ac:dyDescent="0.35">
      <c r="C1517">
        <v>0.28232128000000001</v>
      </c>
      <c r="D1517">
        <v>6574.3660133616359</v>
      </c>
    </row>
    <row r="1518" spans="3:4" x14ac:dyDescent="0.35">
      <c r="C1518">
        <v>0.28232136000000002</v>
      </c>
      <c r="D1518">
        <v>6530.1803799521967</v>
      </c>
    </row>
    <row r="1519" spans="3:4" x14ac:dyDescent="0.35">
      <c r="C1519">
        <v>0.28232143999999998</v>
      </c>
      <c r="D1519">
        <v>6486.0882577523262</v>
      </c>
    </row>
    <row r="1520" spans="3:4" x14ac:dyDescent="0.35">
      <c r="C1520">
        <v>0.28232151999999999</v>
      </c>
      <c r="D1520">
        <v>6442.091276959467</v>
      </c>
    </row>
    <row r="1521" spans="3:4" x14ac:dyDescent="0.35">
      <c r="C1521">
        <v>0.28232160000000001</v>
      </c>
      <c r="D1521">
        <v>6398.1910620077815</v>
      </c>
    </row>
    <row r="1522" spans="3:4" x14ac:dyDescent="0.35">
      <c r="C1522">
        <v>0.28232168000000002</v>
      </c>
      <c r="D1522">
        <v>6354.3892311539967</v>
      </c>
    </row>
    <row r="1523" spans="3:4" x14ac:dyDescent="0.35">
      <c r="C1523">
        <v>0.28232175999999998</v>
      </c>
      <c r="D1523">
        <v>6310.6873962472491</v>
      </c>
    </row>
    <row r="1524" spans="3:4" x14ac:dyDescent="0.35">
      <c r="C1524">
        <v>0.28232183999999999</v>
      </c>
      <c r="D1524">
        <v>6267.0871623174799</v>
      </c>
    </row>
    <row r="1525" spans="3:4" x14ac:dyDescent="0.35">
      <c r="C1525">
        <v>0.28232192</v>
      </c>
      <c r="D1525">
        <v>6223.59012746793</v>
      </c>
    </row>
    <row r="1526" spans="3:4" x14ac:dyDescent="0.35">
      <c r="C1526">
        <v>0.28232200000000002</v>
      </c>
      <c r="D1526">
        <v>6180.1978824652397</v>
      </c>
    </row>
    <row r="1527" spans="3:4" x14ac:dyDescent="0.35">
      <c r="C1527">
        <v>0.28232207999999998</v>
      </c>
      <c r="D1527">
        <v>6136.9120105124221</v>
      </c>
    </row>
    <row r="1528" spans="3:4" x14ac:dyDescent="0.35">
      <c r="C1528">
        <v>0.28232215999999999</v>
      </c>
      <c r="D1528">
        <v>6093.7340868426045</v>
      </c>
    </row>
    <row r="1529" spans="3:4" x14ac:dyDescent="0.35">
      <c r="C1529">
        <v>0.28232224</v>
      </c>
      <c r="D1529">
        <v>6050.6656786143803</v>
      </c>
    </row>
    <row r="1530" spans="3:4" x14ac:dyDescent="0.35">
      <c r="C1530">
        <v>0.28232232000000002</v>
      </c>
      <c r="D1530">
        <v>6007.7083445081989</v>
      </c>
    </row>
    <row r="1531" spans="3:4" x14ac:dyDescent="0.35">
      <c r="C1531">
        <v>0.28232240000000003</v>
      </c>
      <c r="D1531">
        <v>5964.8636344746064</v>
      </c>
    </row>
    <row r="1532" spans="3:4" x14ac:dyDescent="0.35">
      <c r="C1532">
        <v>0.28232247999999999</v>
      </c>
      <c r="D1532">
        <v>5922.1330894836783</v>
      </c>
    </row>
    <row r="1533" spans="3:4" x14ac:dyDescent="0.35">
      <c r="C1533">
        <v>0.28232256</v>
      </c>
      <c r="D1533">
        <v>5879.5182411281339</v>
      </c>
    </row>
    <row r="1534" spans="3:4" x14ac:dyDescent="0.35">
      <c r="C1534">
        <v>0.28232264000000001</v>
      </c>
      <c r="D1534">
        <v>5837.0206115247775</v>
      </c>
    </row>
    <row r="1535" spans="3:4" x14ac:dyDescent="0.35">
      <c r="C1535">
        <v>0.28232272000000003</v>
      </c>
      <c r="D1535">
        <v>5794.6417129213369</v>
      </c>
    </row>
    <row r="1536" spans="3:4" x14ac:dyDescent="0.35">
      <c r="C1536">
        <v>0.28232279999999998</v>
      </c>
      <c r="D1536">
        <v>5752.3830474831166</v>
      </c>
    </row>
    <row r="1537" spans="3:4" x14ac:dyDescent="0.35">
      <c r="C1537">
        <v>0.28232288</v>
      </c>
      <c r="D1537">
        <v>5710.2461069056571</v>
      </c>
    </row>
    <row r="1538" spans="3:4" x14ac:dyDescent="0.35">
      <c r="C1538">
        <v>0.28232296000000001</v>
      </c>
      <c r="D1538">
        <v>5668.2323723229019</v>
      </c>
    </row>
    <row r="1539" spans="3:4" x14ac:dyDescent="0.35">
      <c r="C1539">
        <v>0.28232304000000003</v>
      </c>
      <c r="D1539">
        <v>5626.3433139244644</v>
      </c>
    </row>
    <row r="1540" spans="3:4" x14ac:dyDescent="0.35">
      <c r="C1540">
        <v>0.28232311999999998</v>
      </c>
      <c r="D1540">
        <v>5584.5803907511236</v>
      </c>
    </row>
    <row r="1541" spans="3:4" x14ac:dyDescent="0.35">
      <c r="C1541">
        <v>0.2823232</v>
      </c>
      <c r="D1541">
        <v>5542.9450503188282</v>
      </c>
    </row>
    <row r="1542" spans="3:4" x14ac:dyDescent="0.35">
      <c r="C1542">
        <v>0.28232328000000001</v>
      </c>
      <c r="D1542">
        <v>5501.4387285351295</v>
      </c>
    </row>
    <row r="1543" spans="3:4" x14ac:dyDescent="0.35">
      <c r="C1543">
        <v>0.28232336000000002</v>
      </c>
      <c r="D1543">
        <v>5460.0628493285958</v>
      </c>
    </row>
    <row r="1544" spans="3:4" x14ac:dyDescent="0.35">
      <c r="C1544">
        <v>0.28232343999999998</v>
      </c>
      <c r="D1544">
        <v>5418.8188244547382</v>
      </c>
    </row>
    <row r="1545" spans="3:4" x14ac:dyDescent="0.35">
      <c r="C1545">
        <v>0.28232351999999999</v>
      </c>
      <c r="D1545">
        <v>5377.7080531329739</v>
      </c>
    </row>
    <row r="1546" spans="3:4" x14ac:dyDescent="0.35">
      <c r="C1546">
        <v>0.28232360000000001</v>
      </c>
      <c r="D1546">
        <v>5336.7319219728543</v>
      </c>
    </row>
    <row r="1547" spans="3:4" x14ac:dyDescent="0.35">
      <c r="C1547">
        <v>0.28232368000000002</v>
      </c>
      <c r="D1547">
        <v>5295.8918046171575</v>
      </c>
    </row>
    <row r="1548" spans="3:4" x14ac:dyDescent="0.35">
      <c r="C1548">
        <v>0.28232375999999998</v>
      </c>
      <c r="D1548">
        <v>5255.1890615597504</v>
      </c>
    </row>
    <row r="1549" spans="3:4" x14ac:dyDescent="0.35">
      <c r="C1549">
        <v>0.28232383999999999</v>
      </c>
      <c r="D1549">
        <v>5214.6250397970853</v>
      </c>
    </row>
    <row r="1550" spans="3:4" x14ac:dyDescent="0.35">
      <c r="C1550">
        <v>0.28232392000000001</v>
      </c>
      <c r="D1550">
        <v>5174.2010727654833</v>
      </c>
    </row>
    <row r="1551" spans="3:4" x14ac:dyDescent="0.35">
      <c r="C1551">
        <v>0.28232400000000002</v>
      </c>
      <c r="D1551">
        <v>5133.9184799994855</v>
      </c>
    </row>
    <row r="1552" spans="3:4" x14ac:dyDescent="0.35">
      <c r="C1552">
        <v>0.28232407999999998</v>
      </c>
      <c r="D1552">
        <v>5093.7785669629575</v>
      </c>
    </row>
    <row r="1553" spans="3:4" x14ac:dyDescent="0.35">
      <c r="C1553">
        <v>0.28232415999999999</v>
      </c>
      <c r="D1553">
        <v>5053.7826247165049</v>
      </c>
    </row>
    <row r="1554" spans="3:4" x14ac:dyDescent="0.35">
      <c r="C1554">
        <v>0.28232424</v>
      </c>
      <c r="D1554">
        <v>5013.9319298671335</v>
      </c>
    </row>
    <row r="1555" spans="3:4" x14ac:dyDescent="0.35">
      <c r="C1555">
        <v>0.28232432000000002</v>
      </c>
      <c r="D1555">
        <v>4974.2277442431168</v>
      </c>
    </row>
    <row r="1556" spans="3:4" x14ac:dyDescent="0.35">
      <c r="C1556">
        <v>0.28232439999999998</v>
      </c>
      <c r="D1556">
        <v>4934.6713147396113</v>
      </c>
    </row>
    <row r="1557" spans="3:4" x14ac:dyDescent="0.35">
      <c r="C1557">
        <v>0.28232447999999999</v>
      </c>
      <c r="D1557">
        <v>4895.2638730033004</v>
      </c>
    </row>
    <row r="1558" spans="3:4" x14ac:dyDescent="0.35">
      <c r="C1558">
        <v>0.28232456</v>
      </c>
      <c r="D1558">
        <v>4856.0066353954844</v>
      </c>
    </row>
    <row r="1559" spans="3:4" x14ac:dyDescent="0.35">
      <c r="C1559">
        <v>0.28232464000000002</v>
      </c>
      <c r="D1559">
        <v>4816.9008026847087</v>
      </c>
    </row>
    <row r="1560" spans="3:4" x14ac:dyDescent="0.35">
      <c r="C1560">
        <v>0.28232472000000003</v>
      </c>
      <c r="D1560">
        <v>4777.9475598810141</v>
      </c>
    </row>
    <row r="1561" spans="3:4" x14ac:dyDescent="0.35">
      <c r="C1561">
        <v>0.28232479999999999</v>
      </c>
      <c r="D1561">
        <v>4739.1480760738086</v>
      </c>
    </row>
    <row r="1562" spans="3:4" x14ac:dyDescent="0.35">
      <c r="C1562">
        <v>0.28232488</v>
      </c>
      <c r="D1562">
        <v>4700.5035041395977</v>
      </c>
    </row>
    <row r="1563" spans="3:4" x14ac:dyDescent="0.35">
      <c r="C1563">
        <v>0.28232496000000001</v>
      </c>
      <c r="D1563">
        <v>4662.0149807232365</v>
      </c>
    </row>
    <row r="1564" spans="3:4" x14ac:dyDescent="0.35">
      <c r="C1564">
        <v>0.28232504000000003</v>
      </c>
      <c r="D1564">
        <v>4623.6836259542661</v>
      </c>
    </row>
    <row r="1565" spans="3:4" x14ac:dyDescent="0.35">
      <c r="C1565">
        <v>0.28232511999999998</v>
      </c>
      <c r="D1565">
        <v>4585.51054332894</v>
      </c>
    </row>
    <row r="1566" spans="3:4" x14ac:dyDescent="0.35">
      <c r="C1566">
        <v>0.2823252</v>
      </c>
      <c r="D1566">
        <v>4547.4968194375488</v>
      </c>
    </row>
    <row r="1567" spans="3:4" x14ac:dyDescent="0.35">
      <c r="C1567">
        <v>0.28232528000000001</v>
      </c>
      <c r="D1567">
        <v>4509.6435239610864</v>
      </c>
    </row>
    <row r="1568" spans="3:4" x14ac:dyDescent="0.35">
      <c r="C1568">
        <v>0.28232536000000003</v>
      </c>
      <c r="D1568">
        <v>4471.9517094075582</v>
      </c>
    </row>
    <row r="1569" spans="3:4" x14ac:dyDescent="0.35">
      <c r="C1569">
        <v>0.28232543999999998</v>
      </c>
      <c r="D1569">
        <v>4434.422411011551</v>
      </c>
    </row>
    <row r="1570" spans="3:4" x14ac:dyDescent="0.35">
      <c r="C1570">
        <v>0.28232552</v>
      </c>
      <c r="D1570">
        <v>4397.0566464819303</v>
      </c>
    </row>
    <row r="1571" spans="3:4" x14ac:dyDescent="0.35">
      <c r="C1571">
        <v>0.28232560000000001</v>
      </c>
      <c r="D1571">
        <v>4359.8554160145986</v>
      </c>
    </row>
    <row r="1572" spans="3:4" x14ac:dyDescent="0.35">
      <c r="C1572">
        <v>0.28232568000000002</v>
      </c>
      <c r="D1572">
        <v>4322.8197020494999</v>
      </c>
    </row>
    <row r="1573" spans="3:4" x14ac:dyDescent="0.35">
      <c r="C1573">
        <v>0.28232575999999998</v>
      </c>
      <c r="D1573">
        <v>4285.9504691883449</v>
      </c>
    </row>
    <row r="1574" spans="3:4" x14ac:dyDescent="0.35">
      <c r="C1574">
        <v>0.28232583999999999</v>
      </c>
      <c r="D1574">
        <v>4249.2486639633607</v>
      </c>
    </row>
    <row r="1575" spans="3:4" x14ac:dyDescent="0.35">
      <c r="C1575">
        <v>0.28232592000000001</v>
      </c>
      <c r="D1575">
        <v>4212.7152148666164</v>
      </c>
    </row>
    <row r="1576" spans="3:4" x14ac:dyDescent="0.35">
      <c r="C1576">
        <v>0.28232600000000002</v>
      </c>
      <c r="D1576">
        <v>4176.351032128322</v>
      </c>
    </row>
    <row r="1577" spans="3:4" x14ac:dyDescent="0.35">
      <c r="C1577">
        <v>0.28232607999999998</v>
      </c>
      <c r="D1577">
        <v>4140.157007653188</v>
      </c>
    </row>
    <row r="1578" spans="3:4" x14ac:dyDescent="0.35">
      <c r="C1578">
        <v>0.28232615999999999</v>
      </c>
      <c r="D1578">
        <v>4104.1340148107083</v>
      </c>
    </row>
    <row r="1579" spans="3:4" x14ac:dyDescent="0.35">
      <c r="C1579">
        <v>0.28232624000000001</v>
      </c>
      <c r="D1579">
        <v>4068.282908481438</v>
      </c>
    </row>
    <row r="1580" spans="3:4" x14ac:dyDescent="0.35">
      <c r="C1580">
        <v>0.28232632000000002</v>
      </c>
      <c r="D1580">
        <v>4032.6045248569862</v>
      </c>
    </row>
    <row r="1581" spans="3:4" x14ac:dyDescent="0.35">
      <c r="C1581">
        <v>0.28232639999999998</v>
      </c>
      <c r="D1581">
        <v>3997.0996813953593</v>
      </c>
    </row>
    <row r="1582" spans="3:4" x14ac:dyDescent="0.35">
      <c r="C1582">
        <v>0.28232647999999999</v>
      </c>
      <c r="D1582">
        <v>3961.7691766331072</v>
      </c>
    </row>
    <row r="1583" spans="3:4" x14ac:dyDescent="0.35">
      <c r="C1583">
        <v>0.28232656</v>
      </c>
      <c r="D1583">
        <v>3926.6137902487771</v>
      </c>
    </row>
    <row r="1584" spans="3:4" x14ac:dyDescent="0.35">
      <c r="C1584">
        <v>0.28232664000000002</v>
      </c>
      <c r="D1584">
        <v>3891.6342828848756</v>
      </c>
    </row>
    <row r="1585" spans="3:4" x14ac:dyDescent="0.35">
      <c r="C1585">
        <v>0.28232671999999998</v>
      </c>
      <c r="D1585">
        <v>3856.8313961223553</v>
      </c>
    </row>
    <row r="1586" spans="3:4" x14ac:dyDescent="0.35">
      <c r="C1586">
        <v>0.28232679999999999</v>
      </c>
      <c r="D1586">
        <v>3822.2058523148562</v>
      </c>
    </row>
    <row r="1587" spans="3:4" x14ac:dyDescent="0.35">
      <c r="C1587">
        <v>0.28232688</v>
      </c>
      <c r="D1587">
        <v>3787.75835466937</v>
      </c>
    </row>
    <row r="1588" spans="3:4" x14ac:dyDescent="0.35">
      <c r="C1588">
        <v>0.28232696000000002</v>
      </c>
      <c r="D1588">
        <v>3753.4895870903215</v>
      </c>
    </row>
    <row r="1589" spans="3:4" x14ac:dyDescent="0.35">
      <c r="C1589">
        <v>0.28232703999999997</v>
      </c>
      <c r="D1589">
        <v>3719.4002141732267</v>
      </c>
    </row>
    <row r="1590" spans="3:4" x14ac:dyDescent="0.35">
      <c r="C1590">
        <v>0.28232711999999999</v>
      </c>
      <c r="D1590">
        <v>3685.4908810610696</v>
      </c>
    </row>
    <row r="1591" spans="3:4" x14ac:dyDescent="0.35">
      <c r="C1591">
        <v>0.2823272</v>
      </c>
      <c r="D1591">
        <v>3651.7622135421152</v>
      </c>
    </row>
    <row r="1592" spans="3:4" x14ac:dyDescent="0.35">
      <c r="C1592">
        <v>0.28232728000000001</v>
      </c>
      <c r="D1592">
        <v>3618.2148179161004</v>
      </c>
    </row>
    <row r="1593" spans="3:4" x14ac:dyDescent="0.35">
      <c r="C1593">
        <v>0.28232736000000003</v>
      </c>
      <c r="D1593">
        <v>3584.8492809838544</v>
      </c>
    </row>
    <row r="1594" spans="3:4" x14ac:dyDescent="0.35">
      <c r="C1594">
        <v>0.28232743999999999</v>
      </c>
      <c r="D1594">
        <v>3551.6661700411541</v>
      </c>
    </row>
    <row r="1595" spans="3:4" x14ac:dyDescent="0.35">
      <c r="C1595">
        <v>0.28232752</v>
      </c>
      <c r="D1595">
        <v>3518.666032762641</v>
      </c>
    </row>
    <row r="1596" spans="3:4" x14ac:dyDescent="0.35">
      <c r="C1596">
        <v>0.28232760000000001</v>
      </c>
      <c r="D1596">
        <v>3485.8493973207856</v>
      </c>
    </row>
    <row r="1597" spans="3:4" x14ac:dyDescent="0.35">
      <c r="C1597">
        <v>0.28232768000000003</v>
      </c>
      <c r="D1597">
        <v>3453.2167722794234</v>
      </c>
    </row>
    <row r="1598" spans="3:4" x14ac:dyDescent="0.35">
      <c r="C1598">
        <v>0.28232775999999998</v>
      </c>
      <c r="D1598">
        <v>3420.7686466299733</v>
      </c>
    </row>
    <row r="1599" spans="3:4" x14ac:dyDescent="0.35">
      <c r="C1599">
        <v>0.28232784</v>
      </c>
      <c r="D1599">
        <v>3388.5054896970428</v>
      </c>
    </row>
    <row r="1600" spans="3:4" x14ac:dyDescent="0.35">
      <c r="C1600">
        <v>0.28232792000000001</v>
      </c>
      <c r="D1600">
        <v>3356.4277512739673</v>
      </c>
    </row>
    <row r="1601" spans="3:4" x14ac:dyDescent="0.35">
      <c r="C1601">
        <v>0.28232800000000002</v>
      </c>
      <c r="D1601">
        <v>3324.5358615378477</v>
      </c>
    </row>
    <row r="1602" spans="3:4" x14ac:dyDescent="0.35">
      <c r="C1602">
        <v>0.28232807999999998</v>
      </c>
      <c r="D1602">
        <v>3292.8302311041339</v>
      </c>
    </row>
    <row r="1603" spans="3:4" x14ac:dyDescent="0.35">
      <c r="C1603">
        <v>0.28232815999999999</v>
      </c>
      <c r="D1603">
        <v>3261.3112509535822</v>
      </c>
    </row>
    <row r="1604" spans="3:4" x14ac:dyDescent="0.35">
      <c r="C1604">
        <v>0.28232824000000001</v>
      </c>
      <c r="D1604">
        <v>3229.9792925838096</v>
      </c>
    </row>
    <row r="1605" spans="3:4" x14ac:dyDescent="0.35">
      <c r="C1605">
        <v>0.28232832000000002</v>
      </c>
      <c r="D1605">
        <v>3198.8347079454488</v>
      </c>
    </row>
    <row r="1606" spans="3:4" x14ac:dyDescent="0.35">
      <c r="C1606">
        <v>0.28232839999999998</v>
      </c>
      <c r="D1606">
        <v>3167.8778295145539</v>
      </c>
    </row>
    <row r="1607" spans="3:4" x14ac:dyDescent="0.35">
      <c r="C1607">
        <v>0.28232847999999999</v>
      </c>
      <c r="D1607">
        <v>3137.1089702403742</v>
      </c>
    </row>
    <row r="1608" spans="3:4" x14ac:dyDescent="0.35">
      <c r="C1608">
        <v>0.28232856000000001</v>
      </c>
      <c r="D1608">
        <v>3106.5284237123851</v>
      </c>
    </row>
    <row r="1609" spans="3:4" x14ac:dyDescent="0.35">
      <c r="C1609">
        <v>0.28232864000000002</v>
      </c>
      <c r="D1609">
        <v>3076.1364641169444</v>
      </c>
    </row>
    <row r="1610" spans="3:4" x14ac:dyDescent="0.35">
      <c r="C1610">
        <v>0.28232871999999998</v>
      </c>
      <c r="D1610">
        <v>3045.9333463269104</v>
      </c>
    </row>
    <row r="1611" spans="3:4" x14ac:dyDescent="0.35">
      <c r="C1611">
        <v>0.28232879999999999</v>
      </c>
      <c r="D1611">
        <v>3015.9193058696173</v>
      </c>
    </row>
    <row r="1612" spans="3:4" x14ac:dyDescent="0.35">
      <c r="C1612">
        <v>0.28232888</v>
      </c>
      <c r="D1612">
        <v>2986.0945591086779</v>
      </c>
    </row>
    <row r="1613" spans="3:4" x14ac:dyDescent="0.35">
      <c r="C1613">
        <v>0.28232896000000002</v>
      </c>
      <c r="D1613">
        <v>2956.4593032204516</v>
      </c>
    </row>
    <row r="1614" spans="3:4" x14ac:dyDescent="0.35">
      <c r="C1614">
        <v>0.28232903999999998</v>
      </c>
      <c r="D1614">
        <v>2927.0137163001878</v>
      </c>
    </row>
    <row r="1615" spans="3:4" x14ac:dyDescent="0.35">
      <c r="C1615">
        <v>0.28232911999999999</v>
      </c>
      <c r="D1615">
        <v>2897.7579573494295</v>
      </c>
    </row>
    <row r="1616" spans="3:4" x14ac:dyDescent="0.35">
      <c r="C1616">
        <v>0.2823292</v>
      </c>
      <c r="D1616">
        <v>2868.6921664718207</v>
      </c>
    </row>
    <row r="1617" spans="3:4" x14ac:dyDescent="0.35">
      <c r="C1617">
        <v>0.28232928000000002</v>
      </c>
      <c r="D1617">
        <v>2839.816464868632</v>
      </c>
    </row>
    <row r="1618" spans="3:4" x14ac:dyDescent="0.35">
      <c r="C1618">
        <v>0.28232935999999997</v>
      </c>
      <c r="D1618">
        <v>2811.1309549605644</v>
      </c>
    </row>
    <row r="1619" spans="3:4" x14ac:dyDescent="0.35">
      <c r="C1619">
        <v>0.28232943999999999</v>
      </c>
      <c r="D1619">
        <v>2782.6357203937987</v>
      </c>
    </row>
    <row r="1620" spans="3:4" x14ac:dyDescent="0.35">
      <c r="C1620">
        <v>0.28232952</v>
      </c>
      <c r="D1620">
        <v>2754.3308262489259</v>
      </c>
    </row>
    <row r="1621" spans="3:4" x14ac:dyDescent="0.35">
      <c r="C1621">
        <v>0.28232960000000001</v>
      </c>
      <c r="D1621">
        <v>2726.2163190546544</v>
      </c>
    </row>
    <row r="1622" spans="3:4" x14ac:dyDescent="0.35">
      <c r="C1622">
        <v>0.28232968000000003</v>
      </c>
      <c r="D1622">
        <v>2698.2922269050919</v>
      </c>
    </row>
    <row r="1623" spans="3:4" x14ac:dyDescent="0.35">
      <c r="C1623">
        <v>0.28232975999999999</v>
      </c>
      <c r="D1623">
        <v>2670.5585595800508</v>
      </c>
    </row>
    <row r="1624" spans="3:4" x14ac:dyDescent="0.35">
      <c r="C1624">
        <v>0.28232984</v>
      </c>
      <c r="D1624">
        <v>2643.0153085730899</v>
      </c>
    </row>
    <row r="1625" spans="3:4" x14ac:dyDescent="0.35">
      <c r="C1625">
        <v>0.28232992000000001</v>
      </c>
      <c r="D1625">
        <v>2615.6624473155421</v>
      </c>
    </row>
    <row r="1626" spans="3:4" x14ac:dyDescent="0.35">
      <c r="C1626">
        <v>0.28233000000000003</v>
      </c>
      <c r="D1626">
        <v>2588.4999312115988</v>
      </c>
    </row>
    <row r="1627" spans="3:4" x14ac:dyDescent="0.35">
      <c r="C1627">
        <v>0.28233007999999998</v>
      </c>
      <c r="D1627">
        <v>2561.5276977920175</v>
      </c>
    </row>
    <row r="1628" spans="3:4" x14ac:dyDescent="0.35">
      <c r="C1628">
        <v>0.28233016</v>
      </c>
      <c r="D1628">
        <v>2534.7456667586421</v>
      </c>
    </row>
    <row r="1629" spans="3:4" x14ac:dyDescent="0.35">
      <c r="C1629">
        <v>0.28233024000000001</v>
      </c>
      <c r="D1629">
        <v>2508.1537402193594</v>
      </c>
    </row>
    <row r="1630" spans="3:4" x14ac:dyDescent="0.35">
      <c r="C1630">
        <v>0.28233032000000002</v>
      </c>
      <c r="D1630">
        <v>2481.751802739157</v>
      </c>
    </row>
    <row r="1631" spans="3:4" x14ac:dyDescent="0.35">
      <c r="C1631">
        <v>0.28233039999999998</v>
      </c>
      <c r="D1631">
        <v>2455.5397215063426</v>
      </c>
    </row>
    <row r="1632" spans="3:4" x14ac:dyDescent="0.35">
      <c r="C1632">
        <v>0.28233047999999999</v>
      </c>
      <c r="D1632">
        <v>2429.5173463924834</v>
      </c>
    </row>
    <row r="1633" spans="3:4" x14ac:dyDescent="0.35">
      <c r="C1633">
        <v>0.28233056000000001</v>
      </c>
      <c r="D1633">
        <v>2403.6845101972503</v>
      </c>
    </row>
    <row r="1634" spans="3:4" x14ac:dyDescent="0.35">
      <c r="C1634">
        <v>0.28233064000000002</v>
      </c>
      <c r="D1634">
        <v>2378.04102871433</v>
      </c>
    </row>
    <row r="1635" spans="3:4" x14ac:dyDescent="0.35">
      <c r="C1635">
        <v>0.28233071999999998</v>
      </c>
      <c r="D1635">
        <v>2352.5867009090953</v>
      </c>
    </row>
    <row r="1636" spans="3:4" x14ac:dyDescent="0.35">
      <c r="C1636">
        <v>0.28233079999999999</v>
      </c>
      <c r="D1636">
        <v>2327.3213089928454</v>
      </c>
    </row>
    <row r="1637" spans="3:4" x14ac:dyDescent="0.35">
      <c r="C1637">
        <v>0.28233088000000001</v>
      </c>
      <c r="D1637">
        <v>2302.2446186764305</v>
      </c>
    </row>
    <row r="1638" spans="3:4" x14ac:dyDescent="0.35">
      <c r="C1638">
        <v>0.28233096000000002</v>
      </c>
      <c r="D1638">
        <v>2277.3563792498994</v>
      </c>
    </row>
    <row r="1639" spans="3:4" x14ac:dyDescent="0.35">
      <c r="C1639">
        <v>0.28233103999999998</v>
      </c>
      <c r="D1639">
        <v>2252.6563237704904</v>
      </c>
    </row>
    <row r="1640" spans="3:4" x14ac:dyDescent="0.35">
      <c r="C1640">
        <v>0.28233111999999999</v>
      </c>
      <c r="D1640">
        <v>2228.1441691500308</v>
      </c>
    </row>
    <row r="1641" spans="3:4" x14ac:dyDescent="0.35">
      <c r="C1641">
        <v>0.2823312</v>
      </c>
      <c r="D1641">
        <v>2203.8196164161945</v>
      </c>
    </row>
    <row r="1642" spans="3:4" x14ac:dyDescent="0.35">
      <c r="C1642">
        <v>0.28233128000000002</v>
      </c>
      <c r="D1642">
        <v>2179.6823508047542</v>
      </c>
    </row>
    <row r="1643" spans="3:4" x14ac:dyDescent="0.35">
      <c r="C1643">
        <v>0.28233135999999998</v>
      </c>
      <c r="D1643">
        <v>2155.7320419567104</v>
      </c>
    </row>
    <row r="1644" spans="3:4" x14ac:dyDescent="0.35">
      <c r="C1644">
        <v>0.28233143999999999</v>
      </c>
      <c r="D1644">
        <v>2131.9683440176873</v>
      </c>
    </row>
    <row r="1645" spans="3:4" x14ac:dyDescent="0.35">
      <c r="C1645">
        <v>0.28233152</v>
      </c>
      <c r="D1645">
        <v>2108.3908959056803</v>
      </c>
    </row>
    <row r="1646" spans="3:4" x14ac:dyDescent="0.35">
      <c r="C1646">
        <v>0.28233160000000002</v>
      </c>
      <c r="D1646">
        <v>2084.9993214147125</v>
      </c>
    </row>
    <row r="1647" spans="3:4" x14ac:dyDescent="0.35">
      <c r="C1647">
        <v>0.28233167999999997</v>
      </c>
      <c r="D1647">
        <v>2061.7932294199413</v>
      </c>
    </row>
    <row r="1648" spans="3:4" x14ac:dyDescent="0.35">
      <c r="C1648">
        <v>0.28233175999999999</v>
      </c>
      <c r="D1648">
        <v>2038.7722139878656</v>
      </c>
    </row>
    <row r="1649" spans="3:4" x14ac:dyDescent="0.35">
      <c r="C1649">
        <v>0.28233184</v>
      </c>
      <c r="D1649">
        <v>2015.9358546493931</v>
      </c>
    </row>
    <row r="1650" spans="3:4" x14ac:dyDescent="0.35">
      <c r="C1650">
        <v>0.28233192000000001</v>
      </c>
      <c r="D1650">
        <v>1993.2837165136978</v>
      </c>
    </row>
    <row r="1651" spans="3:4" x14ac:dyDescent="0.35">
      <c r="C1651">
        <v>0.28233200000000003</v>
      </c>
      <c r="D1651">
        <v>1970.8153504646284</v>
      </c>
    </row>
    <row r="1652" spans="3:4" x14ac:dyDescent="0.35">
      <c r="C1652">
        <v>0.28233207999999999</v>
      </c>
      <c r="D1652">
        <v>1948.5302933581204</v>
      </c>
    </row>
    <row r="1653" spans="3:4" x14ac:dyDescent="0.35">
      <c r="C1653">
        <v>0.28233216</v>
      </c>
      <c r="D1653">
        <v>1926.4280681441817</v>
      </c>
    </row>
    <row r="1654" spans="3:4" x14ac:dyDescent="0.35">
      <c r="C1654">
        <v>0.28233224000000001</v>
      </c>
      <c r="D1654">
        <v>1904.5081841450226</v>
      </c>
    </row>
    <row r="1655" spans="3:4" x14ac:dyDescent="0.35">
      <c r="C1655">
        <v>0.28233232000000003</v>
      </c>
      <c r="D1655">
        <v>1882.7701371799635</v>
      </c>
    </row>
    <row r="1656" spans="3:4" x14ac:dyDescent="0.35">
      <c r="C1656">
        <v>0.28233239999999998</v>
      </c>
      <c r="D1656">
        <v>1861.2134097842429</v>
      </c>
    </row>
    <row r="1657" spans="3:4" x14ac:dyDescent="0.35">
      <c r="C1657">
        <v>0.28233248</v>
      </c>
      <c r="D1657">
        <v>1839.8374713390838</v>
      </c>
    </row>
    <row r="1658" spans="3:4" x14ac:dyDescent="0.35">
      <c r="C1658">
        <v>0.28233256000000001</v>
      </c>
      <c r="D1658">
        <v>1818.6417783525712</v>
      </c>
    </row>
    <row r="1659" spans="3:4" x14ac:dyDescent="0.35">
      <c r="C1659">
        <v>0.28233264000000002</v>
      </c>
      <c r="D1659">
        <v>1797.6257745920668</v>
      </c>
    </row>
    <row r="1660" spans="3:4" x14ac:dyDescent="0.35">
      <c r="C1660">
        <v>0.28233271999999998</v>
      </c>
      <c r="D1660">
        <v>1776.7888913071954</v>
      </c>
    </row>
    <row r="1661" spans="3:4" x14ac:dyDescent="0.35">
      <c r="C1661">
        <v>0.28233279999999999</v>
      </c>
      <c r="D1661">
        <v>1756.1305473668272</v>
      </c>
    </row>
    <row r="1662" spans="3:4" x14ac:dyDescent="0.35">
      <c r="C1662">
        <v>0.28233288000000001</v>
      </c>
      <c r="D1662">
        <v>1735.65014954156</v>
      </c>
    </row>
    <row r="1663" spans="3:4" x14ac:dyDescent="0.35">
      <c r="C1663">
        <v>0.28233296000000002</v>
      </c>
      <c r="D1663">
        <v>1715.3470926424641</v>
      </c>
    </row>
    <row r="1664" spans="3:4" x14ac:dyDescent="0.35">
      <c r="C1664">
        <v>0.28233303999999998</v>
      </c>
      <c r="D1664">
        <v>1695.2207597471279</v>
      </c>
    </row>
    <row r="1665" spans="3:4" x14ac:dyDescent="0.35">
      <c r="C1665">
        <v>0.28233311999999999</v>
      </c>
      <c r="D1665">
        <v>1675.270522342357</v>
      </c>
    </row>
    <row r="1666" spans="3:4" x14ac:dyDescent="0.35">
      <c r="C1666">
        <v>0.28233320000000001</v>
      </c>
      <c r="D1666">
        <v>1655.4957406071869</v>
      </c>
    </row>
    <row r="1667" spans="3:4" x14ac:dyDescent="0.35">
      <c r="C1667">
        <v>0.28233328000000002</v>
      </c>
      <c r="D1667">
        <v>1635.8957635567951</v>
      </c>
    </row>
    <row r="1668" spans="3:4" x14ac:dyDescent="0.35">
      <c r="C1668">
        <v>0.28233335999999998</v>
      </c>
      <c r="D1668">
        <v>1616.4699292704872</v>
      </c>
    </row>
    <row r="1669" spans="3:4" x14ac:dyDescent="0.35">
      <c r="C1669">
        <v>0.28233343999999999</v>
      </c>
      <c r="D1669">
        <v>1597.2175650389918</v>
      </c>
    </row>
    <row r="1670" spans="3:4" x14ac:dyDescent="0.35">
      <c r="C1670">
        <v>0.28233352</v>
      </c>
      <c r="D1670">
        <v>1578.1379876469161</v>
      </c>
    </row>
    <row r="1671" spans="3:4" x14ac:dyDescent="0.35">
      <c r="C1671">
        <v>0.28233360000000002</v>
      </c>
      <c r="D1671">
        <v>1559.2305035207178</v>
      </c>
    </row>
    <row r="1672" spans="3:4" x14ac:dyDescent="0.35">
      <c r="C1672">
        <v>0.28233367999999998</v>
      </c>
      <c r="D1672">
        <v>1540.4944089575533</v>
      </c>
    </row>
    <row r="1673" spans="3:4" x14ac:dyDescent="0.35">
      <c r="C1673">
        <v>0.28233375999999999</v>
      </c>
      <c r="D1673">
        <v>1521.9289902760527</v>
      </c>
    </row>
    <row r="1674" spans="3:4" x14ac:dyDescent="0.35">
      <c r="C1674">
        <v>0.28233384</v>
      </c>
      <c r="D1674">
        <v>1503.5335240972072</v>
      </c>
    </row>
    <row r="1675" spans="3:4" x14ac:dyDescent="0.35">
      <c r="C1675">
        <v>0.28233392000000002</v>
      </c>
      <c r="D1675">
        <v>1485.3072774953041</v>
      </c>
    </row>
    <row r="1676" spans="3:4" x14ac:dyDescent="0.35">
      <c r="C1676">
        <v>0.28233399999999997</v>
      </c>
      <c r="D1676">
        <v>1467.249508226608</v>
      </c>
    </row>
    <row r="1677" spans="3:4" x14ac:dyDescent="0.35">
      <c r="C1677">
        <v>0.28233407999999999</v>
      </c>
      <c r="D1677">
        <v>1449.3594648825456</v>
      </c>
    </row>
    <row r="1678" spans="3:4" x14ac:dyDescent="0.35">
      <c r="C1678">
        <v>0.28233416</v>
      </c>
      <c r="D1678">
        <v>1431.6363871680517</v>
      </c>
    </row>
    <row r="1679" spans="3:4" x14ac:dyDescent="0.35">
      <c r="C1679">
        <v>0.28233424000000001</v>
      </c>
      <c r="D1679">
        <v>1414.0795060544178</v>
      </c>
    </row>
    <row r="1680" spans="3:4" x14ac:dyDescent="0.35">
      <c r="C1680">
        <v>0.28233432000000003</v>
      </c>
      <c r="D1680">
        <v>1396.6880439948118</v>
      </c>
    </row>
    <row r="1681" spans="3:4" x14ac:dyDescent="0.35">
      <c r="C1681">
        <v>0.28233439999999999</v>
      </c>
      <c r="D1681">
        <v>1379.4612151389056</v>
      </c>
    </row>
    <row r="1682" spans="3:4" x14ac:dyDescent="0.35">
      <c r="C1682">
        <v>0.28233448</v>
      </c>
      <c r="D1682">
        <v>1362.3982254876466</v>
      </c>
    </row>
    <row r="1683" spans="3:4" x14ac:dyDescent="0.35">
      <c r="C1683">
        <v>0.28233456000000001</v>
      </c>
      <c r="D1683">
        <v>1345.4982731671225</v>
      </c>
    </row>
    <row r="1684" spans="3:4" x14ac:dyDescent="0.35">
      <c r="C1684">
        <v>0.28233464000000003</v>
      </c>
      <c r="D1684">
        <v>1328.7605485824031</v>
      </c>
    </row>
    <row r="1685" spans="3:4" x14ac:dyDescent="0.35">
      <c r="C1685">
        <v>0.28233471999999998</v>
      </c>
      <c r="D1685">
        <v>1312.1842346423343</v>
      </c>
    </row>
    <row r="1686" spans="3:4" x14ac:dyDescent="0.35">
      <c r="C1686">
        <v>0.2823348</v>
      </c>
      <c r="D1686">
        <v>1295.7685069144845</v>
      </c>
    </row>
    <row r="1687" spans="3:4" x14ac:dyDescent="0.35">
      <c r="C1687">
        <v>0.28233488000000001</v>
      </c>
      <c r="D1687">
        <v>1279.5125338944636</v>
      </c>
    </row>
    <row r="1688" spans="3:4" x14ac:dyDescent="0.35">
      <c r="C1688">
        <v>0.28233496000000002</v>
      </c>
      <c r="D1688">
        <v>1263.4154771595063</v>
      </c>
    </row>
    <row r="1689" spans="3:4" x14ac:dyDescent="0.35">
      <c r="C1689">
        <v>0.28233503999999998</v>
      </c>
      <c r="D1689">
        <v>1247.4764915900976</v>
      </c>
    </row>
    <row r="1690" spans="3:4" x14ac:dyDescent="0.35">
      <c r="C1690">
        <v>0.28233511999999999</v>
      </c>
      <c r="D1690">
        <v>1231.6947255241948</v>
      </c>
    </row>
    <row r="1691" spans="3:4" x14ac:dyDescent="0.35">
      <c r="C1691">
        <v>0.28233520000000001</v>
      </c>
      <c r="D1691">
        <v>1216.069321021198</v>
      </c>
    </row>
    <row r="1692" spans="3:4" x14ac:dyDescent="0.35">
      <c r="C1692">
        <v>0.28233528000000002</v>
      </c>
      <c r="D1692">
        <v>1200.5994140144062</v>
      </c>
    </row>
    <row r="1693" spans="3:4" x14ac:dyDescent="0.35">
      <c r="C1693">
        <v>0.28233535999999998</v>
      </c>
      <c r="D1693">
        <v>1185.2841345286622</v>
      </c>
    </row>
    <row r="1694" spans="3:4" x14ac:dyDescent="0.35">
      <c r="C1694">
        <v>0.28233543999999999</v>
      </c>
      <c r="D1694">
        <v>1170.1226068330141</v>
      </c>
    </row>
    <row r="1695" spans="3:4" x14ac:dyDescent="0.35">
      <c r="C1695">
        <v>0.28233552000000001</v>
      </c>
      <c r="D1695">
        <v>1155.1139496985957</v>
      </c>
    </row>
    <row r="1696" spans="3:4" x14ac:dyDescent="0.35">
      <c r="C1696">
        <v>0.28233560000000002</v>
      </c>
      <c r="D1696">
        <v>1140.25727654914</v>
      </c>
    </row>
    <row r="1697" spans="3:4" x14ac:dyDescent="0.35">
      <c r="C1697">
        <v>0.28233567999999998</v>
      </c>
      <c r="D1697">
        <v>1125.5516956739093</v>
      </c>
    </row>
    <row r="1698" spans="3:4" x14ac:dyDescent="0.35">
      <c r="C1698">
        <v>0.28233575999999999</v>
      </c>
      <c r="D1698">
        <v>1110.996310378004</v>
      </c>
    </row>
    <row r="1699" spans="3:4" x14ac:dyDescent="0.35">
      <c r="C1699">
        <v>0.28233584</v>
      </c>
      <c r="D1699">
        <v>1096.590219233482</v>
      </c>
    </row>
    <row r="1700" spans="3:4" x14ac:dyDescent="0.35">
      <c r="C1700">
        <v>0.28233592000000002</v>
      </c>
      <c r="D1700">
        <v>1082.3325162271829</v>
      </c>
    </row>
    <row r="1701" spans="3:4" x14ac:dyDescent="0.35">
      <c r="C1701">
        <v>0.28233599999999998</v>
      </c>
      <c r="D1701">
        <v>1068.2222909682596</v>
      </c>
    </row>
    <row r="1702" spans="3:4" x14ac:dyDescent="0.35">
      <c r="C1702">
        <v>0.28233607999999999</v>
      </c>
      <c r="D1702">
        <v>1054.25862883541</v>
      </c>
    </row>
    <row r="1703" spans="3:4" x14ac:dyDescent="0.35">
      <c r="C1703">
        <v>0.28233616</v>
      </c>
      <c r="D1703">
        <v>1040.440611220642</v>
      </c>
    </row>
    <row r="1704" spans="3:4" x14ac:dyDescent="0.35">
      <c r="C1704">
        <v>0.28233624000000002</v>
      </c>
      <c r="D1704">
        <v>1026.7673156737048</v>
      </c>
    </row>
    <row r="1705" spans="3:4" x14ac:dyDescent="0.35">
      <c r="C1705">
        <v>0.28233631999999997</v>
      </c>
      <c r="D1705">
        <v>1013.2378161036144</v>
      </c>
    </row>
    <row r="1706" spans="3:4" x14ac:dyDescent="0.35">
      <c r="C1706">
        <v>0.28233639999999999</v>
      </c>
      <c r="D1706">
        <v>999.85118292215657</v>
      </c>
    </row>
    <row r="1707" spans="3:4" x14ac:dyDescent="0.35">
      <c r="C1707">
        <v>0.28233648</v>
      </c>
      <c r="D1707">
        <v>986.60648326832904</v>
      </c>
    </row>
    <row r="1708" spans="3:4" x14ac:dyDescent="0.35">
      <c r="C1708">
        <v>0.28233656000000001</v>
      </c>
      <c r="D1708">
        <v>973.50278119498978</v>
      </c>
    </row>
    <row r="1709" spans="3:4" x14ac:dyDescent="0.35">
      <c r="C1709">
        <v>0.28233664000000003</v>
      </c>
      <c r="D1709">
        <v>960.53913778467358</v>
      </c>
    </row>
    <row r="1710" spans="3:4" x14ac:dyDescent="0.35">
      <c r="C1710">
        <v>0.28233671999999999</v>
      </c>
      <c r="D1710">
        <v>947.71461138090649</v>
      </c>
    </row>
    <row r="1711" spans="3:4" x14ac:dyDescent="0.35">
      <c r="C1711">
        <v>0.2823368</v>
      </c>
      <c r="D1711">
        <v>935.02825771421419</v>
      </c>
    </row>
    <row r="1712" spans="3:4" x14ac:dyDescent="0.35">
      <c r="C1712">
        <v>0.28233688000000001</v>
      </c>
      <c r="D1712">
        <v>922.47913012744186</v>
      </c>
    </row>
    <row r="1713" spans="3:4" x14ac:dyDescent="0.35">
      <c r="C1713">
        <v>0.28233696000000003</v>
      </c>
      <c r="D1713">
        <v>910.06627971038495</v>
      </c>
    </row>
    <row r="1714" spans="3:4" x14ac:dyDescent="0.35">
      <c r="C1714">
        <v>0.28233703999999998</v>
      </c>
      <c r="D1714">
        <v>897.78875548589315</v>
      </c>
    </row>
    <row r="1715" spans="3:4" x14ac:dyDescent="0.35">
      <c r="C1715">
        <v>0.28233712</v>
      </c>
      <c r="D1715">
        <v>885.6456045429037</v>
      </c>
    </row>
    <row r="1716" spans="3:4" x14ac:dyDescent="0.35">
      <c r="C1716">
        <v>0.28233720000000001</v>
      </c>
      <c r="D1716">
        <v>873.63587225289336</v>
      </c>
    </row>
    <row r="1717" spans="3:4" x14ac:dyDescent="0.35">
      <c r="C1717">
        <v>0.28233728000000002</v>
      </c>
      <c r="D1717">
        <v>861.75860238797316</v>
      </c>
    </row>
    <row r="1718" spans="3:4" x14ac:dyDescent="0.35">
      <c r="C1718">
        <v>0.28233735999999998</v>
      </c>
      <c r="D1718">
        <v>850.01283734543017</v>
      </c>
    </row>
    <row r="1719" spans="3:4" x14ac:dyDescent="0.35">
      <c r="C1719">
        <v>0.28233744</v>
      </c>
      <c r="D1719">
        <v>838.39761820543583</v>
      </c>
    </row>
    <row r="1720" spans="3:4" x14ac:dyDescent="0.35">
      <c r="C1720">
        <v>0.28233752000000001</v>
      </c>
      <c r="D1720">
        <v>826.91198498553047</v>
      </c>
    </row>
    <row r="1721" spans="3:4" x14ac:dyDescent="0.35">
      <c r="C1721">
        <v>0.28233760000000002</v>
      </c>
      <c r="D1721">
        <v>815.55497675249899</v>
      </c>
    </row>
    <row r="1722" spans="3:4" x14ac:dyDescent="0.35">
      <c r="C1722">
        <v>0.28233767999999998</v>
      </c>
      <c r="D1722">
        <v>804.32563179303349</v>
      </c>
    </row>
    <row r="1723" spans="3:4" x14ac:dyDescent="0.35">
      <c r="C1723">
        <v>0.28233775999999999</v>
      </c>
      <c r="D1723">
        <v>793.22298773553769</v>
      </c>
    </row>
    <row r="1724" spans="3:4" x14ac:dyDescent="0.35">
      <c r="C1724">
        <v>0.28233784000000001</v>
      </c>
      <c r="D1724">
        <v>782.24608174790399</v>
      </c>
    </row>
    <row r="1725" spans="3:4" x14ac:dyDescent="0.35">
      <c r="C1725">
        <v>0.28233792000000002</v>
      </c>
      <c r="D1725">
        <v>771.3939506554093</v>
      </c>
    </row>
    <row r="1726" spans="3:4" x14ac:dyDescent="0.35">
      <c r="C1726">
        <v>0.28233799999999998</v>
      </c>
      <c r="D1726">
        <v>760.6656311032167</v>
      </c>
    </row>
    <row r="1727" spans="3:4" x14ac:dyDescent="0.35">
      <c r="C1727">
        <v>0.28233807999999999</v>
      </c>
      <c r="D1727">
        <v>750.06015967204473</v>
      </c>
    </row>
    <row r="1728" spans="3:4" x14ac:dyDescent="0.35">
      <c r="C1728">
        <v>0.28233816</v>
      </c>
      <c r="D1728">
        <v>739.57657306627368</v>
      </c>
    </row>
    <row r="1729" spans="3:4" x14ac:dyDescent="0.35">
      <c r="C1729">
        <v>0.28233824000000002</v>
      </c>
      <c r="D1729">
        <v>729.21390822559556</v>
      </c>
    </row>
    <row r="1730" spans="3:4" x14ac:dyDescent="0.35">
      <c r="C1730">
        <v>0.28233831999999998</v>
      </c>
      <c r="D1730">
        <v>718.97120247913483</v>
      </c>
    </row>
    <row r="1731" spans="3:4" x14ac:dyDescent="0.35">
      <c r="C1731">
        <v>0.28233839999999999</v>
      </c>
      <c r="D1731">
        <v>708.84749365471896</v>
      </c>
    </row>
    <row r="1732" spans="3:4" x14ac:dyDescent="0.35">
      <c r="C1732">
        <v>0.28233848</v>
      </c>
      <c r="D1732">
        <v>698.84182025717053</v>
      </c>
    </row>
    <row r="1733" spans="3:4" x14ac:dyDescent="0.35">
      <c r="C1733">
        <v>0.28233856000000002</v>
      </c>
      <c r="D1733">
        <v>688.95322157347266</v>
      </c>
    </row>
    <row r="1734" spans="3:4" x14ac:dyDescent="0.35">
      <c r="C1734">
        <v>0.28233863999999997</v>
      </c>
      <c r="D1734">
        <v>679.18073781835301</v>
      </c>
    </row>
    <row r="1735" spans="3:4" x14ac:dyDescent="0.35">
      <c r="C1735">
        <v>0.28233871999999999</v>
      </c>
      <c r="D1735">
        <v>669.52341022529004</v>
      </c>
    </row>
    <row r="1736" spans="3:4" x14ac:dyDescent="0.35">
      <c r="C1736">
        <v>0.2823388</v>
      </c>
      <c r="D1736">
        <v>659.98028126209363</v>
      </c>
    </row>
    <row r="1737" spans="3:4" x14ac:dyDescent="0.35">
      <c r="C1737">
        <v>0.28233888000000001</v>
      </c>
      <c r="D1737">
        <v>650.55039465774155</v>
      </c>
    </row>
    <row r="1738" spans="3:4" x14ac:dyDescent="0.35">
      <c r="C1738">
        <v>0.28233896000000003</v>
      </c>
      <c r="D1738">
        <v>641.23279558127831</v>
      </c>
    </row>
    <row r="1739" spans="3:4" x14ac:dyDescent="0.35">
      <c r="C1739">
        <v>0.28233903999999999</v>
      </c>
      <c r="D1739">
        <v>632.02653075759406</v>
      </c>
    </row>
    <row r="1740" spans="3:4" x14ac:dyDescent="0.35">
      <c r="C1740">
        <v>0.28233912</v>
      </c>
      <c r="D1740">
        <v>622.93064856161493</v>
      </c>
    </row>
    <row r="1741" spans="3:4" x14ac:dyDescent="0.35">
      <c r="C1741">
        <v>0.28233920000000001</v>
      </c>
      <c r="D1741">
        <v>613.94419917427751</v>
      </c>
    </row>
    <row r="1742" spans="3:4" x14ac:dyDescent="0.35">
      <c r="C1742">
        <v>0.28233928000000003</v>
      </c>
      <c r="D1742">
        <v>605.06623466113956</v>
      </c>
    </row>
    <row r="1743" spans="3:4" x14ac:dyDescent="0.35">
      <c r="C1743">
        <v>0.28233935999999998</v>
      </c>
      <c r="D1743">
        <v>596.29580914453891</v>
      </c>
    </row>
    <row r="1744" spans="3:4" x14ac:dyDescent="0.35">
      <c r="C1744">
        <v>0.28233944</v>
      </c>
      <c r="D1744">
        <v>587.63197882092595</v>
      </c>
    </row>
    <row r="1745" spans="3:4" x14ac:dyDescent="0.35">
      <c r="C1745">
        <v>0.28233952000000001</v>
      </c>
      <c r="D1745">
        <v>579.07380215416765</v>
      </c>
    </row>
    <row r="1746" spans="3:4" x14ac:dyDescent="0.35">
      <c r="C1746">
        <v>0.28233960000000002</v>
      </c>
      <c r="D1746">
        <v>570.62033994669468</v>
      </c>
    </row>
    <row r="1747" spans="3:4" x14ac:dyDescent="0.35">
      <c r="C1747">
        <v>0.28233967999999998</v>
      </c>
      <c r="D1747">
        <v>562.27065545689379</v>
      </c>
    </row>
    <row r="1748" spans="3:4" x14ac:dyDescent="0.35">
      <c r="C1748">
        <v>0.28233976</v>
      </c>
      <c r="D1748">
        <v>554.02381447948937</v>
      </c>
    </row>
    <row r="1749" spans="3:4" x14ac:dyDescent="0.35">
      <c r="C1749">
        <v>0.28233984000000001</v>
      </c>
      <c r="D1749">
        <v>545.87888547010732</v>
      </c>
    </row>
    <row r="1750" spans="3:4" x14ac:dyDescent="0.35">
      <c r="C1750">
        <v>0.28233992000000002</v>
      </c>
      <c r="D1750">
        <v>537.83493966877813</v>
      </c>
    </row>
    <row r="1751" spans="3:4" x14ac:dyDescent="0.35">
      <c r="C1751">
        <v>0.28233999999999998</v>
      </c>
      <c r="D1751">
        <v>529.89105113679659</v>
      </c>
    </row>
    <row r="1752" spans="3:4" x14ac:dyDescent="0.35">
      <c r="C1752">
        <v>0.28234007999999999</v>
      </c>
      <c r="D1752">
        <v>522.04629687877457</v>
      </c>
    </row>
    <row r="1753" spans="3:4" x14ac:dyDescent="0.35">
      <c r="C1753">
        <v>0.28234016000000001</v>
      </c>
      <c r="D1753">
        <v>514.29975694495556</v>
      </c>
    </row>
    <row r="1754" spans="3:4" x14ac:dyDescent="0.35">
      <c r="C1754">
        <v>0.28234024000000002</v>
      </c>
      <c r="D1754">
        <v>506.65051454877346</v>
      </c>
    </row>
    <row r="1755" spans="3:4" x14ac:dyDescent="0.35">
      <c r="C1755">
        <v>0.28234031999999998</v>
      </c>
      <c r="D1755">
        <v>499.09765609364115</v>
      </c>
    </row>
    <row r="1756" spans="3:4" x14ac:dyDescent="0.35">
      <c r="C1756">
        <v>0.28234039999999999</v>
      </c>
      <c r="D1756">
        <v>491.64027127743282</v>
      </c>
    </row>
    <row r="1757" spans="3:4" x14ac:dyDescent="0.35">
      <c r="C1757">
        <v>0.28234048</v>
      </c>
      <c r="D1757">
        <v>484.27745324469578</v>
      </c>
    </row>
    <row r="1758" spans="3:4" x14ac:dyDescent="0.35">
      <c r="C1758">
        <v>0.28234056000000002</v>
      </c>
      <c r="D1758">
        <v>477.00829857635648</v>
      </c>
    </row>
    <row r="1759" spans="3:4" x14ac:dyDescent="0.35">
      <c r="C1759">
        <v>0.28234063999999998</v>
      </c>
      <c r="D1759">
        <v>469.83190743075909</v>
      </c>
    </row>
    <row r="1760" spans="3:4" x14ac:dyDescent="0.35">
      <c r="C1760">
        <v>0.28234071999999999</v>
      </c>
      <c r="D1760">
        <v>462.74738359097182</v>
      </c>
    </row>
    <row r="1761" spans="3:4" x14ac:dyDescent="0.35">
      <c r="C1761">
        <v>0.2823408</v>
      </c>
      <c r="D1761">
        <v>455.75383457237353</v>
      </c>
    </row>
    <row r="1762" spans="3:4" x14ac:dyDescent="0.35">
      <c r="C1762">
        <v>0.28234088000000002</v>
      </c>
      <c r="D1762">
        <v>448.85037167845599</v>
      </c>
    </row>
    <row r="1763" spans="3:4" x14ac:dyDescent="0.35">
      <c r="C1763">
        <v>0.28234095999999997</v>
      </c>
      <c r="D1763">
        <v>442.03611008439816</v>
      </c>
    </row>
    <row r="1764" spans="3:4" x14ac:dyDescent="0.35">
      <c r="C1764">
        <v>0.28234103999999999</v>
      </c>
      <c r="D1764">
        <v>435.3101688901836</v>
      </c>
    </row>
    <row r="1765" spans="3:4" x14ac:dyDescent="0.35">
      <c r="C1765">
        <v>0.28234112</v>
      </c>
      <c r="D1765">
        <v>428.67167121903793</v>
      </c>
    </row>
    <row r="1766" spans="3:4" x14ac:dyDescent="0.35">
      <c r="C1766">
        <v>0.28234120000000001</v>
      </c>
      <c r="D1766">
        <v>422.11974426664813</v>
      </c>
    </row>
    <row r="1767" spans="3:4" x14ac:dyDescent="0.35">
      <c r="C1767">
        <v>0.28234128000000003</v>
      </c>
      <c r="D1767">
        <v>415.65351937224585</v>
      </c>
    </row>
    <row r="1768" spans="3:4" x14ac:dyDescent="0.35">
      <c r="C1768">
        <v>0.28234135999999999</v>
      </c>
      <c r="D1768">
        <v>409.27213208747702</v>
      </c>
    </row>
    <row r="1769" spans="3:4" x14ac:dyDescent="0.35">
      <c r="C1769">
        <v>0.28234144</v>
      </c>
      <c r="D1769">
        <v>402.97472220991341</v>
      </c>
    </row>
    <row r="1770" spans="3:4" x14ac:dyDescent="0.35">
      <c r="C1770">
        <v>0.28234152000000001</v>
      </c>
      <c r="D1770">
        <v>396.7604339168447</v>
      </c>
    </row>
    <row r="1771" spans="3:4" x14ac:dyDescent="0.35">
      <c r="C1771">
        <v>0.28234160000000003</v>
      </c>
      <c r="D1771">
        <v>390.62841573597768</v>
      </c>
    </row>
    <row r="1772" spans="3:4" x14ac:dyDescent="0.35">
      <c r="C1772">
        <v>0.28234167999999998</v>
      </c>
      <c r="D1772">
        <v>384.57782065887557</v>
      </c>
    </row>
    <row r="1773" spans="3:4" x14ac:dyDescent="0.35">
      <c r="C1773">
        <v>0.28234176</v>
      </c>
      <c r="D1773">
        <v>378.60780616756256</v>
      </c>
    </row>
    <row r="1774" spans="3:4" x14ac:dyDescent="0.35">
      <c r="C1774">
        <v>0.28234184000000001</v>
      </c>
      <c r="D1774">
        <v>372.71753431335082</v>
      </c>
    </row>
    <row r="1775" spans="3:4" x14ac:dyDescent="0.35">
      <c r="C1775">
        <v>0.28234192000000002</v>
      </c>
      <c r="D1775">
        <v>366.90617175187413</v>
      </c>
    </row>
    <row r="1776" spans="3:4" x14ac:dyDescent="0.35">
      <c r="C1776">
        <v>0.28234199999999998</v>
      </c>
      <c r="D1776">
        <v>361.17288980141109</v>
      </c>
    </row>
    <row r="1777" spans="3:4" x14ac:dyDescent="0.35">
      <c r="C1777">
        <v>0.28234208</v>
      </c>
      <c r="D1777">
        <v>355.51686447545239</v>
      </c>
    </row>
    <row r="1778" spans="3:4" x14ac:dyDescent="0.35">
      <c r="C1778">
        <v>0.28234216000000001</v>
      </c>
      <c r="D1778">
        <v>349.93727655328729</v>
      </c>
    </row>
    <row r="1779" spans="3:4" x14ac:dyDescent="0.35">
      <c r="C1779">
        <v>0.28234224000000002</v>
      </c>
      <c r="D1779">
        <v>344.43331160906996</v>
      </c>
    </row>
    <row r="1780" spans="3:4" x14ac:dyDescent="0.35">
      <c r="C1780">
        <v>0.28234231999999998</v>
      </c>
      <c r="D1780">
        <v>339.00416003995986</v>
      </c>
    </row>
    <row r="1781" spans="3:4" x14ac:dyDescent="0.35">
      <c r="C1781">
        <v>0.28234239999999999</v>
      </c>
      <c r="D1781">
        <v>333.64901718585872</v>
      </c>
    </row>
    <row r="1782" spans="3:4" x14ac:dyDescent="0.35">
      <c r="C1782">
        <v>0.28234248000000001</v>
      </c>
      <c r="D1782">
        <v>328.36708325066979</v>
      </c>
    </row>
    <row r="1783" spans="3:4" x14ac:dyDescent="0.35">
      <c r="C1783">
        <v>0.28234256000000002</v>
      </c>
      <c r="D1783">
        <v>323.15756342117288</v>
      </c>
    </row>
    <row r="1784" spans="3:4" x14ac:dyDescent="0.35">
      <c r="C1784">
        <v>0.28234263999999998</v>
      </c>
      <c r="D1784">
        <v>318.01966788698928</v>
      </c>
    </row>
    <row r="1785" spans="3:4" x14ac:dyDescent="0.35">
      <c r="C1785">
        <v>0.28234271999999999</v>
      </c>
      <c r="D1785">
        <v>312.95261186163799</v>
      </c>
    </row>
    <row r="1786" spans="3:4" x14ac:dyDescent="0.35">
      <c r="C1786">
        <v>0.2823428</v>
      </c>
      <c r="D1786">
        <v>307.95561562588381</v>
      </c>
    </row>
    <row r="1787" spans="3:4" x14ac:dyDescent="0.35">
      <c r="C1787">
        <v>0.28234288000000002</v>
      </c>
      <c r="D1787">
        <v>303.02790459311149</v>
      </c>
    </row>
    <row r="1788" spans="3:4" x14ac:dyDescent="0.35">
      <c r="C1788">
        <v>0.28234295999999998</v>
      </c>
      <c r="D1788">
        <v>298.16870927471786</v>
      </c>
    </row>
    <row r="1789" spans="3:4" x14ac:dyDescent="0.35">
      <c r="C1789">
        <v>0.28234303999999999</v>
      </c>
      <c r="D1789">
        <v>293.37726533276657</v>
      </c>
    </row>
    <row r="1790" spans="3:4" x14ac:dyDescent="0.35">
      <c r="C1790">
        <v>0.28234312</v>
      </c>
      <c r="D1790">
        <v>288.65281366310217</v>
      </c>
    </row>
    <row r="1791" spans="3:4" x14ac:dyDescent="0.35">
      <c r="C1791">
        <v>0.28234320000000002</v>
      </c>
      <c r="D1791">
        <v>283.99460033559069</v>
      </c>
    </row>
    <row r="1792" spans="3:4" x14ac:dyDescent="0.35">
      <c r="C1792">
        <v>0.28234327999999997</v>
      </c>
      <c r="D1792">
        <v>279.4018766743178</v>
      </c>
    </row>
    <row r="1793" spans="3:4" x14ac:dyDescent="0.35">
      <c r="C1793">
        <v>0.28234335999999999</v>
      </c>
      <c r="D1793">
        <v>274.87389925574462</v>
      </c>
    </row>
    <row r="1794" spans="3:4" x14ac:dyDescent="0.35">
      <c r="C1794">
        <v>0.28234344</v>
      </c>
      <c r="D1794">
        <v>270.40992994968263</v>
      </c>
    </row>
    <row r="1795" spans="3:4" x14ac:dyDescent="0.35">
      <c r="C1795">
        <v>0.28234352000000001</v>
      </c>
      <c r="D1795">
        <v>266.00923592696319</v>
      </c>
    </row>
    <row r="1796" spans="3:4" x14ac:dyDescent="0.35">
      <c r="C1796">
        <v>0.28234360000000003</v>
      </c>
      <c r="D1796">
        <v>261.6710896817325</v>
      </c>
    </row>
    <row r="1797" spans="3:4" x14ac:dyDescent="0.35">
      <c r="C1797">
        <v>0.28234367999999999</v>
      </c>
      <c r="D1797">
        <v>257.39476905213013</v>
      </c>
    </row>
    <row r="1798" spans="3:4" x14ac:dyDescent="0.35">
      <c r="C1798">
        <v>0.28234376</v>
      </c>
      <c r="D1798">
        <v>253.17955722485706</v>
      </c>
    </row>
    <row r="1799" spans="3:4" x14ac:dyDescent="0.35">
      <c r="C1799">
        <v>0.28234384000000001</v>
      </c>
      <c r="D1799">
        <v>249.02474276806032</v>
      </c>
    </row>
    <row r="1800" spans="3:4" x14ac:dyDescent="0.35">
      <c r="C1800">
        <v>0.28234392000000003</v>
      </c>
      <c r="D1800">
        <v>244.92961963320525</v>
      </c>
    </row>
    <row r="1801" spans="3:4" x14ac:dyDescent="0.35">
      <c r="C1801">
        <v>0.28234399999999998</v>
      </c>
      <c r="D1801">
        <v>240.89348717335241</v>
      </c>
    </row>
    <row r="1802" spans="3:4" x14ac:dyDescent="0.35">
      <c r="C1802">
        <v>0.28234408</v>
      </c>
      <c r="D1802">
        <v>236.91565014324908</v>
      </c>
    </row>
    <row r="1803" spans="3:4" x14ac:dyDescent="0.35">
      <c r="C1803">
        <v>0.28234416000000001</v>
      </c>
      <c r="D1803">
        <v>232.99541872614688</v>
      </c>
    </row>
    <row r="1804" spans="3:4" x14ac:dyDescent="0.35">
      <c r="C1804">
        <v>0.28234424000000002</v>
      </c>
      <c r="D1804">
        <v>229.1321085313588</v>
      </c>
    </row>
    <row r="1805" spans="3:4" x14ac:dyDescent="0.35">
      <c r="C1805">
        <v>0.28234431999999998</v>
      </c>
      <c r="D1805">
        <v>225.32504060730503</v>
      </c>
    </row>
    <row r="1806" spans="3:4" x14ac:dyDescent="0.35">
      <c r="C1806">
        <v>0.2823444</v>
      </c>
      <c r="D1806">
        <v>221.57354143741122</v>
      </c>
    </row>
    <row r="1807" spans="3:4" x14ac:dyDescent="0.35">
      <c r="C1807">
        <v>0.28234448000000001</v>
      </c>
      <c r="D1807">
        <v>217.87694296122658</v>
      </c>
    </row>
    <row r="1808" spans="3:4" x14ac:dyDescent="0.35">
      <c r="C1808">
        <v>0.28234456000000002</v>
      </c>
      <c r="D1808">
        <v>214.23458256795118</v>
      </c>
    </row>
    <row r="1809" spans="3:4" x14ac:dyDescent="0.35">
      <c r="C1809">
        <v>0.28234463999999998</v>
      </c>
      <c r="D1809">
        <v>210.64580310458348</v>
      </c>
    </row>
    <row r="1810" spans="3:4" x14ac:dyDescent="0.35">
      <c r="C1810">
        <v>0.28234471999999999</v>
      </c>
      <c r="D1810">
        <v>207.1099528679145</v>
      </c>
    </row>
    <row r="1811" spans="3:4" x14ac:dyDescent="0.35">
      <c r="C1811">
        <v>0.28234480000000001</v>
      </c>
      <c r="D1811">
        <v>203.6263856203075</v>
      </c>
    </row>
    <row r="1812" spans="3:4" x14ac:dyDescent="0.35">
      <c r="C1812">
        <v>0.28234488000000002</v>
      </c>
      <c r="D1812">
        <v>200.19446057948312</v>
      </c>
    </row>
    <row r="1813" spans="3:4" x14ac:dyDescent="0.35">
      <c r="C1813">
        <v>0.28234495999999998</v>
      </c>
      <c r="D1813">
        <v>196.81354242209952</v>
      </c>
    </row>
    <row r="1814" spans="3:4" x14ac:dyDescent="0.35">
      <c r="C1814">
        <v>0.28234503999999999</v>
      </c>
      <c r="D1814">
        <v>193.48300127212912</v>
      </c>
    </row>
    <row r="1815" spans="3:4" x14ac:dyDescent="0.35">
      <c r="C1815">
        <v>0.28234512</v>
      </c>
      <c r="D1815">
        <v>190.20221271165906</v>
      </c>
    </row>
    <row r="1816" spans="3:4" x14ac:dyDescent="0.35">
      <c r="C1816">
        <v>0.28234520000000002</v>
      </c>
      <c r="D1816">
        <v>186.97055776721848</v>
      </c>
    </row>
    <row r="1817" spans="3:4" x14ac:dyDescent="0.35">
      <c r="C1817">
        <v>0.28234527999999998</v>
      </c>
      <c r="D1817">
        <v>183.78742290911916</v>
      </c>
    </row>
    <row r="1818" spans="3:4" x14ac:dyDescent="0.35">
      <c r="C1818">
        <v>0.28234535999999999</v>
      </c>
      <c r="D1818">
        <v>180.65220003649884</v>
      </c>
    </row>
    <row r="1819" spans="3:4" x14ac:dyDescent="0.35">
      <c r="C1819">
        <v>0.28234544</v>
      </c>
      <c r="D1819">
        <v>177.56428648349507</v>
      </c>
    </row>
    <row r="1820" spans="3:4" x14ac:dyDescent="0.35">
      <c r="C1820">
        <v>0.28234552000000002</v>
      </c>
      <c r="D1820">
        <v>174.52308500239647</v>
      </c>
    </row>
    <row r="1821" spans="3:4" x14ac:dyDescent="0.35">
      <c r="C1821">
        <v>0.28234559999999997</v>
      </c>
      <c r="D1821">
        <v>171.52800375906591</v>
      </c>
    </row>
    <row r="1822" spans="3:4" x14ac:dyDescent="0.35">
      <c r="C1822">
        <v>0.28234567999999999</v>
      </c>
      <c r="D1822">
        <v>168.57845630310393</v>
      </c>
    </row>
    <row r="1823" spans="3:4" x14ac:dyDescent="0.35">
      <c r="C1823">
        <v>0.28234576</v>
      </c>
      <c r="D1823">
        <v>165.67386161767612</v>
      </c>
    </row>
    <row r="1824" spans="3:4" x14ac:dyDescent="0.35">
      <c r="C1824">
        <v>0.28234584000000001</v>
      </c>
      <c r="D1824">
        <v>162.81364402688516</v>
      </c>
    </row>
    <row r="1825" spans="3:4" x14ac:dyDescent="0.35">
      <c r="C1825">
        <v>0.28234592000000003</v>
      </c>
      <c r="D1825">
        <v>159.99723323491472</v>
      </c>
    </row>
    <row r="1826" spans="3:4" x14ac:dyDescent="0.35">
      <c r="C1826">
        <v>0.28234599999999999</v>
      </c>
      <c r="D1826">
        <v>157.22406430244416</v>
      </c>
    </row>
    <row r="1827" spans="3:4" x14ac:dyDescent="0.35">
      <c r="C1827">
        <v>0.28234608</v>
      </c>
      <c r="D1827">
        <v>154.49357762520634</v>
      </c>
    </row>
    <row r="1828" spans="3:4" x14ac:dyDescent="0.35">
      <c r="C1828">
        <v>0.28234616000000001</v>
      </c>
      <c r="D1828">
        <v>151.80521893100155</v>
      </c>
    </row>
    <row r="1829" spans="3:4" x14ac:dyDescent="0.35">
      <c r="C1829">
        <v>0.28234624000000003</v>
      </c>
      <c r="D1829">
        <v>149.15843925670484</v>
      </c>
    </row>
    <row r="1830" spans="3:4" x14ac:dyDescent="0.35">
      <c r="C1830">
        <v>0.28234631999999998</v>
      </c>
      <c r="D1830">
        <v>146.55269493601409</v>
      </c>
    </row>
    <row r="1831" spans="3:4" x14ac:dyDescent="0.35">
      <c r="C1831">
        <v>0.2823464</v>
      </c>
      <c r="D1831">
        <v>143.98744757556017</v>
      </c>
    </row>
    <row r="1832" spans="3:4" x14ac:dyDescent="0.35">
      <c r="C1832">
        <v>0.28234648000000001</v>
      </c>
      <c r="D1832">
        <v>141.46216404838569</v>
      </c>
    </row>
    <row r="1833" spans="3:4" x14ac:dyDescent="0.35">
      <c r="C1833">
        <v>0.28234656000000002</v>
      </c>
      <c r="D1833">
        <v>138.97631646864991</v>
      </c>
    </row>
    <row r="1834" spans="3:4" x14ac:dyDescent="0.35">
      <c r="C1834">
        <v>0.28234663999999998</v>
      </c>
      <c r="D1834">
        <v>136.52938217645149</v>
      </c>
    </row>
    <row r="1835" spans="3:4" x14ac:dyDescent="0.35">
      <c r="C1835">
        <v>0.28234672</v>
      </c>
      <c r="D1835">
        <v>134.12084371174922</v>
      </c>
    </row>
    <row r="1836" spans="3:4" x14ac:dyDescent="0.35">
      <c r="C1836">
        <v>0.28234680000000001</v>
      </c>
      <c r="D1836">
        <v>131.75018880461869</v>
      </c>
    </row>
    <row r="1837" spans="3:4" x14ac:dyDescent="0.35">
      <c r="C1837">
        <v>0.28234688000000002</v>
      </c>
      <c r="D1837">
        <v>129.41691034790682</v>
      </c>
    </row>
    <row r="1838" spans="3:4" x14ac:dyDescent="0.35">
      <c r="C1838">
        <v>0.28234695999999998</v>
      </c>
      <c r="D1838">
        <v>127.12050637941468</v>
      </c>
    </row>
    <row r="1839" spans="3:4" x14ac:dyDescent="0.35">
      <c r="C1839">
        <v>0.28234703999999999</v>
      </c>
      <c r="D1839">
        <v>124.86048005387575</v>
      </c>
    </row>
    <row r="1840" spans="3:4" x14ac:dyDescent="0.35">
      <c r="C1840">
        <v>0.28234712000000001</v>
      </c>
      <c r="D1840">
        <v>122.63633963029378</v>
      </c>
    </row>
    <row r="1841" spans="3:4" x14ac:dyDescent="0.35">
      <c r="C1841">
        <v>0.28234720000000002</v>
      </c>
      <c r="D1841">
        <v>120.4475984427883</v>
      </c>
    </row>
    <row r="1842" spans="3:4" x14ac:dyDescent="0.35">
      <c r="C1842">
        <v>0.28234727999999998</v>
      </c>
      <c r="D1842">
        <v>118.29377488041231</v>
      </c>
    </row>
    <row r="1843" spans="3:4" x14ac:dyDescent="0.35">
      <c r="C1843">
        <v>0.28234735999999999</v>
      </c>
      <c r="D1843">
        <v>116.17439235742509</v>
      </c>
    </row>
    <row r="1844" spans="3:4" x14ac:dyDescent="0.35">
      <c r="C1844">
        <v>0.28234744000000001</v>
      </c>
      <c r="D1844">
        <v>114.08897929800152</v>
      </c>
    </row>
    <row r="1845" spans="3:4" x14ac:dyDescent="0.35">
      <c r="C1845">
        <v>0.28234752000000002</v>
      </c>
      <c r="D1845">
        <v>112.03706910550127</v>
      </c>
    </row>
    <row r="1846" spans="3:4" x14ac:dyDescent="0.35">
      <c r="C1846">
        <v>0.28234759999999998</v>
      </c>
      <c r="D1846">
        <v>110.01820014018237</v>
      </c>
    </row>
    <row r="1847" spans="3:4" x14ac:dyDescent="0.35">
      <c r="C1847">
        <v>0.28234767999999999</v>
      </c>
      <c r="D1847">
        <v>108.03191568799711</v>
      </c>
    </row>
    <row r="1848" spans="3:4" x14ac:dyDescent="0.35">
      <c r="C1848">
        <v>0.28234776</v>
      </c>
      <c r="D1848">
        <v>106.07776394294908</v>
      </c>
    </row>
    <row r="1849" spans="3:4" x14ac:dyDescent="0.35">
      <c r="C1849">
        <v>0.28234784000000002</v>
      </c>
      <c r="D1849">
        <v>104.1552979750079</v>
      </c>
    </row>
    <row r="1850" spans="3:4" x14ac:dyDescent="0.35">
      <c r="C1850">
        <v>0.28234791999999997</v>
      </c>
      <c r="D1850">
        <v>102.26407570596851</v>
      </c>
    </row>
    <row r="1851" spans="3:4" x14ac:dyDescent="0.35">
      <c r="C1851">
        <v>0.28234799999999999</v>
      </c>
      <c r="D1851">
        <v>100.40365987698675</v>
      </c>
    </row>
    <row r="1852" spans="3:4" x14ac:dyDescent="0.35">
      <c r="C1852">
        <v>0.28234808</v>
      </c>
      <c r="D1852">
        <v>98.57361802884779</v>
      </c>
    </row>
    <row r="1853" spans="3:4" x14ac:dyDescent="0.35">
      <c r="C1853">
        <v>0.28234816000000001</v>
      </c>
      <c r="D1853">
        <v>96.77352246873707</v>
      </c>
    </row>
    <row r="1854" spans="3:4" x14ac:dyDescent="0.35">
      <c r="C1854">
        <v>0.28234824000000003</v>
      </c>
      <c r="D1854">
        <v>95.002950243264081</v>
      </c>
    </row>
    <row r="1855" spans="3:4" x14ac:dyDescent="0.35">
      <c r="C1855">
        <v>0.28234831999999999</v>
      </c>
      <c r="D1855">
        <v>93.261483111034721</v>
      </c>
    </row>
    <row r="1856" spans="3:4" x14ac:dyDescent="0.35">
      <c r="C1856">
        <v>0.2823484</v>
      </c>
      <c r="D1856">
        <v>91.548707508898019</v>
      </c>
    </row>
    <row r="1857" spans="3:4" x14ac:dyDescent="0.35">
      <c r="C1857">
        <v>0.28234848000000001</v>
      </c>
      <c r="D1857">
        <v>89.86421452995593</v>
      </c>
    </row>
    <row r="1858" spans="3:4" x14ac:dyDescent="0.35">
      <c r="C1858">
        <v>0.28234856000000003</v>
      </c>
      <c r="D1858">
        <v>88.207599889181225</v>
      </c>
    </row>
    <row r="1859" spans="3:4" x14ac:dyDescent="0.35">
      <c r="C1859">
        <v>0.28234863999999998</v>
      </c>
      <c r="D1859">
        <v>86.578463895954272</v>
      </c>
    </row>
    <row r="1860" spans="3:4" x14ac:dyDescent="0.35">
      <c r="C1860">
        <v>0.28234872</v>
      </c>
      <c r="D1860">
        <v>84.976411407745204</v>
      </c>
    </row>
    <row r="1861" spans="3:4" x14ac:dyDescent="0.35">
      <c r="C1861">
        <v>0.28234880000000001</v>
      </c>
      <c r="D1861">
        <v>83.401051854153764</v>
      </c>
    </row>
    <row r="1862" spans="3:4" x14ac:dyDescent="0.35">
      <c r="C1862">
        <v>0.28234888000000002</v>
      </c>
      <c r="D1862">
        <v>81.851999129560355</v>
      </c>
    </row>
    <row r="1863" spans="3:4" x14ac:dyDescent="0.35">
      <c r="C1863">
        <v>0.28234895999999998</v>
      </c>
      <c r="D1863">
        <v>80.328871613318469</v>
      </c>
    </row>
    <row r="1864" spans="3:4" x14ac:dyDescent="0.35">
      <c r="C1864">
        <v>0.28234904</v>
      </c>
      <c r="D1864">
        <v>78.831292122194682</v>
      </c>
    </row>
    <row r="1865" spans="3:4" x14ac:dyDescent="0.35">
      <c r="C1865">
        <v>0.28234912000000001</v>
      </c>
      <c r="D1865">
        <v>77.358887885511265</v>
      </c>
    </row>
    <row r="1866" spans="3:4" x14ac:dyDescent="0.35">
      <c r="C1866">
        <v>0.28234920000000002</v>
      </c>
      <c r="D1866">
        <v>75.911290509511019</v>
      </c>
    </row>
    <row r="1867" spans="3:4" x14ac:dyDescent="0.35">
      <c r="C1867">
        <v>0.28234927999999998</v>
      </c>
      <c r="D1867">
        <v>74.488135936072936</v>
      </c>
    </row>
    <row r="1868" spans="3:4" x14ac:dyDescent="0.35">
      <c r="C1868">
        <v>0.28234935999999999</v>
      </c>
      <c r="D1868">
        <v>73.089064454715043</v>
      </c>
    </row>
    <row r="1869" spans="3:4" x14ac:dyDescent="0.35">
      <c r="C1869">
        <v>0.28234944000000001</v>
      </c>
      <c r="D1869">
        <v>71.713720604111643</v>
      </c>
    </row>
    <row r="1870" spans="3:4" x14ac:dyDescent="0.35">
      <c r="C1870">
        <v>0.28234952000000002</v>
      </c>
      <c r="D1870">
        <v>70.3617531851053</v>
      </c>
    </row>
    <row r="1871" spans="3:4" x14ac:dyDescent="0.35">
      <c r="C1871">
        <v>0.28234959999999998</v>
      </c>
      <c r="D1871">
        <v>69.032815217996912</v>
      </c>
    </row>
    <row r="1872" spans="3:4" x14ac:dyDescent="0.35">
      <c r="C1872">
        <v>0.28234967999999999</v>
      </c>
      <c r="D1872">
        <v>67.726563906559761</v>
      </c>
    </row>
    <row r="1873" spans="3:4" x14ac:dyDescent="0.35">
      <c r="C1873">
        <v>0.28234976000000001</v>
      </c>
      <c r="D1873">
        <v>66.442660611141065</v>
      </c>
    </row>
    <row r="1874" spans="3:4" x14ac:dyDescent="0.35">
      <c r="C1874">
        <v>0.28234984000000002</v>
      </c>
      <c r="D1874">
        <v>65.1807708124187</v>
      </c>
    </row>
    <row r="1875" spans="3:4" x14ac:dyDescent="0.35">
      <c r="C1875">
        <v>0.28234991999999998</v>
      </c>
      <c r="D1875">
        <v>63.940564080547176</v>
      </c>
    </row>
    <row r="1876" spans="3:4" x14ac:dyDescent="0.35">
      <c r="C1876">
        <v>0.28234999999999999</v>
      </c>
      <c r="D1876">
        <v>62.721714039003984</v>
      </c>
    </row>
    <row r="1877" spans="3:4" x14ac:dyDescent="0.35">
      <c r="C1877">
        <v>0.28235008</v>
      </c>
      <c r="D1877">
        <v>61.523898336946857</v>
      </c>
    </row>
    <row r="1878" spans="3:4" x14ac:dyDescent="0.35">
      <c r="C1878">
        <v>0.28235016000000002</v>
      </c>
      <c r="D1878">
        <v>60.346798612879752</v>
      </c>
    </row>
    <row r="1879" spans="3:4" x14ac:dyDescent="0.35">
      <c r="C1879">
        <v>0.28235023999999997</v>
      </c>
      <c r="D1879">
        <v>59.190100463378563</v>
      </c>
    </row>
    <row r="1880" spans="3:4" x14ac:dyDescent="0.35">
      <c r="C1880">
        <v>0.28235031999999999</v>
      </c>
      <c r="D1880">
        <v>58.053493406903037</v>
      </c>
    </row>
    <row r="1881" spans="3:4" x14ac:dyDescent="0.35">
      <c r="C1881">
        <v>0.2823504</v>
      </c>
      <c r="D1881">
        <v>56.936670855576516</v>
      </c>
    </row>
    <row r="1882" spans="3:4" x14ac:dyDescent="0.35">
      <c r="C1882">
        <v>0.28235048000000001</v>
      </c>
      <c r="D1882">
        <v>55.839330078889361</v>
      </c>
    </row>
    <row r="1883" spans="3:4" x14ac:dyDescent="0.35">
      <c r="C1883">
        <v>0.28235055999999997</v>
      </c>
      <c r="D1883">
        <v>54.761172160609583</v>
      </c>
    </row>
    <row r="1884" spans="3:4" x14ac:dyDescent="0.35">
      <c r="C1884">
        <v>0.28235063999999999</v>
      </c>
      <c r="D1884">
        <v>53.701902009325075</v>
      </c>
    </row>
    <row r="1885" spans="3:4" x14ac:dyDescent="0.35">
      <c r="C1885">
        <v>0.28235072</v>
      </c>
      <c r="D1885">
        <v>52.661228259099218</v>
      </c>
    </row>
    <row r="1886" spans="3:4" x14ac:dyDescent="0.35">
      <c r="C1886">
        <v>0.28235080000000001</v>
      </c>
      <c r="D1886">
        <v>51.638863280968536</v>
      </c>
    </row>
    <row r="1887" spans="3:4" x14ac:dyDescent="0.35">
      <c r="C1887">
        <v>0.28235088000000003</v>
      </c>
      <c r="D1887">
        <v>50.634523138523548</v>
      </c>
    </row>
    <row r="1888" spans="3:4" x14ac:dyDescent="0.35">
      <c r="C1888">
        <v>0.28235095999999998</v>
      </c>
      <c r="D1888">
        <v>49.647927555463752</v>
      </c>
    </row>
    <row r="1889" spans="3:4" x14ac:dyDescent="0.35">
      <c r="C1889">
        <v>0.28235104</v>
      </c>
      <c r="D1889">
        <v>48.678799879765812</v>
      </c>
    </row>
    <row r="1890" spans="3:4" x14ac:dyDescent="0.35">
      <c r="C1890">
        <v>0.28235112000000001</v>
      </c>
      <c r="D1890">
        <v>47.726867042932021</v>
      </c>
    </row>
    <row r="1891" spans="3:4" x14ac:dyDescent="0.35">
      <c r="C1891">
        <v>0.28235120000000002</v>
      </c>
      <c r="D1891">
        <v>46.79185957191509</v>
      </c>
    </row>
    <row r="1892" spans="3:4" x14ac:dyDescent="0.35">
      <c r="C1892">
        <v>0.28235127999999998</v>
      </c>
      <c r="D1892">
        <v>45.873511484882769</v>
      </c>
    </row>
    <row r="1893" spans="3:4" x14ac:dyDescent="0.35">
      <c r="C1893">
        <v>0.28235136</v>
      </c>
      <c r="D1893">
        <v>44.971560304736805</v>
      </c>
    </row>
    <row r="1894" spans="3:4" x14ac:dyDescent="0.35">
      <c r="C1894">
        <v>0.28235144000000001</v>
      </c>
      <c r="D1894">
        <v>44.085747017591409</v>
      </c>
    </row>
    <row r="1895" spans="3:4" x14ac:dyDescent="0.35">
      <c r="C1895">
        <v>0.28235152000000002</v>
      </c>
      <c r="D1895">
        <v>43.215816037352809</v>
      </c>
    </row>
    <row r="1896" spans="3:4" x14ac:dyDescent="0.35">
      <c r="C1896">
        <v>0.28235159999999998</v>
      </c>
      <c r="D1896">
        <v>42.361515174152203</v>
      </c>
    </row>
    <row r="1897" spans="3:4" x14ac:dyDescent="0.35">
      <c r="C1897">
        <v>0.28235167999999999</v>
      </c>
      <c r="D1897">
        <v>41.522595599257151</v>
      </c>
    </row>
    <row r="1898" spans="3:4" x14ac:dyDescent="0.35">
      <c r="C1898">
        <v>0.28235176000000001</v>
      </c>
      <c r="D1898">
        <v>40.698811815974089</v>
      </c>
    </row>
    <row r="1899" spans="3:4" x14ac:dyDescent="0.35">
      <c r="C1899">
        <v>0.28235184000000002</v>
      </c>
      <c r="D1899">
        <v>39.889921624692619</v>
      </c>
    </row>
    <row r="1900" spans="3:4" x14ac:dyDescent="0.35">
      <c r="C1900">
        <v>0.28235191999999998</v>
      </c>
      <c r="D1900">
        <v>39.095686091541644</v>
      </c>
    </row>
    <row r="1901" spans="3:4" x14ac:dyDescent="0.35">
      <c r="C1901">
        <v>0.28235199999999999</v>
      </c>
      <c r="D1901">
        <v>38.315869502046475</v>
      </c>
    </row>
    <row r="1902" spans="3:4" x14ac:dyDescent="0.35">
      <c r="C1902">
        <v>0.28235208000000001</v>
      </c>
      <c r="D1902">
        <v>37.550239379725085</v>
      </c>
    </row>
    <row r="1903" spans="3:4" x14ac:dyDescent="0.35">
      <c r="C1903">
        <v>0.28235216000000002</v>
      </c>
      <c r="D1903">
        <v>36.79856637937808</v>
      </c>
    </row>
    <row r="1904" spans="3:4" x14ac:dyDescent="0.35">
      <c r="C1904">
        <v>0.28235223999999998</v>
      </c>
      <c r="D1904">
        <v>36.06062430488015</v>
      </c>
    </row>
    <row r="1905" spans="3:4" x14ac:dyDescent="0.35">
      <c r="C1905">
        <v>0.28235231999999999</v>
      </c>
      <c r="D1905">
        <v>35.336190062789704</v>
      </c>
    </row>
    <row r="1906" spans="3:4" x14ac:dyDescent="0.35">
      <c r="C1906">
        <v>0.2823524</v>
      </c>
      <c r="D1906">
        <v>34.625043621837186</v>
      </c>
    </row>
    <row r="1907" spans="3:4" x14ac:dyDescent="0.35">
      <c r="C1907">
        <v>0.28235248000000002</v>
      </c>
      <c r="D1907">
        <v>33.926968026490947</v>
      </c>
    </row>
    <row r="1908" spans="3:4" x14ac:dyDescent="0.35">
      <c r="C1908">
        <v>0.28235255999999997</v>
      </c>
      <c r="D1908">
        <v>33.24174929446626</v>
      </c>
    </row>
    <row r="1909" spans="3:4" x14ac:dyDescent="0.35">
      <c r="C1909">
        <v>0.28235263999999999</v>
      </c>
      <c r="D1909">
        <v>32.569176431781848</v>
      </c>
    </row>
    <row r="1910" spans="3:4" x14ac:dyDescent="0.35">
      <c r="C1910">
        <v>0.28235272</v>
      </c>
      <c r="D1910">
        <v>31.909041391994563</v>
      </c>
    </row>
    <row r="1911" spans="3:4" x14ac:dyDescent="0.35">
      <c r="C1911">
        <v>0.28235280000000001</v>
      </c>
      <c r="D1911">
        <v>31.261139043059369</v>
      </c>
    </row>
    <row r="1912" spans="3:4" x14ac:dyDescent="0.35">
      <c r="C1912">
        <v>0.28235287999999997</v>
      </c>
      <c r="D1912">
        <v>30.62526713715646</v>
      </c>
    </row>
    <row r="1913" spans="3:4" x14ac:dyDescent="0.35">
      <c r="C1913">
        <v>0.28235295999999999</v>
      </c>
      <c r="D1913">
        <v>30.001226277988462</v>
      </c>
    </row>
    <row r="1914" spans="3:4" x14ac:dyDescent="0.35">
      <c r="C1914">
        <v>0.28235304</v>
      </c>
      <c r="D1914">
        <v>29.388819892628298</v>
      </c>
    </row>
    <row r="1915" spans="3:4" x14ac:dyDescent="0.35">
      <c r="C1915">
        <v>0.28235312000000001</v>
      </c>
      <c r="D1915">
        <v>28.787854187766737</v>
      </c>
    </row>
    <row r="1916" spans="3:4" x14ac:dyDescent="0.35">
      <c r="C1916">
        <v>0.28235320000000003</v>
      </c>
      <c r="D1916">
        <v>28.198138165567286</v>
      </c>
    </row>
    <row r="1917" spans="3:4" x14ac:dyDescent="0.35">
      <c r="C1917">
        <v>0.28235327999999998</v>
      </c>
      <c r="D1917">
        <v>27.619483523965261</v>
      </c>
    </row>
    <row r="1918" spans="3:4" x14ac:dyDescent="0.35">
      <c r="C1918">
        <v>0.28235336</v>
      </c>
      <c r="D1918">
        <v>27.051704672021653</v>
      </c>
    </row>
    <row r="1919" spans="3:4" x14ac:dyDescent="0.35">
      <c r="C1919">
        <v>0.28235344000000001</v>
      </c>
      <c r="D1919">
        <v>26.494618690372992</v>
      </c>
    </row>
    <row r="1920" spans="3:4" x14ac:dyDescent="0.35">
      <c r="C1920">
        <v>0.28235352000000002</v>
      </c>
      <c r="D1920">
        <v>25.948045299768118</v>
      </c>
    </row>
    <row r="1921" spans="3:4" x14ac:dyDescent="0.35">
      <c r="C1921">
        <v>0.28235359999999998</v>
      </c>
      <c r="D1921">
        <v>25.411806832161769</v>
      </c>
    </row>
    <row r="1922" spans="3:4" x14ac:dyDescent="0.35">
      <c r="C1922">
        <v>0.28235368</v>
      </c>
      <c r="D1922">
        <v>24.885728199723726</v>
      </c>
    </row>
    <row r="1923" spans="3:4" x14ac:dyDescent="0.35">
      <c r="C1923">
        <v>0.28235376000000001</v>
      </c>
      <c r="D1923">
        <v>24.369636867735743</v>
      </c>
    </row>
    <row r="1924" spans="3:4" x14ac:dyDescent="0.35">
      <c r="C1924">
        <v>0.28235384000000002</v>
      </c>
      <c r="D1924">
        <v>23.863362812409111</v>
      </c>
    </row>
    <row r="1925" spans="3:4" x14ac:dyDescent="0.35">
      <c r="C1925">
        <v>0.28235391999999998</v>
      </c>
      <c r="D1925">
        <v>23.366738539256179</v>
      </c>
    </row>
    <row r="1926" spans="3:4" x14ac:dyDescent="0.35">
      <c r="C1926">
        <v>0.28235399999999999</v>
      </c>
      <c r="D1926">
        <v>22.87959898215469</v>
      </c>
    </row>
    <row r="1927" spans="3:4" x14ac:dyDescent="0.35">
      <c r="C1927">
        <v>0.28235408000000001</v>
      </c>
      <c r="D1927">
        <v>22.401781524531373</v>
      </c>
    </row>
    <row r="1928" spans="3:4" x14ac:dyDescent="0.35">
      <c r="C1928">
        <v>0.28235416000000002</v>
      </c>
      <c r="D1928">
        <v>21.933125957467716</v>
      </c>
    </row>
    <row r="1929" spans="3:4" x14ac:dyDescent="0.35">
      <c r="C1929">
        <v>0.28235423999999998</v>
      </c>
      <c r="D1929">
        <v>21.473474440371064</v>
      </c>
    </row>
    <row r="1930" spans="3:4" x14ac:dyDescent="0.35">
      <c r="C1930">
        <v>0.28235431999999999</v>
      </c>
      <c r="D1930">
        <v>21.022671519174718</v>
      </c>
    </row>
    <row r="1931" spans="3:4" x14ac:dyDescent="0.35">
      <c r="C1931">
        <v>0.28235440000000001</v>
      </c>
      <c r="D1931">
        <v>20.580564028268846</v>
      </c>
    </row>
    <row r="1932" spans="3:4" x14ac:dyDescent="0.35">
      <c r="C1932">
        <v>0.28235448000000002</v>
      </c>
      <c r="D1932">
        <v>20.147001110191525</v>
      </c>
    </row>
    <row r="1933" spans="3:4" x14ac:dyDescent="0.35">
      <c r="C1933">
        <v>0.28235455999999998</v>
      </c>
      <c r="D1933">
        <v>19.721834176454699</v>
      </c>
    </row>
    <row r="1934" spans="3:4" x14ac:dyDescent="0.35">
      <c r="C1934">
        <v>0.28235463999999999</v>
      </c>
      <c r="D1934">
        <v>19.304916879085336</v>
      </c>
    </row>
    <row r="1935" spans="3:4" x14ac:dyDescent="0.35">
      <c r="C1935">
        <v>0.28235472</v>
      </c>
      <c r="D1935">
        <v>18.896105085307596</v>
      </c>
    </row>
    <row r="1936" spans="3:4" x14ac:dyDescent="0.35">
      <c r="C1936">
        <v>0.28235480000000002</v>
      </c>
      <c r="D1936">
        <v>18.495256849467243</v>
      </c>
    </row>
    <row r="1937" spans="3:4" x14ac:dyDescent="0.35">
      <c r="C1937">
        <v>0.28235487999999997</v>
      </c>
      <c r="D1937">
        <v>18.102232386909154</v>
      </c>
    </row>
    <row r="1938" spans="3:4" x14ac:dyDescent="0.35">
      <c r="C1938">
        <v>0.28235495999999999</v>
      </c>
      <c r="D1938">
        <v>17.716894046401901</v>
      </c>
    </row>
    <row r="1939" spans="3:4" x14ac:dyDescent="0.35">
      <c r="C1939">
        <v>0.28235504</v>
      </c>
      <c r="D1939">
        <v>17.339106273813886</v>
      </c>
    </row>
    <row r="1940" spans="3:4" x14ac:dyDescent="0.35">
      <c r="C1940">
        <v>0.28235512000000001</v>
      </c>
      <c r="D1940">
        <v>16.968735620697561</v>
      </c>
    </row>
    <row r="1941" spans="3:4" x14ac:dyDescent="0.35">
      <c r="C1941">
        <v>0.28235519999999997</v>
      </c>
      <c r="D1941">
        <v>16.60565069372409</v>
      </c>
    </row>
    <row r="1942" spans="3:4" x14ac:dyDescent="0.35">
      <c r="C1942">
        <v>0.28235527999999999</v>
      </c>
      <c r="D1942">
        <v>16.249722105689255</v>
      </c>
    </row>
    <row r="1943" spans="3:4" x14ac:dyDescent="0.35">
      <c r="C1943">
        <v>0.28235536</v>
      </c>
      <c r="D1943">
        <v>15.900822487099573</v>
      </c>
    </row>
    <row r="1944" spans="3:4" x14ac:dyDescent="0.35">
      <c r="C1944">
        <v>0.28235544000000001</v>
      </c>
      <c r="D1944">
        <v>15.558826447772606</v>
      </c>
    </row>
    <row r="1945" spans="3:4" x14ac:dyDescent="0.35">
      <c r="C1945">
        <v>0.28235552000000003</v>
      </c>
      <c r="D1945">
        <v>15.22361055203163</v>
      </c>
    </row>
    <row r="1946" spans="3:4" x14ac:dyDescent="0.35">
      <c r="C1946">
        <v>0.28235559999999998</v>
      </c>
      <c r="D1946">
        <v>14.895053294078481</v>
      </c>
    </row>
    <row r="1947" spans="3:4" x14ac:dyDescent="0.35">
      <c r="C1947">
        <v>0.28235568</v>
      </c>
      <c r="D1947">
        <v>14.573035072441405</v>
      </c>
    </row>
    <row r="1948" spans="3:4" x14ac:dyDescent="0.35">
      <c r="C1948">
        <v>0.28235576000000001</v>
      </c>
      <c r="D1948">
        <v>14.257438166906157</v>
      </c>
    </row>
    <row r="1949" spans="3:4" x14ac:dyDescent="0.35">
      <c r="C1949">
        <v>0.28235584000000002</v>
      </c>
      <c r="D1949">
        <v>13.948146713371505</v>
      </c>
    </row>
    <row r="1950" spans="3:4" x14ac:dyDescent="0.35">
      <c r="C1950">
        <v>0.28235591999999998</v>
      </c>
      <c r="D1950">
        <v>13.645046668909048</v>
      </c>
    </row>
    <row r="1951" spans="3:4" x14ac:dyDescent="0.35">
      <c r="C1951">
        <v>0.282356</v>
      </c>
      <c r="D1951">
        <v>13.3480258215693</v>
      </c>
    </row>
    <row r="1952" spans="3:4" x14ac:dyDescent="0.35">
      <c r="C1952">
        <v>0.28235608000000001</v>
      </c>
      <c r="D1952">
        <v>13.056973745010282</v>
      </c>
    </row>
    <row r="1953" spans="3:4" x14ac:dyDescent="0.35">
      <c r="C1953">
        <v>0.28235616000000002</v>
      </c>
      <c r="D1953">
        <v>12.771781750179535</v>
      </c>
    </row>
    <row r="1954" spans="3:4" x14ac:dyDescent="0.35">
      <c r="C1954">
        <v>0.28235623999999998</v>
      </c>
      <c r="D1954">
        <v>12.492342898791463</v>
      </c>
    </row>
    <row r="1955" spans="3:4" x14ac:dyDescent="0.35">
      <c r="C1955">
        <v>0.28235631999999999</v>
      </c>
      <c r="D1955">
        <v>12.218551967353282</v>
      </c>
    </row>
    <row r="1956" spans="3:4" x14ac:dyDescent="0.35">
      <c r="C1956">
        <v>0.28235640000000001</v>
      </c>
      <c r="D1956">
        <v>11.950305425567468</v>
      </c>
    </row>
    <row r="1957" spans="3:4" x14ac:dyDescent="0.35">
      <c r="C1957">
        <v>0.28235648000000002</v>
      </c>
      <c r="D1957">
        <v>11.687501413001325</v>
      </c>
    </row>
    <row r="1958" spans="3:4" x14ac:dyDescent="0.35">
      <c r="C1958">
        <v>0.28235655999999998</v>
      </c>
      <c r="D1958">
        <v>11.430039717118541</v>
      </c>
    </row>
    <row r="1959" spans="3:4" x14ac:dyDescent="0.35">
      <c r="C1959">
        <v>0.28235663999999999</v>
      </c>
      <c r="D1959">
        <v>11.177821750436859</v>
      </c>
    </row>
    <row r="1960" spans="3:4" x14ac:dyDescent="0.35">
      <c r="C1960">
        <v>0.28235672000000001</v>
      </c>
      <c r="D1960">
        <v>10.930750529677841</v>
      </c>
    </row>
    <row r="1961" spans="3:4" x14ac:dyDescent="0.35">
      <c r="C1961">
        <v>0.28235680000000002</v>
      </c>
      <c r="D1961">
        <v>10.688730653335922</v>
      </c>
    </row>
    <row r="1962" spans="3:4" x14ac:dyDescent="0.35">
      <c r="C1962">
        <v>0.28235687999999998</v>
      </c>
      <c r="D1962">
        <v>10.451668268916576</v>
      </c>
    </row>
    <row r="1963" spans="3:4" x14ac:dyDescent="0.35">
      <c r="C1963">
        <v>0.28235695999999999</v>
      </c>
      <c r="D1963">
        <v>10.219471097945242</v>
      </c>
    </row>
    <row r="1964" spans="3:4" x14ac:dyDescent="0.35">
      <c r="C1964">
        <v>0.28235704</v>
      </c>
      <c r="D1964">
        <v>9.9920483445736075</v>
      </c>
    </row>
    <row r="1965" spans="3:4" x14ac:dyDescent="0.35">
      <c r="C1965">
        <v>0.28235712000000002</v>
      </c>
      <c r="D1965">
        <v>9.7693107104533077</v>
      </c>
    </row>
    <row r="1966" spans="3:4" x14ac:dyDescent="0.35">
      <c r="C1966">
        <v>0.28235719999999997</v>
      </c>
      <c r="D1966">
        <v>9.5511704096590275</v>
      </c>
    </row>
    <row r="1967" spans="3:4" x14ac:dyDescent="0.35">
      <c r="C1967">
        <v>0.28235727999999999</v>
      </c>
      <c r="D1967">
        <v>9.3375410754316945</v>
      </c>
    </row>
    <row r="1968" spans="3:4" x14ac:dyDescent="0.35">
      <c r="C1968">
        <v>0.28235736</v>
      </c>
      <c r="D1968">
        <v>9.1283377896465687</v>
      </c>
    </row>
    <row r="1969" spans="3:4" x14ac:dyDescent="0.35">
      <c r="C1969">
        <v>0.28235744000000002</v>
      </c>
      <c r="D1969">
        <v>8.9234770497684366</v>
      </c>
    </row>
    <row r="1970" spans="3:4" x14ac:dyDescent="0.35">
      <c r="C1970">
        <v>0.28235751999999997</v>
      </c>
      <c r="D1970">
        <v>8.7228767492955015</v>
      </c>
    </row>
    <row r="1971" spans="3:4" x14ac:dyDescent="0.35">
      <c r="C1971">
        <v>0.28235759999999999</v>
      </c>
      <c r="D1971">
        <v>8.5264561460960735</v>
      </c>
    </row>
    <row r="1972" spans="3:4" x14ac:dyDescent="0.35">
      <c r="C1972">
        <v>0.28235768</v>
      </c>
      <c r="D1972">
        <v>8.3341358902741121</v>
      </c>
    </row>
    <row r="1973" spans="3:4" x14ac:dyDescent="0.35">
      <c r="C1973">
        <v>0.28235776000000001</v>
      </c>
      <c r="D1973">
        <v>8.1458379337430102</v>
      </c>
    </row>
    <row r="1974" spans="3:4" x14ac:dyDescent="0.35">
      <c r="C1974">
        <v>0.28235784000000003</v>
      </c>
      <c r="D1974">
        <v>7.9614855590633811</v>
      </c>
    </row>
    <row r="1975" spans="3:4" x14ac:dyDescent="0.35">
      <c r="C1975">
        <v>0.28235791999999998</v>
      </c>
      <c r="D1975">
        <v>7.7810033486381283</v>
      </c>
    </row>
    <row r="1976" spans="3:4" x14ac:dyDescent="0.35">
      <c r="C1976">
        <v>0.282358</v>
      </c>
      <c r="D1976">
        <v>7.6043171655850195</v>
      </c>
    </row>
    <row r="1977" spans="3:4" x14ac:dyDescent="0.35">
      <c r="C1977">
        <v>0.28235808000000001</v>
      </c>
      <c r="D1977">
        <v>7.4313541360591886</v>
      </c>
    </row>
    <row r="1978" spans="3:4" x14ac:dyDescent="0.35">
      <c r="C1978">
        <v>0.28235816000000002</v>
      </c>
      <c r="D1978">
        <v>7.2620426305200372</v>
      </c>
    </row>
    <row r="1979" spans="3:4" x14ac:dyDescent="0.35">
      <c r="C1979">
        <v>0.28235823999999998</v>
      </c>
      <c r="D1979">
        <v>7.0963122459407364</v>
      </c>
    </row>
    <row r="1980" spans="3:4" x14ac:dyDescent="0.35">
      <c r="C1980">
        <v>0.28235832</v>
      </c>
      <c r="D1980">
        <v>6.934093787517444</v>
      </c>
    </row>
    <row r="1981" spans="3:4" x14ac:dyDescent="0.35">
      <c r="C1981">
        <v>0.28235840000000001</v>
      </c>
      <c r="D1981">
        <v>6.7753192517227721</v>
      </c>
    </row>
    <row r="1982" spans="3:4" x14ac:dyDescent="0.35">
      <c r="C1982">
        <v>0.28235848000000002</v>
      </c>
      <c r="D1982">
        <v>6.6199218084026565</v>
      </c>
    </row>
    <row r="1983" spans="3:4" x14ac:dyDescent="0.35">
      <c r="C1983">
        <v>0.28235855999999998</v>
      </c>
      <c r="D1983">
        <v>6.4678357837511795</v>
      </c>
    </row>
    <row r="1984" spans="3:4" x14ac:dyDescent="0.35">
      <c r="C1984">
        <v>0.28235863999999999</v>
      </c>
      <c r="D1984">
        <v>6.3189966428387079</v>
      </c>
    </row>
    <row r="1985" spans="3:4" x14ac:dyDescent="0.35">
      <c r="C1985">
        <v>0.28235872000000001</v>
      </c>
      <c r="D1985">
        <v>6.1733409733859057</v>
      </c>
    </row>
    <row r="1986" spans="3:4" x14ac:dyDescent="0.35">
      <c r="C1986">
        <v>0.28235880000000002</v>
      </c>
      <c r="D1986">
        <v>6.0308064686719964</v>
      </c>
    </row>
    <row r="1987" spans="3:4" x14ac:dyDescent="0.35">
      <c r="C1987">
        <v>0.28235887999999998</v>
      </c>
      <c r="D1987">
        <v>5.8913318999399262</v>
      </c>
    </row>
    <row r="1988" spans="3:4" x14ac:dyDescent="0.35">
      <c r="C1988">
        <v>0.28235895999999999</v>
      </c>
      <c r="D1988">
        <v>5.754857145574201</v>
      </c>
    </row>
    <row r="1989" spans="3:4" x14ac:dyDescent="0.35">
      <c r="C1989">
        <v>0.28235904000000001</v>
      </c>
      <c r="D1989">
        <v>5.621323105930081</v>
      </c>
    </row>
    <row r="1990" spans="3:4" x14ac:dyDescent="0.35">
      <c r="C1990">
        <v>0.28235912000000002</v>
      </c>
      <c r="D1990">
        <v>5.4906717340745441</v>
      </c>
    </row>
    <row r="1991" spans="3:4" x14ac:dyDescent="0.35">
      <c r="C1991">
        <v>0.28235919999999998</v>
      </c>
      <c r="D1991">
        <v>5.3628460083303757</v>
      </c>
    </row>
    <row r="1992" spans="3:4" x14ac:dyDescent="0.35">
      <c r="C1992">
        <v>0.28235927999999999</v>
      </c>
      <c r="D1992">
        <v>5.237789916384104</v>
      </c>
    </row>
    <row r="1993" spans="3:4" x14ac:dyDescent="0.35">
      <c r="C1993">
        <v>0.28235936</v>
      </c>
      <c r="D1993">
        <v>5.1154484404629335</v>
      </c>
    </row>
    <row r="1994" spans="3:4" x14ac:dyDescent="0.35">
      <c r="C1994">
        <v>0.28235944000000002</v>
      </c>
      <c r="D1994">
        <v>4.9957675418057583</v>
      </c>
    </row>
    <row r="1995" spans="3:4" x14ac:dyDescent="0.35">
      <c r="C1995">
        <v>0.28235951999999997</v>
      </c>
      <c r="D1995">
        <v>4.8786941458425916</v>
      </c>
    </row>
    <row r="1996" spans="3:4" x14ac:dyDescent="0.35">
      <c r="C1996">
        <v>0.28235959999999999</v>
      </c>
      <c r="D1996">
        <v>4.7641761270613445</v>
      </c>
    </row>
    <row r="1997" spans="3:4" x14ac:dyDescent="0.35">
      <c r="C1997">
        <v>0.28235968</v>
      </c>
      <c r="D1997">
        <v>4.652162294864393</v>
      </c>
    </row>
    <row r="1998" spans="3:4" x14ac:dyDescent="0.35">
      <c r="C1998">
        <v>0.28235976000000002</v>
      </c>
      <c r="D1998">
        <v>4.5426023787891294</v>
      </c>
    </row>
    <row r="1999" spans="3:4" x14ac:dyDescent="0.35">
      <c r="C1999">
        <v>0.28235983999999997</v>
      </c>
      <c r="D1999">
        <v>4.4354470143877238</v>
      </c>
    </row>
    <row r="2000" spans="3:4" x14ac:dyDescent="0.35">
      <c r="C2000">
        <v>0.28235991999999999</v>
      </c>
      <c r="D2000">
        <v>4.330647728831039</v>
      </c>
    </row>
    <row r="2001" spans="3:4" x14ac:dyDescent="0.35">
      <c r="C2001" t="s">
        <v>12</v>
      </c>
      <c r="D2001" t="s">
        <v>12</v>
      </c>
    </row>
  </sheetData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94"/>
  <sheetViews>
    <sheetView topLeftCell="A259" zoomScale="70" zoomScaleNormal="70" workbookViewId="0">
      <selection activeCell="R199" sqref="R199"/>
    </sheetView>
  </sheetViews>
  <sheetFormatPr defaultColWidth="9.23046875" defaultRowHeight="13.25" x14ac:dyDescent="0.35"/>
  <cols>
    <col min="1" max="1" width="16.23046875" style="5" bestFit="1" customWidth="1"/>
    <col min="2" max="2" width="16.69140625" style="14" bestFit="1" customWidth="1"/>
    <col min="3" max="3" width="10.07421875" style="5" bestFit="1" customWidth="1"/>
    <col min="4" max="4" width="9.61328125" style="5" bestFit="1" customWidth="1"/>
    <col min="5" max="5" width="9.921875" style="5" bestFit="1" customWidth="1"/>
    <col min="6" max="6" width="4.69140625" style="5" bestFit="1" customWidth="1"/>
    <col min="7" max="7" width="6.4609375" style="5" bestFit="1" customWidth="1"/>
    <col min="8" max="8" width="6.4609375" style="13" bestFit="1" customWidth="1"/>
    <col min="9" max="9" width="12.765625" style="11" bestFit="1" customWidth="1"/>
    <col min="10" max="10" width="17.69140625" style="6" bestFit="1" customWidth="1"/>
    <col min="11" max="11" width="6.4609375" style="5" bestFit="1" customWidth="1"/>
    <col min="12" max="12" width="17.69140625" style="12" bestFit="1" customWidth="1"/>
    <col min="13" max="13" width="9.23046875" style="5" bestFit="1" customWidth="1"/>
    <col min="14" max="14" width="17.4609375" style="5" bestFit="1" customWidth="1"/>
    <col min="15" max="15" width="8.23046875" style="5" bestFit="1" customWidth="1"/>
    <col min="16" max="16" width="17.4609375" style="5" bestFit="1" customWidth="1"/>
    <col min="17" max="17" width="6.69140625" style="5" bestFit="1" customWidth="1"/>
    <col min="18" max="18" width="17.4609375" style="5" bestFit="1" customWidth="1"/>
    <col min="19" max="19" width="6.69140625" style="5" bestFit="1" customWidth="1"/>
    <col min="20" max="16384" width="9.23046875" style="5"/>
  </cols>
  <sheetData>
    <row r="1" spans="1:19" ht="15.05" x14ac:dyDescent="0.35">
      <c r="A1" s="333" t="s">
        <v>635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</row>
    <row r="2" spans="1:19" ht="13.7" x14ac:dyDescent="0.35">
      <c r="A2" s="335" t="s">
        <v>223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</row>
    <row r="3" spans="1:19" ht="13.7" x14ac:dyDescent="0.35">
      <c r="A3" s="336" t="s">
        <v>486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</row>
    <row r="4" spans="1:19" ht="14.15" thickBot="1" x14ac:dyDescent="0.4">
      <c r="A4" s="138"/>
      <c r="B4" s="138" t="s">
        <v>0</v>
      </c>
      <c r="C4" s="138" t="s">
        <v>1</v>
      </c>
      <c r="D4" s="138" t="s">
        <v>2</v>
      </c>
      <c r="E4" s="138" t="s">
        <v>3</v>
      </c>
      <c r="F4" s="138" t="s">
        <v>2</v>
      </c>
      <c r="G4" s="138" t="s">
        <v>4</v>
      </c>
      <c r="H4" s="139" t="s">
        <v>5</v>
      </c>
      <c r="I4" s="140" t="s">
        <v>6</v>
      </c>
      <c r="J4" s="141" t="s">
        <v>7</v>
      </c>
      <c r="K4" s="138" t="s">
        <v>2</v>
      </c>
      <c r="L4" s="142" t="s">
        <v>8</v>
      </c>
      <c r="M4" s="138" t="s">
        <v>2</v>
      </c>
      <c r="N4" s="138" t="s">
        <v>9</v>
      </c>
      <c r="O4" s="138" t="s">
        <v>2</v>
      </c>
      <c r="P4" s="138" t="s">
        <v>10</v>
      </c>
      <c r="Q4" s="138" t="s">
        <v>2</v>
      </c>
      <c r="R4" s="138" t="s">
        <v>11</v>
      </c>
      <c r="S4" s="138" t="s">
        <v>2</v>
      </c>
    </row>
    <row r="5" spans="1:19" ht="13.7" thickTop="1" x14ac:dyDescent="0.35">
      <c r="A5" s="22" t="s">
        <v>122</v>
      </c>
      <c r="B5" s="14" t="s">
        <v>38</v>
      </c>
      <c r="C5" s="7">
        <v>-1.3768385456748091</v>
      </c>
      <c r="D5" s="7">
        <v>0.11156335343362941</v>
      </c>
      <c r="E5" s="7">
        <v>-1.5287659488842531</v>
      </c>
      <c r="F5" s="7">
        <v>4.1889605935064066E-3</v>
      </c>
      <c r="G5" s="7">
        <v>1.7150939227114901</v>
      </c>
      <c r="H5" s="13">
        <v>2.2434543540959901</v>
      </c>
      <c r="I5" s="11">
        <v>28.269188771102474</v>
      </c>
      <c r="J5" s="6">
        <v>1.8297459523112583E-2</v>
      </c>
      <c r="K5" s="8">
        <v>3.0358585822550758E-5</v>
      </c>
      <c r="L5" s="12">
        <v>6.4725803316353881E-4</v>
      </c>
      <c r="M5" s="9">
        <v>3.6260705133797185E-7</v>
      </c>
      <c r="N5" s="9">
        <v>0.28227728231057475</v>
      </c>
      <c r="O5" s="9">
        <v>2.283427714683371E-5</v>
      </c>
      <c r="P5" s="6">
        <v>1.4672945294392528</v>
      </c>
      <c r="Q5" s="6">
        <v>6.3300374101891115E-5</v>
      </c>
      <c r="R5" s="6">
        <v>1.8867290455640164</v>
      </c>
      <c r="S5" s="6">
        <v>8.2346192890280626E-5</v>
      </c>
    </row>
    <row r="6" spans="1:19" x14ac:dyDescent="0.35">
      <c r="A6" s="31" t="s">
        <v>141</v>
      </c>
      <c r="B6" s="14" t="s">
        <v>39</v>
      </c>
      <c r="C6" s="7">
        <v>-1.3999286924754726</v>
      </c>
      <c r="D6" s="7">
        <v>0.12672396219854729</v>
      </c>
      <c r="E6" s="7">
        <v>-1.5292417187777452</v>
      </c>
      <c r="F6" s="7">
        <v>4.1565102892572982E-3</v>
      </c>
      <c r="G6" s="7">
        <v>1.79093305137433</v>
      </c>
      <c r="H6" s="13">
        <v>2.3428792023781799</v>
      </c>
      <c r="I6" s="11">
        <v>28.109678416070757</v>
      </c>
      <c r="J6" s="6">
        <v>1.8226381394148845E-2</v>
      </c>
      <c r="K6" s="8">
        <v>1.6231399261439768E-5</v>
      </c>
      <c r="L6" s="12">
        <v>6.4840234471442862E-4</v>
      </c>
      <c r="M6" s="9">
        <v>4.1897232999348688E-7</v>
      </c>
      <c r="N6" s="9">
        <v>0.28228844745560222</v>
      </c>
      <c r="O6" s="9">
        <v>2.3028390763087402E-5</v>
      </c>
      <c r="P6" s="6">
        <v>1.4672854813646612</v>
      </c>
      <c r="Q6" s="6">
        <v>5.4290682278678762E-5</v>
      </c>
      <c r="R6" s="6">
        <v>1.8868880302984377</v>
      </c>
      <c r="S6" s="6">
        <v>8.0789092086290052E-5</v>
      </c>
    </row>
    <row r="7" spans="1:19" x14ac:dyDescent="0.35">
      <c r="A7" s="14"/>
      <c r="B7" s="14" t="s">
        <v>40</v>
      </c>
      <c r="C7" s="7">
        <v>-1.2941396659297701</v>
      </c>
      <c r="D7" s="7">
        <v>0.11085840856513411</v>
      </c>
      <c r="E7" s="7">
        <v>-1.5221690543143427</v>
      </c>
      <c r="F7" s="7">
        <v>4.5777404861051989E-3</v>
      </c>
      <c r="G7" s="7">
        <v>1.7879171201164701</v>
      </c>
      <c r="H7" s="13">
        <v>2.3385582705981802</v>
      </c>
      <c r="I7" s="11">
        <v>27.841378372913177</v>
      </c>
      <c r="J7" s="6">
        <v>1.8051107466066037E-2</v>
      </c>
      <c r="K7" s="8">
        <v>2.4781080161572098E-5</v>
      </c>
      <c r="L7" s="12">
        <v>6.4835538040846155E-4</v>
      </c>
      <c r="M7" s="9">
        <v>3.7428714137184143E-7</v>
      </c>
      <c r="N7" s="9">
        <v>0.28229998120144278</v>
      </c>
      <c r="O7" s="9">
        <v>2.1596743165636172E-5</v>
      </c>
      <c r="P7" s="6">
        <v>1.4672829608574747</v>
      </c>
      <c r="Q7" s="6">
        <v>6.1721749121177404E-5</v>
      </c>
      <c r="R7" s="6">
        <v>1.8867358189896364</v>
      </c>
      <c r="S7" s="6">
        <v>8.9796499829474744E-5</v>
      </c>
    </row>
    <row r="8" spans="1:19" x14ac:dyDescent="0.35">
      <c r="A8" s="14"/>
      <c r="B8" s="14" t="s">
        <v>41</v>
      </c>
      <c r="C8" s="7">
        <v>-1.2556098263110083</v>
      </c>
      <c r="D8" s="7">
        <v>0.10607657710640515</v>
      </c>
      <c r="E8" s="7">
        <v>-1.5176440491487737</v>
      </c>
      <c r="F8" s="7">
        <v>4.642877268911938E-3</v>
      </c>
      <c r="G8" s="7">
        <v>1.86777808287653</v>
      </c>
      <c r="H8" s="13">
        <v>2.4431856789271298</v>
      </c>
      <c r="I8" s="11">
        <v>28.027275121596219</v>
      </c>
      <c r="J8" s="6">
        <v>1.8149192155588734E-2</v>
      </c>
      <c r="K8" s="8">
        <v>2.3069664455126586E-5</v>
      </c>
      <c r="L8" s="12">
        <v>6.4755464371218886E-4</v>
      </c>
      <c r="M8" s="9">
        <v>3.9878619468781966E-7</v>
      </c>
      <c r="N8" s="9">
        <v>0.28228790987531294</v>
      </c>
      <c r="O8" s="9">
        <v>1.9799978092376011E-5</v>
      </c>
      <c r="P8" s="6">
        <v>1.4672864501690746</v>
      </c>
      <c r="Q8" s="6">
        <v>6.1794298505758155E-5</v>
      </c>
      <c r="R8" s="6">
        <v>1.8869754552101787</v>
      </c>
      <c r="S8" s="6">
        <v>7.821158914057503E-5</v>
      </c>
    </row>
    <row r="9" spans="1:19" x14ac:dyDescent="0.35">
      <c r="A9" s="14"/>
      <c r="B9" s="14" t="s">
        <v>42</v>
      </c>
      <c r="C9" s="7">
        <v>-1.4061859477133409</v>
      </c>
      <c r="D9" s="7">
        <v>0.10405775351227334</v>
      </c>
      <c r="E9" s="7">
        <v>-1.5335517176694848</v>
      </c>
      <c r="F9" s="7">
        <v>4.0428519068888003E-3</v>
      </c>
      <c r="G9" s="7">
        <v>1.9735052222444001</v>
      </c>
      <c r="H9" s="13">
        <v>2.5817741397924601</v>
      </c>
      <c r="I9" s="11">
        <v>27.7663994151373</v>
      </c>
      <c r="J9" s="6">
        <v>1.7972733009202893E-2</v>
      </c>
      <c r="K9" s="8">
        <v>2.062190018011337E-5</v>
      </c>
      <c r="L9" s="12">
        <v>6.4728352929349447E-4</v>
      </c>
      <c r="M9" s="9">
        <v>3.5756872563389624E-7</v>
      </c>
      <c r="N9" s="9">
        <v>0.28226772465863886</v>
      </c>
      <c r="O9" s="9">
        <v>2.0647587130823625E-5</v>
      </c>
      <c r="P9" s="6">
        <v>1.467279811003583</v>
      </c>
      <c r="Q9" s="6">
        <v>5.5384353703116929E-5</v>
      </c>
      <c r="R9" s="6">
        <v>1.8868380126399267</v>
      </c>
      <c r="S9" s="6">
        <v>7.231633469764936E-5</v>
      </c>
    </row>
    <row r="10" spans="1:19" x14ac:dyDescent="0.35">
      <c r="A10" s="14"/>
      <c r="B10" s="14" t="s">
        <v>43</v>
      </c>
      <c r="C10" s="7">
        <v>-1.315852467699111</v>
      </c>
      <c r="D10" s="7">
        <v>0.10848667173241992</v>
      </c>
      <c r="E10" s="7">
        <v>-1.5291942002280288</v>
      </c>
      <c r="F10" s="7">
        <v>4.1659675080096374E-3</v>
      </c>
      <c r="G10" s="7">
        <v>1.8137632403628401</v>
      </c>
      <c r="H10" s="13">
        <v>2.37261968593192</v>
      </c>
      <c r="I10" s="11">
        <v>27.88711307026335</v>
      </c>
      <c r="J10" s="6">
        <v>1.8327920719610483E-2</v>
      </c>
      <c r="K10" s="8">
        <v>3.0440995814208193E-5</v>
      </c>
      <c r="L10" s="12">
        <v>6.5721828836968978E-4</v>
      </c>
      <c r="M10" s="9">
        <v>4.4875481944116266E-7</v>
      </c>
      <c r="N10" s="9">
        <v>0.28227294749461468</v>
      </c>
      <c r="O10" s="9">
        <v>2.005897659254533E-5</v>
      </c>
      <c r="P10" s="6">
        <v>1.4672739011711595</v>
      </c>
      <c r="Q10" s="6">
        <v>6.2724675280930367E-5</v>
      </c>
      <c r="R10" s="6">
        <v>1.8867907707249727</v>
      </c>
      <c r="S10" s="6">
        <v>7.8628829514585906E-5</v>
      </c>
    </row>
    <row r="11" spans="1:19" x14ac:dyDescent="0.35">
      <c r="A11" s="14"/>
      <c r="B11" s="14" t="s">
        <v>44</v>
      </c>
      <c r="C11" s="7">
        <v>-1.3176378288709234</v>
      </c>
      <c r="D11" s="7">
        <v>0.12661716726111899</v>
      </c>
      <c r="E11" s="7">
        <v>-1.526962860849141</v>
      </c>
      <c r="F11" s="7">
        <v>4.4505712740552051E-3</v>
      </c>
      <c r="G11" s="7">
        <v>1.70689114586057</v>
      </c>
      <c r="H11" s="13">
        <v>2.2328301565966999</v>
      </c>
      <c r="I11" s="11">
        <v>27.962119153412182</v>
      </c>
      <c r="J11" s="6">
        <v>1.8654009901244176E-2</v>
      </c>
      <c r="K11" s="8">
        <v>1.9485630413145108E-5</v>
      </c>
      <c r="L11" s="12">
        <v>6.6711717373423214E-4</v>
      </c>
      <c r="M11" s="9">
        <v>3.7543776173168687E-7</v>
      </c>
      <c r="N11" s="9">
        <v>0.28229824770559203</v>
      </c>
      <c r="O11" s="9">
        <v>2.3272934114653213E-5</v>
      </c>
      <c r="P11" s="6">
        <v>1.467267973540902</v>
      </c>
      <c r="Q11" s="6">
        <v>6.2858747286094889E-5</v>
      </c>
      <c r="R11" s="6">
        <v>1.8868262776982077</v>
      </c>
      <c r="S11" s="6">
        <v>9.0290761253290322E-5</v>
      </c>
    </row>
    <row r="12" spans="1:19" x14ac:dyDescent="0.35">
      <c r="A12" s="14"/>
      <c r="B12" s="14" t="s">
        <v>45</v>
      </c>
      <c r="C12" s="7">
        <v>-1.3892932348597187</v>
      </c>
      <c r="D12" s="7">
        <v>0.11275419483412404</v>
      </c>
      <c r="E12" s="7">
        <v>-1.5331989633091561</v>
      </c>
      <c r="F12" s="7">
        <v>4.5361810543148307E-3</v>
      </c>
      <c r="G12" s="7">
        <v>1.7279644113231201</v>
      </c>
      <c r="H12" s="13">
        <v>2.2605886756854301</v>
      </c>
      <c r="I12" s="11">
        <v>28.134904507086052</v>
      </c>
      <c r="J12" s="6">
        <v>1.8994723963157385E-2</v>
      </c>
      <c r="K12" s="8">
        <v>3.3642655298345962E-5</v>
      </c>
      <c r="L12" s="12">
        <v>6.7513020910994661E-4</v>
      </c>
      <c r="M12" s="9">
        <v>4.2607058689654124E-7</v>
      </c>
      <c r="N12" s="9">
        <v>0.28226046108300062</v>
      </c>
      <c r="O12" s="9">
        <v>2.2597219631004583E-5</v>
      </c>
      <c r="P12" s="6">
        <v>1.467217711985082</v>
      </c>
      <c r="Q12" s="6">
        <v>5.9678247566045409E-5</v>
      </c>
      <c r="R12" s="6">
        <v>1.8868165756205648</v>
      </c>
      <c r="S12" s="6">
        <v>7.2946886195280044E-5</v>
      </c>
    </row>
    <row r="13" spans="1:19" x14ac:dyDescent="0.35">
      <c r="A13" s="14"/>
      <c r="B13" s="14" t="s">
        <v>46</v>
      </c>
      <c r="C13" s="7">
        <v>-1.304945206835711</v>
      </c>
      <c r="D13" s="7">
        <v>0.10124077222927837</v>
      </c>
      <c r="E13" s="7">
        <v>-1.5300025399365054</v>
      </c>
      <c r="F13" s="7">
        <v>3.8892900129202353E-3</v>
      </c>
      <c r="G13" s="7">
        <v>1.65705220254457</v>
      </c>
      <c r="H13" s="13">
        <v>2.1676259759447198</v>
      </c>
      <c r="I13" s="11">
        <v>28.416961869609398</v>
      </c>
      <c r="J13" s="6">
        <v>2.0883277328565507E-2</v>
      </c>
      <c r="K13" s="8">
        <v>2.153118407222254E-5</v>
      </c>
      <c r="L13" s="12">
        <v>7.3488775557316657E-4</v>
      </c>
      <c r="M13" s="9">
        <v>3.9291498222677725E-7</v>
      </c>
      <c r="N13" s="9">
        <v>0.28229716403656852</v>
      </c>
      <c r="O13" s="9">
        <v>2.3837261836870581E-5</v>
      </c>
      <c r="P13" s="6">
        <v>1.467262226233613</v>
      </c>
      <c r="Q13" s="6">
        <v>5.5321583952720646E-5</v>
      </c>
      <c r="R13" s="6">
        <v>1.8867586452621254</v>
      </c>
      <c r="S13" s="6">
        <v>8.1406072270906015E-5</v>
      </c>
    </row>
    <row r="14" spans="1:19" x14ac:dyDescent="0.35">
      <c r="A14" s="14"/>
      <c r="B14" s="14" t="s">
        <v>47</v>
      </c>
      <c r="C14" s="7">
        <v>-1.2984810818273098</v>
      </c>
      <c r="D14" s="7">
        <v>0.11431901722221538</v>
      </c>
      <c r="E14" s="7">
        <v>-1.5313260289850927</v>
      </c>
      <c r="F14" s="7">
        <v>4.5039969811276484E-3</v>
      </c>
      <c r="G14" s="7">
        <v>1.73380502756702</v>
      </c>
      <c r="H14" s="13">
        <v>2.2681807119110702</v>
      </c>
      <c r="I14" s="11">
        <v>28.157934839528593</v>
      </c>
      <c r="J14" s="6">
        <v>1.9324534659927936E-2</v>
      </c>
      <c r="K14" s="8">
        <v>1.9511345521833675E-5</v>
      </c>
      <c r="L14" s="12">
        <v>6.8629090769823861E-4</v>
      </c>
      <c r="M14" s="9">
        <v>4.7422584086124232E-7</v>
      </c>
      <c r="N14" s="9">
        <v>0.28229334411762702</v>
      </c>
      <c r="O14" s="9">
        <v>2.1278598221673053E-5</v>
      </c>
      <c r="P14" s="6">
        <v>1.4672531725086433</v>
      </c>
      <c r="Q14" s="6">
        <v>6.0669750881894583E-5</v>
      </c>
      <c r="R14" s="6">
        <v>1.8868431676711337</v>
      </c>
      <c r="S14" s="6">
        <v>8.848482997145734E-5</v>
      </c>
    </row>
    <row r="15" spans="1:19" x14ac:dyDescent="0.35">
      <c r="A15" s="14"/>
      <c r="B15" s="14" t="s">
        <v>48</v>
      </c>
      <c r="C15" s="7">
        <v>-1.2778286081926546</v>
      </c>
      <c r="D15" s="7">
        <v>0.10448451968409259</v>
      </c>
      <c r="E15" s="7">
        <v>-1.5272878774624958</v>
      </c>
      <c r="F15" s="7">
        <v>4.8063191435072676E-3</v>
      </c>
      <c r="G15" s="7">
        <v>1.7559667572561799</v>
      </c>
      <c r="H15" s="13">
        <v>2.2971216800385998</v>
      </c>
      <c r="I15" s="11">
        <v>28.105786632106032</v>
      </c>
      <c r="J15" s="6">
        <v>1.9799383994253399E-2</v>
      </c>
      <c r="K15" s="8">
        <v>2.4950960893906913E-5</v>
      </c>
      <c r="L15" s="12">
        <v>7.0445934331672482E-4</v>
      </c>
      <c r="M15" s="9">
        <v>5.5489296013776107E-7</v>
      </c>
      <c r="N15" s="9">
        <v>0.28229958881487038</v>
      </c>
      <c r="O15" s="9">
        <v>2.3453668678450132E-5</v>
      </c>
      <c r="P15" s="6">
        <v>1.4672613768119507</v>
      </c>
      <c r="Q15" s="6">
        <v>6.2965135331784154E-5</v>
      </c>
      <c r="R15" s="6">
        <v>1.8868949774088659</v>
      </c>
      <c r="S15" s="6">
        <v>8.7849644652551886E-5</v>
      </c>
    </row>
    <row r="16" spans="1:19" x14ac:dyDescent="0.35">
      <c r="A16" s="14"/>
      <c r="B16" s="14" t="s">
        <v>49</v>
      </c>
      <c r="C16" s="7">
        <v>-1.2459895106945509</v>
      </c>
      <c r="D16" s="7">
        <v>0.11609091994163263</v>
      </c>
      <c r="E16" s="7">
        <v>-1.5280786855928568</v>
      </c>
      <c r="F16" s="7">
        <v>4.2712275473730348E-3</v>
      </c>
      <c r="G16" s="7">
        <v>1.6587373294079699</v>
      </c>
      <c r="H16" s="13">
        <v>2.16984602491191</v>
      </c>
      <c r="I16" s="11">
        <v>28.287083097151015</v>
      </c>
      <c r="J16" s="6">
        <v>2.0704584383923117E-2</v>
      </c>
      <c r="K16" s="8">
        <v>1.6624087078855108E-5</v>
      </c>
      <c r="L16" s="12">
        <v>7.3194483548600373E-4</v>
      </c>
      <c r="M16" s="9">
        <v>4.0547541418648573E-7</v>
      </c>
      <c r="N16" s="9">
        <v>0.28230217482603281</v>
      </c>
      <c r="O16" s="9">
        <v>2.2767581330372106E-5</v>
      </c>
      <c r="P16" s="6">
        <v>1.4672513685531958</v>
      </c>
      <c r="Q16" s="6">
        <v>6.0824926045633519E-5</v>
      </c>
      <c r="R16" s="6">
        <v>1.886800631509054</v>
      </c>
      <c r="S16" s="6">
        <v>8.2242250981654042E-5</v>
      </c>
    </row>
    <row r="17" spans="1:19" x14ac:dyDescent="0.35">
      <c r="A17" s="14"/>
      <c r="B17" s="14" t="s">
        <v>50</v>
      </c>
      <c r="C17" s="7">
        <v>-1.4102145313508965</v>
      </c>
      <c r="D17" s="7">
        <v>9.9106679222389985E-2</v>
      </c>
      <c r="E17" s="7">
        <v>-1.533520775688614</v>
      </c>
      <c r="F17" s="7">
        <v>4.7871790229221112E-3</v>
      </c>
      <c r="G17" s="7">
        <v>1.6336429669191901</v>
      </c>
      <c r="H17" s="13">
        <v>2.1371455342769701</v>
      </c>
      <c r="I17" s="11">
        <v>28.355416377624156</v>
      </c>
      <c r="J17" s="6">
        <v>2.0823355474059127E-2</v>
      </c>
      <c r="K17" s="8">
        <v>1.5209112016039495E-5</v>
      </c>
      <c r="L17" s="12">
        <v>7.3436958910225235E-4</v>
      </c>
      <c r="M17" s="9">
        <v>3.9720941712555161E-7</v>
      </c>
      <c r="N17" s="9">
        <v>0.28228990702729295</v>
      </c>
      <c r="O17" s="9">
        <v>2.3025300083052907E-5</v>
      </c>
      <c r="P17" s="6">
        <v>1.4672154665401447</v>
      </c>
      <c r="Q17" s="6">
        <v>6.7241050200597587E-5</v>
      </c>
      <c r="R17" s="6">
        <v>1.8867511337229541</v>
      </c>
      <c r="S17" s="6">
        <v>7.8690763561635937E-5</v>
      </c>
    </row>
    <row r="18" spans="1:19" x14ac:dyDescent="0.35">
      <c r="A18" s="14"/>
      <c r="B18" s="14" t="s">
        <v>51</v>
      </c>
      <c r="C18" s="7">
        <v>-1.3410076168720244</v>
      </c>
      <c r="D18" s="7">
        <v>0.11016800135107412</v>
      </c>
      <c r="E18" s="7">
        <v>-1.5280899326585311</v>
      </c>
      <c r="F18" s="7">
        <v>4.5645783866867717E-3</v>
      </c>
      <c r="G18" s="7">
        <v>1.67685581001165</v>
      </c>
      <c r="H18" s="13">
        <v>2.1938369246973299</v>
      </c>
      <c r="I18" s="11">
        <v>28.209525544687811</v>
      </c>
      <c r="J18" s="6">
        <v>2.0417161200058622E-2</v>
      </c>
      <c r="K18" s="8">
        <v>1.9399820456952789E-5</v>
      </c>
      <c r="L18" s="12">
        <v>7.2376833022997852E-4</v>
      </c>
      <c r="M18" s="9">
        <v>4.8711559030809561E-7</v>
      </c>
      <c r="N18" s="9">
        <v>0.28227588366522655</v>
      </c>
      <c r="O18" s="9">
        <v>2.1820971082515175E-5</v>
      </c>
      <c r="P18" s="6">
        <v>1.4672691124907922</v>
      </c>
      <c r="Q18" s="6">
        <v>6.2463533915937058E-5</v>
      </c>
      <c r="R18" s="6">
        <v>1.8870724079091465</v>
      </c>
      <c r="S18" s="6">
        <v>7.8792798837852164E-5</v>
      </c>
    </row>
    <row r="19" spans="1:19" x14ac:dyDescent="0.35">
      <c r="A19" s="14"/>
      <c r="B19" s="14" t="s">
        <v>52</v>
      </c>
      <c r="C19" s="7">
        <v>-1.3910592929129342</v>
      </c>
      <c r="D19" s="7">
        <v>0.10371616442777609</v>
      </c>
      <c r="E19" s="7">
        <v>-1.5401017537534916</v>
      </c>
      <c r="F19" s="7">
        <v>4.286981990633907E-3</v>
      </c>
      <c r="G19" s="7">
        <v>1.8240742988624601</v>
      </c>
      <c r="H19" s="13">
        <v>2.38656275012498</v>
      </c>
      <c r="I19" s="11">
        <v>27.842818752170579</v>
      </c>
      <c r="J19" s="6">
        <v>1.8628024733348795E-2</v>
      </c>
      <c r="K19" s="8">
        <v>1.5997893177641338E-5</v>
      </c>
      <c r="L19" s="12">
        <v>6.6904234442486483E-4</v>
      </c>
      <c r="M19" s="9">
        <v>4.1525839809668975E-7</v>
      </c>
      <c r="N19" s="9">
        <v>0.28227963535423628</v>
      </c>
      <c r="O19" s="9">
        <v>2.1609603582784081E-5</v>
      </c>
      <c r="P19" s="6">
        <v>1.4672800738096248</v>
      </c>
      <c r="Q19" s="6">
        <v>5.4404281370729541E-5</v>
      </c>
      <c r="R19" s="6">
        <v>1.8869258319394819</v>
      </c>
      <c r="S19" s="6">
        <v>7.4178561047473881E-5</v>
      </c>
    </row>
    <row r="20" spans="1:19" x14ac:dyDescent="0.35">
      <c r="A20" s="14"/>
      <c r="B20" s="14" t="s">
        <v>53</v>
      </c>
      <c r="C20" s="7">
        <v>-1.3744478472720445</v>
      </c>
      <c r="D20" s="7">
        <v>0.11327598147759084</v>
      </c>
      <c r="E20" s="7">
        <v>-1.5391532236608152</v>
      </c>
      <c r="F20" s="7">
        <v>4.5862980090397125E-3</v>
      </c>
      <c r="G20" s="7">
        <v>1.5838665465489301</v>
      </c>
      <c r="H20" s="13">
        <v>2.0720843750528402</v>
      </c>
      <c r="I20" s="11">
        <v>28.518664307878293</v>
      </c>
      <c r="J20" s="6">
        <v>2.1014577381744001E-2</v>
      </c>
      <c r="K20" s="8">
        <v>1.9941658738356737E-5</v>
      </c>
      <c r="L20" s="12">
        <v>7.3687102435364459E-4</v>
      </c>
      <c r="M20" s="9">
        <v>3.9170624688701311E-7</v>
      </c>
      <c r="N20" s="9">
        <v>0.28227050500479201</v>
      </c>
      <c r="O20" s="9">
        <v>2.3926270633104402E-5</v>
      </c>
      <c r="P20" s="6">
        <v>1.4672794792820398</v>
      </c>
      <c r="Q20" s="6">
        <v>5.9472500016704564E-5</v>
      </c>
      <c r="R20" s="6">
        <v>1.8867605289742277</v>
      </c>
      <c r="S20" s="6">
        <v>7.4032693661123548E-5</v>
      </c>
    </row>
    <row r="21" spans="1:19" x14ac:dyDescent="0.35">
      <c r="A21" s="14"/>
      <c r="B21" s="14" t="s">
        <v>54</v>
      </c>
      <c r="C21" s="7">
        <v>-1.3566930417409575</v>
      </c>
      <c r="D21" s="7">
        <v>0.11741024867171379</v>
      </c>
      <c r="E21" s="7">
        <v>-1.5374197953059558</v>
      </c>
      <c r="F21" s="7">
        <v>4.8592400486397397E-3</v>
      </c>
      <c r="G21" s="7">
        <v>1.6584626833984399</v>
      </c>
      <c r="H21" s="13">
        <v>2.1696113966075399</v>
      </c>
      <c r="I21" s="11">
        <v>28.257750697189795</v>
      </c>
      <c r="J21" s="6">
        <v>2.0681418037026465E-2</v>
      </c>
      <c r="K21" s="8">
        <v>1.9193829041270767E-5</v>
      </c>
      <c r="L21" s="12">
        <v>7.3188479361463161E-4</v>
      </c>
      <c r="M21" s="9">
        <v>5.2380421602141226E-7</v>
      </c>
      <c r="N21" s="9">
        <v>0.28225935847809908</v>
      </c>
      <c r="O21" s="9">
        <v>2.623528591520276E-5</v>
      </c>
      <c r="P21" s="6">
        <v>1.4673470860863456</v>
      </c>
      <c r="Q21" s="6">
        <v>6.6119677565176731E-5</v>
      </c>
      <c r="R21" s="6">
        <v>1.8868248972741295</v>
      </c>
      <c r="S21" s="6">
        <v>8.114237159765452E-5</v>
      </c>
    </row>
    <row r="22" spans="1:19" x14ac:dyDescent="0.35">
      <c r="A22" s="14"/>
      <c r="B22" s="14" t="s">
        <v>55</v>
      </c>
      <c r="C22" s="7">
        <v>-1.312319614139178</v>
      </c>
      <c r="D22" s="7">
        <v>0.11198619805177398</v>
      </c>
      <c r="E22" s="7">
        <v>-1.531092244410108</v>
      </c>
      <c r="F22" s="7">
        <v>4.9164905608260912E-3</v>
      </c>
      <c r="G22" s="7">
        <v>1.5143298958286999</v>
      </c>
      <c r="H22" s="13">
        <v>1.98108958913136</v>
      </c>
      <c r="I22" s="11">
        <v>28.16707960094341</v>
      </c>
      <c r="J22" s="6">
        <v>2.0588066875878993E-2</v>
      </c>
      <c r="K22" s="8">
        <v>1.2377380597189776E-5</v>
      </c>
      <c r="L22" s="12">
        <v>7.3092656986666906E-4</v>
      </c>
      <c r="M22" s="9">
        <v>4.0965201407181354E-7</v>
      </c>
      <c r="N22" s="9">
        <v>0.28228795241780102</v>
      </c>
      <c r="O22" s="9">
        <v>2.6921554054968045E-5</v>
      </c>
      <c r="P22" s="6">
        <v>1.4672800025371648</v>
      </c>
      <c r="Q22" s="6">
        <v>6.8296006651633628E-5</v>
      </c>
      <c r="R22" s="6">
        <v>1.8869218168783712</v>
      </c>
      <c r="S22" s="6">
        <v>8.4750960839799827E-5</v>
      </c>
    </row>
    <row r="23" spans="1:19" x14ac:dyDescent="0.35">
      <c r="A23" s="14"/>
      <c r="B23" s="14" t="s">
        <v>56</v>
      </c>
      <c r="C23" s="7">
        <v>-1.3586196163143125</v>
      </c>
      <c r="D23" s="7">
        <v>9.3499989868699243E-2</v>
      </c>
      <c r="E23" s="7">
        <v>-1.5321961597530502</v>
      </c>
      <c r="F23" s="7">
        <v>4.4579674439936285E-3</v>
      </c>
      <c r="G23" s="7">
        <v>1.65594979638145</v>
      </c>
      <c r="H23" s="13">
        <v>2.1663413193450398</v>
      </c>
      <c r="I23" s="11">
        <v>28.798660893439465</v>
      </c>
      <c r="J23" s="6">
        <v>2.2037969867181793E-2</v>
      </c>
      <c r="K23" s="8">
        <v>3.9910506078398056E-5</v>
      </c>
      <c r="L23" s="12">
        <v>7.6524286836552864E-4</v>
      </c>
      <c r="M23" s="9">
        <v>4.1689306166378384E-7</v>
      </c>
      <c r="N23" s="9">
        <v>0.28227145485263672</v>
      </c>
      <c r="O23" s="9">
        <v>2.2157186621767781E-5</v>
      </c>
      <c r="P23" s="6">
        <v>1.4673349253097978</v>
      </c>
      <c r="Q23" s="6">
        <v>6.6865549057872387E-5</v>
      </c>
      <c r="R23" s="6">
        <v>1.8869509690389166</v>
      </c>
      <c r="S23" s="6">
        <v>7.6798420167884608E-5</v>
      </c>
    </row>
    <row r="24" spans="1:19" x14ac:dyDescent="0.35">
      <c r="A24" s="14"/>
      <c r="B24" s="14" t="s">
        <v>57</v>
      </c>
      <c r="C24" s="7">
        <v>-1.3740633263832052</v>
      </c>
      <c r="D24" s="7">
        <v>0.11208651958390224</v>
      </c>
      <c r="E24" s="7">
        <v>-1.5482592312545387</v>
      </c>
      <c r="F24" s="7">
        <v>4.7884454309382145E-3</v>
      </c>
      <c r="G24" s="7">
        <v>1.56458093635282</v>
      </c>
      <c r="H24" s="13">
        <v>2.0472540349920498</v>
      </c>
      <c r="I24" s="11">
        <v>28.416789585037886</v>
      </c>
      <c r="J24" s="6">
        <v>2.1253570906303795E-2</v>
      </c>
      <c r="K24" s="8">
        <v>2.9643062499260945E-5</v>
      </c>
      <c r="L24" s="12">
        <v>7.4792301370645703E-4</v>
      </c>
      <c r="M24" s="9">
        <v>6.7974783676401823E-7</v>
      </c>
      <c r="N24" s="9">
        <v>0.28228031203272125</v>
      </c>
      <c r="O24" s="9">
        <v>2.4109030657134731E-5</v>
      </c>
      <c r="P24" s="6">
        <v>1.4672866441015711</v>
      </c>
      <c r="Q24" s="6">
        <v>7.0206182660027388E-5</v>
      </c>
      <c r="R24" s="6">
        <v>1.8869554166000262</v>
      </c>
      <c r="S24" s="6">
        <v>8.1630324795010483E-5</v>
      </c>
    </row>
    <row r="25" spans="1:19" x14ac:dyDescent="0.35">
      <c r="A25" s="14"/>
      <c r="B25" s="14" t="s">
        <v>58</v>
      </c>
      <c r="C25" s="7">
        <v>-1.2292419206103733</v>
      </c>
      <c r="D25" s="7">
        <v>0.11264062605656336</v>
      </c>
      <c r="E25" s="7">
        <v>-1.5361760038397281</v>
      </c>
      <c r="F25" s="7">
        <v>4.8948978939049982E-3</v>
      </c>
      <c r="G25" s="7">
        <v>1.62674747442908</v>
      </c>
      <c r="H25" s="13">
        <v>2.1283231259830702</v>
      </c>
      <c r="I25" s="11">
        <v>28.575543498666715</v>
      </c>
      <c r="J25" s="6">
        <v>2.1846867634032031E-2</v>
      </c>
      <c r="K25" s="8">
        <v>2.0611457877645548E-5</v>
      </c>
      <c r="L25" s="12">
        <v>7.6453025766776291E-4</v>
      </c>
      <c r="M25" s="9">
        <v>3.8745565587023346E-7</v>
      </c>
      <c r="N25" s="9">
        <v>0.28230036253362301</v>
      </c>
      <c r="O25" s="9">
        <v>2.3634980640613083E-5</v>
      </c>
      <c r="P25" s="6">
        <v>1.4672036451333306</v>
      </c>
      <c r="Q25" s="6">
        <v>7.0326369679197116E-5</v>
      </c>
      <c r="R25" s="6">
        <v>1.8868613037484252</v>
      </c>
      <c r="S25" s="6">
        <v>7.9242259258204326E-5</v>
      </c>
    </row>
    <row r="26" spans="1:19" x14ac:dyDescent="0.35">
      <c r="A26" s="14"/>
      <c r="B26" s="14" t="s">
        <v>59</v>
      </c>
      <c r="C26" s="7">
        <v>-1.368891910700085</v>
      </c>
      <c r="D26" s="7">
        <v>0.11964364306130493</v>
      </c>
      <c r="E26" s="7">
        <v>-1.5577294598290685</v>
      </c>
      <c r="F26" s="7">
        <v>4.8582355923029227E-3</v>
      </c>
      <c r="G26" s="7">
        <v>1.6131236570787399</v>
      </c>
      <c r="H26" s="13">
        <v>2.1108115589696101</v>
      </c>
      <c r="I26" s="11">
        <v>28.111209376968265</v>
      </c>
      <c r="J26" s="6">
        <v>1.9383048325694298E-2</v>
      </c>
      <c r="K26" s="8">
        <v>1.555103803124171E-5</v>
      </c>
      <c r="L26" s="12">
        <v>6.8951314280967868E-4</v>
      </c>
      <c r="M26" s="9">
        <v>3.770136048108782E-7</v>
      </c>
      <c r="N26" s="9">
        <v>0.2822829386075601</v>
      </c>
      <c r="O26" s="9">
        <v>2.4434635995490112E-5</v>
      </c>
      <c r="P26" s="6">
        <v>1.4672669947852399</v>
      </c>
      <c r="Q26" s="6">
        <v>6.7674493440886732E-5</v>
      </c>
      <c r="R26" s="6">
        <v>1.8867635987823934</v>
      </c>
      <c r="S26" s="6">
        <v>8.2821605914065068E-5</v>
      </c>
    </row>
    <row r="27" spans="1:19" s="14" customFormat="1" x14ac:dyDescent="0.35">
      <c r="B27" s="14" t="s">
        <v>60</v>
      </c>
      <c r="C27" s="15">
        <v>-1.3411622079213381</v>
      </c>
      <c r="D27" s="15">
        <v>0.11036530239262786</v>
      </c>
      <c r="E27" s="15">
        <v>-1.558436227231734</v>
      </c>
      <c r="F27" s="15">
        <v>4.9669372095863546E-3</v>
      </c>
      <c r="G27" s="15">
        <v>1.64616237901824</v>
      </c>
      <c r="H27" s="16">
        <v>2.1539907278083699</v>
      </c>
      <c r="I27" s="17">
        <v>28.329812943522228</v>
      </c>
      <c r="J27" s="21">
        <v>1.9517845058986148E-2</v>
      </c>
      <c r="K27" s="18">
        <v>2.4679907389587247E-5</v>
      </c>
      <c r="L27" s="19">
        <v>6.8895072120301497E-4</v>
      </c>
      <c r="M27" s="20">
        <v>4.2429445717037387E-7</v>
      </c>
      <c r="N27" s="20">
        <v>0.28229732213113012</v>
      </c>
      <c r="O27" s="20">
        <v>2.6448810043981993E-5</v>
      </c>
      <c r="P27" s="21">
        <v>1.4672818895061976</v>
      </c>
      <c r="Q27" s="21">
        <v>6.5030178940768553E-5</v>
      </c>
      <c r="R27" s="21">
        <v>1.8867201541020322</v>
      </c>
      <c r="S27" s="21">
        <v>7.7318787980425383E-5</v>
      </c>
    </row>
    <row r="28" spans="1:19" x14ac:dyDescent="0.35">
      <c r="B28" s="14" t="s">
        <v>61</v>
      </c>
      <c r="C28" s="7">
        <v>-1.2603152261002932</v>
      </c>
      <c r="D28" s="7">
        <v>0.10576293761377317</v>
      </c>
      <c r="E28" s="7">
        <v>-1.5112377257519802</v>
      </c>
      <c r="F28" s="7">
        <v>5.0127523251082403E-3</v>
      </c>
      <c r="G28" s="7">
        <v>1.63036702199908</v>
      </c>
      <c r="H28" s="13">
        <v>2.1323530118019698</v>
      </c>
      <c r="I28" s="11">
        <v>28.380591948150975</v>
      </c>
      <c r="J28" s="8">
        <v>2.2802974569275519E-2</v>
      </c>
      <c r="K28" s="8">
        <v>1.4210872935938288E-5</v>
      </c>
      <c r="L28" s="12">
        <v>8.0347071727519608E-4</v>
      </c>
      <c r="M28" s="10">
        <v>4.5444829385442823E-7</v>
      </c>
      <c r="N28" s="9">
        <v>0.28232197543838244</v>
      </c>
      <c r="O28" s="9">
        <v>2.3071558386737767E-5</v>
      </c>
      <c r="P28" s="8">
        <v>1.4672309411939892</v>
      </c>
      <c r="Q28" s="8">
        <v>6.5801783168222252E-5</v>
      </c>
      <c r="R28" s="8">
        <v>1.8867676161654305</v>
      </c>
      <c r="S28" s="8">
        <v>9.1051986069843935E-5</v>
      </c>
    </row>
    <row r="29" spans="1:19" x14ac:dyDescent="0.35">
      <c r="A29" s="14"/>
      <c r="B29" s="14" t="s">
        <v>62</v>
      </c>
      <c r="C29" s="7">
        <v>-1.2996232490766448</v>
      </c>
      <c r="D29" s="7">
        <v>9.9130120148008205E-2</v>
      </c>
      <c r="E29" s="7">
        <v>-1.51185037325715</v>
      </c>
      <c r="F29" s="7">
        <v>4.1820934852700104E-3</v>
      </c>
      <c r="G29" s="7">
        <v>1.65909643199343</v>
      </c>
      <c r="H29" s="13">
        <v>2.16993194993973</v>
      </c>
      <c r="I29" s="11">
        <v>28.816067868781609</v>
      </c>
      <c r="J29" s="8">
        <v>2.290390922058155E-2</v>
      </c>
      <c r="K29" s="8">
        <v>1.7970484600003835E-5</v>
      </c>
      <c r="L29" s="12">
        <v>7.9483117977366023E-4</v>
      </c>
      <c r="M29" s="10">
        <v>3.9882846461482852E-7</v>
      </c>
      <c r="N29" s="9">
        <v>0.28227857318153693</v>
      </c>
      <c r="O29" s="9">
        <v>2.0777699463378396E-5</v>
      </c>
      <c r="P29" s="8">
        <v>1.4672658252104727</v>
      </c>
      <c r="Q29" s="8">
        <v>6.2886590413252909E-5</v>
      </c>
      <c r="R29" s="8">
        <v>1.8868171181531828</v>
      </c>
      <c r="S29" s="8">
        <v>7.2317280024717788E-5</v>
      </c>
    </row>
    <row r="30" spans="1:19" x14ac:dyDescent="0.35">
      <c r="A30" s="14"/>
      <c r="B30" s="14" t="s">
        <v>63</v>
      </c>
      <c r="C30" s="7">
        <v>-1.3189646312034793</v>
      </c>
      <c r="D30" s="7">
        <v>8.8508439713590473E-2</v>
      </c>
      <c r="E30" s="7">
        <v>-1.5137861149175773</v>
      </c>
      <c r="F30" s="7">
        <v>4.3692427710192465E-3</v>
      </c>
      <c r="G30" s="7">
        <v>1.8429603489822399</v>
      </c>
      <c r="H30" s="13">
        <v>2.4105854436605498</v>
      </c>
      <c r="I30" s="11">
        <v>28.703078192928658</v>
      </c>
      <c r="J30" s="8">
        <v>2.2677772153166412E-2</v>
      </c>
      <c r="K30" s="8">
        <v>2.3007777697868078E-5</v>
      </c>
      <c r="L30" s="12">
        <v>7.9008153762244742E-4</v>
      </c>
      <c r="M30" s="10">
        <v>4.0946894935770151E-7</v>
      </c>
      <c r="N30" s="9">
        <v>0.28227549969417831</v>
      </c>
      <c r="O30" s="9">
        <v>1.8477928352614312E-5</v>
      </c>
      <c r="P30" s="8">
        <v>1.46721766515518</v>
      </c>
      <c r="Q30" s="8">
        <v>6.551919824966005E-5</v>
      </c>
      <c r="R30" s="8">
        <v>1.8868672213147675</v>
      </c>
      <c r="S30" s="8">
        <v>8.4408476558882955E-5</v>
      </c>
    </row>
    <row r="31" spans="1:19" x14ac:dyDescent="0.35">
      <c r="A31" s="14"/>
      <c r="B31" s="14" t="s">
        <v>64</v>
      </c>
      <c r="C31" s="7">
        <v>-1.3192475942664592</v>
      </c>
      <c r="D31" s="7">
        <v>9.9812013352319401E-2</v>
      </c>
      <c r="E31" s="7">
        <v>-1.5235726434652219</v>
      </c>
      <c r="F31" s="7">
        <v>4.5203466355433815E-3</v>
      </c>
      <c r="G31" s="7">
        <v>1.80893807497635</v>
      </c>
      <c r="H31" s="13">
        <v>2.3660685458555202</v>
      </c>
      <c r="I31" s="11">
        <v>28.603621302395716</v>
      </c>
      <c r="J31" s="8">
        <v>2.243332482953328E-2</v>
      </c>
      <c r="K31" s="8">
        <v>1.7275274607831137E-5</v>
      </c>
      <c r="L31" s="12">
        <v>7.8428268198524787E-4</v>
      </c>
      <c r="M31" s="10">
        <v>3.6306496498720857E-7</v>
      </c>
      <c r="N31" s="9">
        <v>0.28230934767986521</v>
      </c>
      <c r="O31" s="9">
        <v>2.0376163307997174E-5</v>
      </c>
      <c r="P31" s="8">
        <v>1.4672732103404622</v>
      </c>
      <c r="Q31" s="8">
        <v>5.5678974563301754E-5</v>
      </c>
      <c r="R31" s="8">
        <v>1.8867120710732588</v>
      </c>
      <c r="S31" s="8">
        <v>7.6593455402190137E-5</v>
      </c>
    </row>
    <row r="32" spans="1:19" x14ac:dyDescent="0.35">
      <c r="A32" s="14"/>
      <c r="B32" s="14" t="s">
        <v>65</v>
      </c>
      <c r="C32" s="7">
        <v>-1.2669923481858252</v>
      </c>
      <c r="D32" s="7">
        <v>0.11355073263388919</v>
      </c>
      <c r="E32" s="7">
        <v>-1.5237758529763479</v>
      </c>
      <c r="F32" s="7">
        <v>4.0962110427955646E-3</v>
      </c>
      <c r="G32" s="7">
        <v>1.8579135011557399</v>
      </c>
      <c r="H32" s="13">
        <v>2.4301845050445601</v>
      </c>
      <c r="I32" s="11">
        <v>29.18385987615196</v>
      </c>
      <c r="J32" s="8">
        <v>1.8302514624774242E-2</v>
      </c>
      <c r="K32" s="8">
        <v>1.8922352703104253E-4</v>
      </c>
      <c r="L32" s="12">
        <v>6.2714509672280952E-4</v>
      </c>
      <c r="M32" s="10">
        <v>3.4605921925252809E-7</v>
      </c>
      <c r="N32" s="9">
        <v>0.28228719435048888</v>
      </c>
      <c r="O32" s="9">
        <v>2.1736160249331386E-5</v>
      </c>
      <c r="P32" s="8">
        <v>1.4672863832366172</v>
      </c>
      <c r="Q32" s="8">
        <v>5.852637006602487E-5</v>
      </c>
      <c r="R32" s="8">
        <v>1.8867997445296323</v>
      </c>
      <c r="S32" s="8">
        <v>7.3332582854048143E-5</v>
      </c>
    </row>
    <row r="33" spans="1:19" x14ac:dyDescent="0.35">
      <c r="A33" s="14"/>
      <c r="B33" s="14" t="s">
        <v>66</v>
      </c>
      <c r="C33" s="7">
        <v>-1.4107744936801481</v>
      </c>
      <c r="D33" s="7">
        <v>0.122228419747185</v>
      </c>
      <c r="E33" s="7">
        <v>-1.5368428778625369</v>
      </c>
      <c r="F33" s="7">
        <v>4.5767539311760757E-3</v>
      </c>
      <c r="G33" s="7">
        <v>1.7950913418932599</v>
      </c>
      <c r="H33" s="13">
        <v>2.3483591960377099</v>
      </c>
      <c r="I33" s="11">
        <v>28.195920359584672</v>
      </c>
      <c r="J33" s="8">
        <v>1.7981810562266262E-2</v>
      </c>
      <c r="K33" s="8">
        <v>3.9138377766598836E-5</v>
      </c>
      <c r="L33" s="12">
        <v>6.3774511819238004E-4</v>
      </c>
      <c r="M33" s="10">
        <v>3.7300684289246595E-7</v>
      </c>
      <c r="N33" s="9">
        <v>0.28226609898339361</v>
      </c>
      <c r="O33" s="9">
        <v>2.4804510088008722E-5</v>
      </c>
      <c r="P33" s="8">
        <v>1.46728080415426</v>
      </c>
      <c r="Q33" s="8">
        <v>6.469357938276667E-5</v>
      </c>
      <c r="R33" s="8">
        <v>1.8867717380363929</v>
      </c>
      <c r="S33" s="8">
        <v>8.0613153652477984E-5</v>
      </c>
    </row>
    <row r="34" spans="1:19" x14ac:dyDescent="0.35">
      <c r="A34" s="14"/>
      <c r="B34" s="14" t="s">
        <v>67</v>
      </c>
      <c r="C34" s="7">
        <v>-1.2591318033820784</v>
      </c>
      <c r="D34" s="7">
        <v>0.11088000635500854</v>
      </c>
      <c r="E34" s="7">
        <v>-1.5381252541744832</v>
      </c>
      <c r="F34" s="7">
        <v>4.6666765653557906E-3</v>
      </c>
      <c r="G34" s="7">
        <v>1.73622336339164</v>
      </c>
      <c r="H34" s="13">
        <v>2.2714693086068798</v>
      </c>
      <c r="I34" s="11">
        <v>28.220346009341714</v>
      </c>
      <c r="J34" s="8">
        <v>1.8941471940788698E-2</v>
      </c>
      <c r="K34" s="8">
        <v>3.1693714730637836E-5</v>
      </c>
      <c r="L34" s="12">
        <v>6.711991388949855E-4</v>
      </c>
      <c r="M34" s="10">
        <v>3.8165990033821687E-7</v>
      </c>
      <c r="N34" s="9">
        <v>0.28231515586329775</v>
      </c>
      <c r="O34" s="9">
        <v>2.1096509686419375E-5</v>
      </c>
      <c r="P34" s="8">
        <v>1.4672880406499424</v>
      </c>
      <c r="Q34" s="8">
        <v>6.2319213912624888E-5</v>
      </c>
      <c r="R34" s="8">
        <v>1.8868626980799519</v>
      </c>
      <c r="S34" s="8">
        <v>7.065286886427648E-5</v>
      </c>
    </row>
    <row r="35" spans="1:19" x14ac:dyDescent="0.35">
      <c r="A35" s="14"/>
      <c r="B35" s="14" t="s">
        <v>68</v>
      </c>
      <c r="C35" s="7">
        <v>-1.318574862432653</v>
      </c>
      <c r="D35" s="7">
        <v>0.1233411227774559</v>
      </c>
      <c r="E35" s="7">
        <v>-1.5400833177383069</v>
      </c>
      <c r="F35" s="7">
        <v>4.2377235208381379E-3</v>
      </c>
      <c r="G35" s="7">
        <v>1.8273374728246401</v>
      </c>
      <c r="H35" s="13">
        <v>2.3906049587035998</v>
      </c>
      <c r="I35" s="11">
        <v>28.243891993397853</v>
      </c>
      <c r="J35" s="8">
        <v>1.6633101998056763E-2</v>
      </c>
      <c r="K35" s="8">
        <v>5.6446098296079055E-5</v>
      </c>
      <c r="L35" s="12">
        <v>5.8890970132391212E-4</v>
      </c>
      <c r="M35" s="10">
        <v>4.028506399640537E-7</v>
      </c>
      <c r="N35" s="9">
        <v>0.2822674936734007</v>
      </c>
      <c r="O35" s="9">
        <v>2.1431920851662428E-5</v>
      </c>
      <c r="P35" s="8">
        <v>1.4673189351831608</v>
      </c>
      <c r="Q35" s="8">
        <v>5.6713823074520483E-5</v>
      </c>
      <c r="R35" s="8">
        <v>1.8867976053543698</v>
      </c>
      <c r="S35" s="8">
        <v>6.9688579979633832E-5</v>
      </c>
    </row>
    <row r="36" spans="1:19" x14ac:dyDescent="0.35">
      <c r="A36" s="14"/>
      <c r="B36" s="14" t="s">
        <v>69</v>
      </c>
      <c r="C36" s="7">
        <v>-1.4222634351513477</v>
      </c>
      <c r="D36" s="7">
        <v>0.12421765717340565</v>
      </c>
      <c r="E36" s="7">
        <v>-1.5442754865999628</v>
      </c>
      <c r="F36" s="7">
        <v>3.9513806095196813E-3</v>
      </c>
      <c r="G36" s="7">
        <v>1.8166762680786701</v>
      </c>
      <c r="H36" s="13">
        <v>2.3767290498043701</v>
      </c>
      <c r="I36" s="11">
        <v>27.760802968045851</v>
      </c>
      <c r="J36" s="8">
        <v>1.5964077693434907E-2</v>
      </c>
      <c r="K36" s="8">
        <v>3.4169426927506549E-5</v>
      </c>
      <c r="L36" s="12">
        <v>5.7505821109751049E-4</v>
      </c>
      <c r="M36" s="10">
        <v>3.5718725381849416E-7</v>
      </c>
      <c r="N36" s="9">
        <v>0.28226086131182637</v>
      </c>
      <c r="O36" s="9">
        <v>2.2327226007979267E-5</v>
      </c>
      <c r="P36" s="8">
        <v>1.4673452838039094</v>
      </c>
      <c r="Q36" s="8">
        <v>5.5235557731397303E-5</v>
      </c>
      <c r="R36" s="8">
        <v>1.886797684393255</v>
      </c>
      <c r="S36" s="8">
        <v>7.5870802906596532E-5</v>
      </c>
    </row>
    <row r="37" spans="1:19" x14ac:dyDescent="0.35">
      <c r="A37" s="14"/>
      <c r="B37" s="14" t="s">
        <v>70</v>
      </c>
      <c r="C37" s="7">
        <v>-1.4249425508629903</v>
      </c>
      <c r="D37" s="7">
        <v>0.13543640790072681</v>
      </c>
      <c r="E37" s="7">
        <v>-1.5444834295179126</v>
      </c>
      <c r="F37" s="7">
        <v>4.3567094731789885E-3</v>
      </c>
      <c r="G37" s="7">
        <v>1.8195379437518</v>
      </c>
      <c r="H37" s="13">
        <v>2.3804335605874201</v>
      </c>
      <c r="I37" s="11">
        <v>27.689632823920821</v>
      </c>
      <c r="J37" s="8">
        <v>1.5864421410608877E-2</v>
      </c>
      <c r="K37" s="8">
        <v>2.7404814208896367E-5</v>
      </c>
      <c r="L37" s="12">
        <v>5.7293722569350027E-4</v>
      </c>
      <c r="M37" s="10">
        <v>3.5015493408880553E-7</v>
      </c>
      <c r="N37" s="9">
        <v>0.28226412199014494</v>
      </c>
      <c r="O37" s="9">
        <v>2.2570618792136779E-5</v>
      </c>
      <c r="P37" s="8">
        <v>1.4673108416332186</v>
      </c>
      <c r="Q37" s="8">
        <v>5.8157020329451439E-5</v>
      </c>
      <c r="R37" s="8">
        <v>1.8867194417620072</v>
      </c>
      <c r="S37" s="8">
        <v>7.2542549182463934E-5</v>
      </c>
    </row>
    <row r="38" spans="1:19" x14ac:dyDescent="0.35">
      <c r="A38" s="14"/>
      <c r="B38" s="14" t="s">
        <v>71</v>
      </c>
      <c r="C38" s="7">
        <v>-1.3547226258752409</v>
      </c>
      <c r="D38" s="7">
        <v>0.13435166015292316</v>
      </c>
      <c r="E38" s="7">
        <v>-1.5494887299934399</v>
      </c>
      <c r="F38" s="7">
        <v>4.317083907389452E-3</v>
      </c>
      <c r="G38" s="7">
        <v>1.8221569203695001</v>
      </c>
      <c r="H38" s="13">
        <v>2.3841985905249499</v>
      </c>
      <c r="I38" s="11">
        <v>27.559620697647286</v>
      </c>
      <c r="J38" s="8">
        <v>1.5697011672767186E-2</v>
      </c>
      <c r="K38" s="8">
        <v>2.2833622579670665E-5</v>
      </c>
      <c r="L38" s="12">
        <v>5.6956559181190803E-4</v>
      </c>
      <c r="M38" s="10">
        <v>3.8068286063916184E-7</v>
      </c>
      <c r="N38" s="9">
        <v>0.28229069636545107</v>
      </c>
      <c r="O38" s="9">
        <v>2.1680566369757963E-5</v>
      </c>
      <c r="P38" s="8">
        <v>1.4672487713222195</v>
      </c>
      <c r="Q38" s="8">
        <v>6.4930630180571656E-5</v>
      </c>
      <c r="R38" s="8">
        <v>1.8868102536799694</v>
      </c>
      <c r="S38" s="8">
        <v>7.3579361712821026E-5</v>
      </c>
    </row>
    <row r="39" spans="1:19" x14ac:dyDescent="0.35">
      <c r="A39" s="14"/>
      <c r="B39" s="14" t="s">
        <v>72</v>
      </c>
      <c r="C39" s="7">
        <v>-1.356451841004771</v>
      </c>
      <c r="D39" s="7">
        <v>9.9544218161365716E-2</v>
      </c>
      <c r="E39" s="7">
        <v>-1.5490781988385149</v>
      </c>
      <c r="F39" s="7">
        <v>4.1013941614827668E-3</v>
      </c>
      <c r="G39" s="7">
        <v>2.0203398040998199</v>
      </c>
      <c r="H39" s="13">
        <v>2.6433510568685801</v>
      </c>
      <c r="I39" s="11">
        <v>28.16443803020335</v>
      </c>
      <c r="J39" s="8">
        <v>1.8796902273154753E-2</v>
      </c>
      <c r="K39" s="8">
        <v>4.9738286496680055E-5</v>
      </c>
      <c r="L39" s="12">
        <v>6.6739844952692061E-4</v>
      </c>
      <c r="M39" s="10">
        <v>3.3112599334079052E-7</v>
      </c>
      <c r="N39" s="9">
        <v>0.28227002327574424</v>
      </c>
      <c r="O39" s="9">
        <v>2.0144572678634968E-5</v>
      </c>
      <c r="P39" s="8">
        <v>1.4673031187347712</v>
      </c>
      <c r="Q39" s="8">
        <v>5.5213549300510827E-5</v>
      </c>
      <c r="R39" s="8">
        <v>1.886769533255112</v>
      </c>
      <c r="S39" s="8">
        <v>6.5714565328159151E-5</v>
      </c>
    </row>
    <row r="40" spans="1:19" x14ac:dyDescent="0.35">
      <c r="A40" s="14"/>
      <c r="B40" s="14" t="s">
        <v>73</v>
      </c>
      <c r="C40" s="7">
        <v>-1.3213375295782159</v>
      </c>
      <c r="D40" s="7">
        <v>0.11627108636295896</v>
      </c>
      <c r="E40" s="7">
        <v>-1.5507700294451936</v>
      </c>
      <c r="F40" s="7">
        <v>4.4068421527960902E-3</v>
      </c>
      <c r="G40" s="7">
        <v>1.9095697543905701</v>
      </c>
      <c r="H40" s="13">
        <v>2.49858163852715</v>
      </c>
      <c r="I40" s="11">
        <v>27.858792313309518</v>
      </c>
      <c r="J40" s="8">
        <v>1.8432135242763426E-2</v>
      </c>
      <c r="K40" s="8">
        <v>3.1441634267243801E-5</v>
      </c>
      <c r="L40" s="12">
        <v>6.6162721755736289E-4</v>
      </c>
      <c r="M40" s="10">
        <v>4.0250966537365305E-7</v>
      </c>
      <c r="N40" s="9">
        <v>0.28226990310388783</v>
      </c>
      <c r="O40" s="9">
        <v>2.0729827283237467E-5</v>
      </c>
      <c r="P40" s="8">
        <v>1.4673179773899718</v>
      </c>
      <c r="Q40" s="8">
        <v>5.5708717237167752E-5</v>
      </c>
      <c r="R40" s="8">
        <v>1.8868774573141898</v>
      </c>
      <c r="S40" s="8">
        <v>6.6861499929283594E-5</v>
      </c>
    </row>
    <row r="41" spans="1:19" x14ac:dyDescent="0.35">
      <c r="A41" s="14"/>
      <c r="B41" s="14" t="s">
        <v>74</v>
      </c>
      <c r="C41" s="7">
        <v>-1.3075705591803994</v>
      </c>
      <c r="D41" s="7">
        <v>9.8675519595476227E-2</v>
      </c>
      <c r="E41" s="7">
        <v>-1.54957124720262</v>
      </c>
      <c r="F41" s="7">
        <v>4.2762830458917813E-3</v>
      </c>
      <c r="G41" s="7">
        <v>1.9257004851678099</v>
      </c>
      <c r="H41" s="13">
        <v>2.5194778759002001</v>
      </c>
      <c r="I41" s="11">
        <v>27.877199377585352</v>
      </c>
      <c r="J41" s="8">
        <v>1.8717107595707782E-2</v>
      </c>
      <c r="K41" s="8">
        <v>2.6922203171221713E-5</v>
      </c>
      <c r="L41" s="12">
        <v>6.7141276791087066E-4</v>
      </c>
      <c r="M41" s="10">
        <v>3.4491803808436657E-7</v>
      </c>
      <c r="N41" s="9">
        <v>0.28230698020535216</v>
      </c>
      <c r="O41" s="9">
        <v>2.0609154578199974E-5</v>
      </c>
      <c r="P41" s="8">
        <v>1.467290062850183</v>
      </c>
      <c r="Q41" s="8">
        <v>5.9577173724245122E-5</v>
      </c>
      <c r="R41" s="8">
        <v>1.8867022013660133</v>
      </c>
      <c r="S41" s="8">
        <v>7.2641880446611923E-5</v>
      </c>
    </row>
    <row r="42" spans="1:19" x14ac:dyDescent="0.35">
      <c r="A42" s="14"/>
      <c r="B42" s="14" t="s">
        <v>75</v>
      </c>
      <c r="C42" s="7">
        <v>-1.2668035618441094</v>
      </c>
      <c r="D42" s="7">
        <v>0.10658506199191767</v>
      </c>
      <c r="E42" s="7">
        <v>-1.5539702535073594</v>
      </c>
      <c r="F42" s="7">
        <v>4.0630243717304417E-3</v>
      </c>
      <c r="G42" s="7">
        <v>2.01416966647023</v>
      </c>
      <c r="H42" s="13">
        <v>2.6356537090705898</v>
      </c>
      <c r="I42" s="11">
        <v>27.702118359057021</v>
      </c>
      <c r="J42" s="8">
        <v>1.8330178823351764E-2</v>
      </c>
      <c r="K42" s="8">
        <v>2.3764674579179152E-5</v>
      </c>
      <c r="L42" s="12">
        <v>6.6168870502131966E-4</v>
      </c>
      <c r="M42" s="10">
        <v>3.8237802433832417E-7</v>
      </c>
      <c r="N42" s="9">
        <v>0.28231487547449119</v>
      </c>
      <c r="O42" s="9">
        <v>1.9573449927697842E-5</v>
      </c>
      <c r="P42" s="8">
        <v>1.4672586488613184</v>
      </c>
      <c r="Q42" s="8">
        <v>5.6623641307081559E-5</v>
      </c>
      <c r="R42" s="8">
        <v>1.8868813456592224</v>
      </c>
      <c r="S42" s="8">
        <v>6.1993552962171129E-5</v>
      </c>
    </row>
    <row r="43" spans="1:19" x14ac:dyDescent="0.35">
      <c r="A43" s="14"/>
      <c r="B43" s="14" t="s">
        <v>76</v>
      </c>
      <c r="C43" s="7">
        <v>-1.2827855811599165</v>
      </c>
      <c r="D43" s="7">
        <v>0.11262432692489785</v>
      </c>
      <c r="E43" s="7">
        <v>-1.5419305087909445</v>
      </c>
      <c r="F43" s="7">
        <v>4.6135419660108482E-3</v>
      </c>
      <c r="G43" s="7">
        <v>1.7244382630985999</v>
      </c>
      <c r="H43" s="13">
        <v>2.2559704566471699</v>
      </c>
      <c r="I43" s="11">
        <v>27.699995623829356</v>
      </c>
      <c r="J43" s="8">
        <v>1.8115896875386457E-2</v>
      </c>
      <c r="K43" s="8">
        <v>1.6280009816974531E-5</v>
      </c>
      <c r="L43" s="12">
        <v>6.5400360062880202E-4</v>
      </c>
      <c r="M43" s="10">
        <v>4.6004238784217898E-7</v>
      </c>
      <c r="N43" s="9">
        <v>0.2822858780941947</v>
      </c>
      <c r="O43" s="9">
        <v>2.1982078591185257E-5</v>
      </c>
      <c r="P43" s="8">
        <v>1.4673254401085871</v>
      </c>
      <c r="Q43" s="8">
        <v>6.9997491947622735E-5</v>
      </c>
      <c r="R43" s="8">
        <v>1.8867501123565367</v>
      </c>
      <c r="S43" s="8">
        <v>7.5847309611277257E-5</v>
      </c>
    </row>
    <row r="44" spans="1:19" x14ac:dyDescent="0.35">
      <c r="A44" s="14"/>
      <c r="B44" s="14" t="s">
        <v>77</v>
      </c>
      <c r="C44" s="7">
        <v>-1.3067520774525085</v>
      </c>
      <c r="D44" s="7">
        <v>0.11007586302980278</v>
      </c>
      <c r="E44" s="7">
        <v>-1.5483881936417756</v>
      </c>
      <c r="F44" s="7">
        <v>4.3352598257788942E-3</v>
      </c>
      <c r="G44" s="7">
        <v>1.8390713793943501</v>
      </c>
      <c r="H44" s="13">
        <v>2.40614676773458</v>
      </c>
      <c r="I44" s="11">
        <v>27.962544046565665</v>
      </c>
      <c r="J44" s="8">
        <v>1.8673316587358175E-2</v>
      </c>
      <c r="K44" s="8">
        <v>3.0851538031576357E-5</v>
      </c>
      <c r="L44" s="12">
        <v>6.6779748495922765E-4</v>
      </c>
      <c r="M44" s="10">
        <v>4.3221118927207556E-7</v>
      </c>
      <c r="N44" s="9">
        <v>0.28231079320492647</v>
      </c>
      <c r="O44" s="9">
        <v>2.2668029194717824E-5</v>
      </c>
      <c r="P44" s="8">
        <v>1.4673118832998255</v>
      </c>
      <c r="Q44" s="8">
        <v>6.0998776328426695E-5</v>
      </c>
      <c r="R44" s="8">
        <v>1.8867706804524367</v>
      </c>
      <c r="S44" s="8">
        <v>8.2089572131535961E-5</v>
      </c>
    </row>
    <row r="45" spans="1:19" x14ac:dyDescent="0.35">
      <c r="A45" s="14"/>
      <c r="B45" s="14" t="s">
        <v>78</v>
      </c>
      <c r="C45" s="7">
        <v>-1.3222416333236962</v>
      </c>
      <c r="D45" s="7">
        <v>0.10587441770982631</v>
      </c>
      <c r="E45" s="7">
        <v>-1.5468471498281571</v>
      </c>
      <c r="F45" s="7">
        <v>4.4621316438815143E-3</v>
      </c>
      <c r="G45" s="7">
        <v>1.72364433284962</v>
      </c>
      <c r="H45" s="13">
        <v>2.2552126194552198</v>
      </c>
      <c r="I45" s="11">
        <v>27.983304065615702</v>
      </c>
      <c r="J45" s="8">
        <v>1.9042904956453787E-2</v>
      </c>
      <c r="K45" s="8">
        <v>1.802296484697802E-5</v>
      </c>
      <c r="L45" s="12">
        <v>6.8050952495822786E-4</v>
      </c>
      <c r="M45" s="10">
        <v>4.3437363024280822E-7</v>
      </c>
      <c r="N45" s="9">
        <v>0.28230141391227065</v>
      </c>
      <c r="O45" s="9">
        <v>2.0975806971801822E-5</v>
      </c>
      <c r="P45" s="8">
        <v>1.467291084333173</v>
      </c>
      <c r="Q45" s="8">
        <v>6.2218610244426571E-5</v>
      </c>
      <c r="R45" s="8">
        <v>1.8868432231795558</v>
      </c>
      <c r="S45" s="8">
        <v>7.5530013781350278E-5</v>
      </c>
    </row>
    <row r="46" spans="1:19" x14ac:dyDescent="0.35">
      <c r="A46" s="14"/>
      <c r="B46" s="14" t="s">
        <v>79</v>
      </c>
      <c r="C46" s="7">
        <v>-1.3460362808483455</v>
      </c>
      <c r="D46" s="7">
        <v>0.11270693803865228</v>
      </c>
      <c r="E46" s="7">
        <v>-1.5569366225214818</v>
      </c>
      <c r="F46" s="7">
        <v>4.2493855404186669E-3</v>
      </c>
      <c r="G46" s="7">
        <v>1.7032222443507501</v>
      </c>
      <c r="H46" s="13">
        <v>2.2286091800165999</v>
      </c>
      <c r="I46" s="11">
        <v>28.069546365440466</v>
      </c>
      <c r="J46" s="8">
        <v>1.9199527909736471E-2</v>
      </c>
      <c r="K46" s="8">
        <v>1.7019653827300414E-5</v>
      </c>
      <c r="L46" s="12">
        <v>6.8399851069111473E-4</v>
      </c>
      <c r="M46" s="10">
        <v>4.4212940451310149E-7</v>
      </c>
      <c r="N46" s="9">
        <v>0.28229470921846422</v>
      </c>
      <c r="O46" s="9">
        <v>2.3982361488451255E-5</v>
      </c>
      <c r="P46" s="8">
        <v>1.4672367895334539</v>
      </c>
      <c r="Q46" s="8">
        <v>5.7534706216651512E-5</v>
      </c>
      <c r="R46" s="8">
        <v>1.8866475927533872</v>
      </c>
      <c r="S46" s="8">
        <v>7.4761138313902132E-5</v>
      </c>
    </row>
    <row r="47" spans="1:19" x14ac:dyDescent="0.35">
      <c r="A47" s="14"/>
      <c r="B47" s="14" t="s">
        <v>80</v>
      </c>
      <c r="C47" s="7">
        <v>-1.3547804104129595</v>
      </c>
      <c r="D47" s="7">
        <v>0.12000294423403893</v>
      </c>
      <c r="E47" s="7">
        <v>-1.5461330753484277</v>
      </c>
      <c r="F47" s="7">
        <v>5.3147114871422829E-3</v>
      </c>
      <c r="G47" s="7">
        <v>1.6532879407533401</v>
      </c>
      <c r="H47" s="13">
        <v>2.1631867817574699</v>
      </c>
      <c r="I47" s="11">
        <v>28.157185901295989</v>
      </c>
      <c r="J47" s="8">
        <v>1.9338505932710512E-2</v>
      </c>
      <c r="K47" s="8">
        <v>2.2570162497374493E-5</v>
      </c>
      <c r="L47" s="12">
        <v>6.8680535052405289E-4</v>
      </c>
      <c r="M47" s="10">
        <v>4.759633764317572E-7</v>
      </c>
      <c r="N47" s="9">
        <v>0.28226518390537503</v>
      </c>
      <c r="O47" s="9">
        <v>2.185049217003532E-5</v>
      </c>
      <c r="P47" s="8">
        <v>1.4673113873510104</v>
      </c>
      <c r="Q47" s="8">
        <v>5.9984085972769723E-5</v>
      </c>
      <c r="R47" s="8">
        <v>1.8868997319916982</v>
      </c>
      <c r="S47" s="8">
        <v>7.6983335921472135E-5</v>
      </c>
    </row>
    <row r="48" spans="1:19" x14ac:dyDescent="0.35">
      <c r="A48" s="14"/>
      <c r="B48" s="14" t="s">
        <v>81</v>
      </c>
      <c r="C48" s="7">
        <v>-1.3094227094859816</v>
      </c>
      <c r="D48" s="7">
        <v>0.1231440436742969</v>
      </c>
      <c r="E48" s="7">
        <v>-1.5489641244524048</v>
      </c>
      <c r="F48" s="7">
        <v>4.7615597647183323E-3</v>
      </c>
      <c r="G48" s="7">
        <v>1.6094493862955099</v>
      </c>
      <c r="H48" s="13">
        <v>2.1056939798948502</v>
      </c>
      <c r="I48" s="11">
        <v>28.056861098756933</v>
      </c>
      <c r="J48" s="8">
        <v>1.9963309527395265E-2</v>
      </c>
      <c r="K48" s="8">
        <v>1.3596409857939181E-5</v>
      </c>
      <c r="L48" s="12">
        <v>7.1153039740000509E-4</v>
      </c>
      <c r="M48" s="10">
        <v>4.4442241907286203E-7</v>
      </c>
      <c r="N48" s="9">
        <v>0.28231404339131183</v>
      </c>
      <c r="O48" s="9">
        <v>2.3425157479025216E-5</v>
      </c>
      <c r="P48" s="8">
        <v>1.4673229522385838</v>
      </c>
      <c r="Q48" s="8">
        <v>6.2780452115980876E-5</v>
      </c>
      <c r="R48" s="8">
        <v>1.8867435594346236</v>
      </c>
      <c r="S48" s="8">
        <v>8.1671584115789318E-5</v>
      </c>
    </row>
    <row r="49" spans="1:19" x14ac:dyDescent="0.35">
      <c r="A49" s="14"/>
      <c r="B49" s="14" t="s">
        <v>82</v>
      </c>
      <c r="C49" s="7">
        <v>-1.3764021500675541</v>
      </c>
      <c r="D49" s="7">
        <v>9.4905620877665728E-2</v>
      </c>
      <c r="E49" s="7">
        <v>-1.5529489500170783</v>
      </c>
      <c r="F49" s="7">
        <v>4.3985243367902641E-3</v>
      </c>
      <c r="G49" s="7">
        <v>1.9400474317882299</v>
      </c>
      <c r="H49" s="13">
        <v>2.5386097653247699</v>
      </c>
      <c r="I49" s="11">
        <v>28.13947263214644</v>
      </c>
      <c r="J49" s="8">
        <v>2.0009642965507651E-2</v>
      </c>
      <c r="K49" s="8">
        <v>3.3670668578842382E-5</v>
      </c>
      <c r="L49" s="12">
        <v>7.1108805865283706E-4</v>
      </c>
      <c r="M49" s="10">
        <v>5.1297030075599739E-7</v>
      </c>
      <c r="N49" s="9">
        <v>0.28226501811472715</v>
      </c>
      <c r="O49" s="9">
        <v>2.0678270632362678E-5</v>
      </c>
      <c r="P49" s="8">
        <v>1.4672649517289615</v>
      </c>
      <c r="Q49" s="8">
        <v>5.5285581436904283E-5</v>
      </c>
      <c r="R49" s="8">
        <v>1.8868651683027395</v>
      </c>
      <c r="S49" s="8">
        <v>7.6641259948724994E-5</v>
      </c>
    </row>
    <row r="50" spans="1:19" x14ac:dyDescent="0.35">
      <c r="A50" s="14"/>
      <c r="B50" s="14" t="s">
        <v>83</v>
      </c>
      <c r="C50" s="7">
        <v>-1.2624568674265033</v>
      </c>
      <c r="D50" s="7">
        <v>9.7357120467296082E-2</v>
      </c>
      <c r="E50" s="7">
        <v>-1.5552395237990124</v>
      </c>
      <c r="F50" s="7">
        <v>4.7619114931893832E-3</v>
      </c>
      <c r="G50" s="7">
        <v>1.80770912141928</v>
      </c>
      <c r="H50" s="13">
        <v>2.3653163977863301</v>
      </c>
      <c r="I50" s="11">
        <v>27.721750053812897</v>
      </c>
      <c r="J50" s="8">
        <v>1.8640720925201599E-2</v>
      </c>
      <c r="K50" s="8">
        <v>2.2763657978310863E-5</v>
      </c>
      <c r="L50" s="12">
        <v>6.7242222763774328E-4</v>
      </c>
      <c r="M50" s="10">
        <v>4.4829225529436335E-7</v>
      </c>
      <c r="N50" s="9">
        <v>0.28229170433993439</v>
      </c>
      <c r="O50" s="9">
        <v>2.0058539838359921E-5</v>
      </c>
      <c r="P50" s="8">
        <v>1.4672932304946076</v>
      </c>
      <c r="Q50" s="8">
        <v>5.793089942233105E-5</v>
      </c>
      <c r="R50" s="8">
        <v>1.8867483096635356</v>
      </c>
      <c r="S50" s="8">
        <v>7.8158720449087981E-5</v>
      </c>
    </row>
    <row r="51" spans="1:19" x14ac:dyDescent="0.35">
      <c r="A51" s="14"/>
      <c r="B51" s="14" t="s">
        <v>84</v>
      </c>
      <c r="C51" s="7">
        <v>-1.3783102333338981</v>
      </c>
      <c r="D51" s="7">
        <v>0.1038191843037127</v>
      </c>
      <c r="E51" s="7">
        <v>-1.5597024593861293</v>
      </c>
      <c r="F51" s="7">
        <v>4.2825558667543154E-3</v>
      </c>
      <c r="G51" s="7">
        <v>1.89413767281992</v>
      </c>
      <c r="H51" s="13">
        <v>2.4784091497157901</v>
      </c>
      <c r="I51" s="11">
        <v>27.877337913546189</v>
      </c>
      <c r="J51" s="8">
        <v>1.8653487384809368E-2</v>
      </c>
      <c r="K51" s="8">
        <v>2.5361842632312927E-5</v>
      </c>
      <c r="L51" s="12">
        <v>6.6912728333881708E-4</v>
      </c>
      <c r="M51" s="10">
        <v>4.1341393012380727E-7</v>
      </c>
      <c r="N51" s="9">
        <v>0.28229863301620378</v>
      </c>
      <c r="O51" s="9">
        <v>1.9202251435152958E-5</v>
      </c>
      <c r="P51" s="8">
        <v>1.4672419059179551</v>
      </c>
      <c r="Q51" s="8">
        <v>5.8628269902706245E-5</v>
      </c>
      <c r="R51" s="8">
        <v>1.8865962018546856</v>
      </c>
      <c r="S51" s="8">
        <v>7.5217052553083489E-5</v>
      </c>
    </row>
    <row r="52" spans="1:19" x14ac:dyDescent="0.35">
      <c r="A52" s="14"/>
      <c r="B52" s="14" t="s">
        <v>85</v>
      </c>
      <c r="C52" s="7">
        <v>-1.3470102216757365</v>
      </c>
      <c r="D52" s="7">
        <v>0.11268757191519829</v>
      </c>
      <c r="E52" s="7">
        <v>-1.543568799434355</v>
      </c>
      <c r="F52" s="7">
        <v>4.0803327119112165E-3</v>
      </c>
      <c r="G52" s="7">
        <v>1.8535539164644601</v>
      </c>
      <c r="H52" s="13">
        <v>2.42538667407366</v>
      </c>
      <c r="I52" s="11">
        <v>27.874606477997961</v>
      </c>
      <c r="J52" s="8">
        <v>1.8335891870531286E-2</v>
      </c>
      <c r="K52" s="8">
        <v>2.1111360926696226E-5</v>
      </c>
      <c r="L52" s="12">
        <v>6.5779912929010166E-4</v>
      </c>
      <c r="M52" s="10">
        <v>4.1530419018582317E-7</v>
      </c>
      <c r="N52" s="9">
        <v>0.28227110192104216</v>
      </c>
      <c r="O52" s="9">
        <v>2.3878041860443521E-5</v>
      </c>
      <c r="P52" s="8">
        <v>1.4672776094865951</v>
      </c>
      <c r="Q52" s="8">
        <v>5.911176611598998E-5</v>
      </c>
      <c r="R52" s="8">
        <v>1.8870430448385287</v>
      </c>
      <c r="S52" s="8">
        <v>6.325717678098275E-5</v>
      </c>
    </row>
    <row r="53" spans="1:19" x14ac:dyDescent="0.35">
      <c r="A53" s="14"/>
      <c r="B53" s="14" t="s">
        <v>86</v>
      </c>
      <c r="C53" s="7">
        <v>-1.3412034654176441</v>
      </c>
      <c r="D53" s="7">
        <v>8.7834281927561986E-2</v>
      </c>
      <c r="E53" s="7">
        <v>-1.5507310601653557</v>
      </c>
      <c r="F53" s="7">
        <v>4.4902279426422744E-3</v>
      </c>
      <c r="G53" s="7">
        <v>1.93601163462203</v>
      </c>
      <c r="H53" s="13">
        <v>2.5331016491688101</v>
      </c>
      <c r="I53" s="11">
        <v>29.441935640665211</v>
      </c>
      <c r="J53" s="8">
        <v>2.2894816929466953E-2</v>
      </c>
      <c r="K53" s="8">
        <v>8.6914512549493857E-5</v>
      </c>
      <c r="L53" s="12">
        <v>7.7762607760899476E-4</v>
      </c>
      <c r="M53" s="10">
        <v>3.5099152255871729E-7</v>
      </c>
      <c r="N53" s="9">
        <v>0.28229965903878762</v>
      </c>
      <c r="O53" s="9">
        <v>2.2096261907544948E-5</v>
      </c>
      <c r="P53" s="8">
        <v>1.4673180559314249</v>
      </c>
      <c r="Q53" s="8">
        <v>6.1586933848669769E-5</v>
      </c>
      <c r="R53" s="8">
        <v>1.8868009229990534</v>
      </c>
      <c r="S53" s="8">
        <v>7.698036714732018E-5</v>
      </c>
    </row>
    <row r="54" spans="1:19" x14ac:dyDescent="0.35">
      <c r="A54" s="14"/>
      <c r="B54" s="14" t="s">
        <v>87</v>
      </c>
      <c r="C54" s="7">
        <v>-1.3378686464997347</v>
      </c>
      <c r="D54" s="7">
        <v>8.7612346279353867E-2</v>
      </c>
      <c r="E54" s="7">
        <v>-1.5520299777313451</v>
      </c>
      <c r="F54" s="7">
        <v>4.1482295217713091E-3</v>
      </c>
      <c r="G54" s="7">
        <v>1.9030932412958299</v>
      </c>
      <c r="H54" s="13">
        <v>2.4900736879926</v>
      </c>
      <c r="I54" s="11">
        <v>28.669883751642928</v>
      </c>
      <c r="J54" s="8">
        <v>2.2021582422684493E-2</v>
      </c>
      <c r="K54" s="8">
        <v>3.127445759963572E-5</v>
      </c>
      <c r="L54" s="12">
        <v>7.6810853554376709E-4</v>
      </c>
      <c r="M54" s="10">
        <v>3.613323431937663E-7</v>
      </c>
      <c r="N54" s="9">
        <v>0.2823021706365092</v>
      </c>
      <c r="O54" s="9">
        <v>1.844330565009877E-5</v>
      </c>
      <c r="P54" s="8">
        <v>1.4673559709004769</v>
      </c>
      <c r="Q54" s="8">
        <v>6.0091748078005159E-5</v>
      </c>
      <c r="R54" s="8">
        <v>1.8868622634660255</v>
      </c>
      <c r="S54" s="8">
        <v>7.7833174526702021E-5</v>
      </c>
    </row>
    <row r="55" spans="1:19" x14ac:dyDescent="0.35">
      <c r="A55" s="14"/>
      <c r="B55" s="14" t="s">
        <v>88</v>
      </c>
      <c r="C55" s="7">
        <v>-1.3262446560387511</v>
      </c>
      <c r="D55" s="7">
        <v>8.9809806582793875E-2</v>
      </c>
      <c r="E55" s="7">
        <v>-1.5433343235994719</v>
      </c>
      <c r="F55" s="7">
        <v>4.308901670464345E-3</v>
      </c>
      <c r="G55" s="7">
        <v>1.9540558375032</v>
      </c>
      <c r="H55" s="13">
        <v>2.5566706710618399</v>
      </c>
      <c r="I55" s="11">
        <v>28.552534780264949</v>
      </c>
      <c r="J55" s="8">
        <v>2.1176656552723369E-2</v>
      </c>
      <c r="K55" s="8">
        <v>3.3980468092332714E-5</v>
      </c>
      <c r="L55" s="12">
        <v>7.4167343515015461E-4</v>
      </c>
      <c r="M55" s="10">
        <v>3.8652883425398491E-7</v>
      </c>
      <c r="N55" s="9">
        <v>0.28227914438290425</v>
      </c>
      <c r="O55" s="9">
        <v>2.1178417354842509E-5</v>
      </c>
      <c r="P55" s="8">
        <v>1.4672818743781681</v>
      </c>
      <c r="Q55" s="8">
        <v>6.9976755167233293E-5</v>
      </c>
      <c r="R55" s="8">
        <v>1.8868926712203506</v>
      </c>
      <c r="S55" s="8">
        <v>7.4406240718995632E-5</v>
      </c>
    </row>
    <row r="56" spans="1:19" x14ac:dyDescent="0.35">
      <c r="A56" s="14"/>
      <c r="B56" s="14" t="s">
        <v>89</v>
      </c>
      <c r="C56" s="7">
        <v>-1.3572373098382877</v>
      </c>
      <c r="D56" s="7">
        <v>0.12134654840780502</v>
      </c>
      <c r="E56" s="7">
        <v>-1.5439448808248293</v>
      </c>
      <c r="F56" s="7">
        <v>4.5465987685261357E-3</v>
      </c>
      <c r="G56" s="7">
        <v>1.69307453684023</v>
      </c>
      <c r="H56" s="13">
        <v>2.2151882134414702</v>
      </c>
      <c r="I56" s="11">
        <v>28.090593656853667</v>
      </c>
      <c r="J56" s="8">
        <v>1.9130870473179601E-2</v>
      </c>
      <c r="K56" s="8">
        <v>2.6285420074330894E-5</v>
      </c>
      <c r="L56" s="12">
        <v>6.8104187141349243E-4</v>
      </c>
      <c r="M56" s="10">
        <v>3.6536198838991324E-7</v>
      </c>
      <c r="N56" s="9">
        <v>0.28228295005960347</v>
      </c>
      <c r="O56" s="9">
        <v>2.1749392953885646E-5</v>
      </c>
      <c r="P56" s="8">
        <v>1.4672752079701035</v>
      </c>
      <c r="Q56" s="8">
        <v>6.4259646504008988E-5</v>
      </c>
      <c r="R56" s="8">
        <v>1.8868652488219566</v>
      </c>
      <c r="S56" s="8">
        <v>8.430185881640275E-5</v>
      </c>
    </row>
    <row r="57" spans="1:19" x14ac:dyDescent="0.35">
      <c r="A57" s="14"/>
      <c r="B57" s="14" t="s">
        <v>90</v>
      </c>
      <c r="C57" s="7">
        <v>-1.3380229928320369</v>
      </c>
      <c r="D57" s="7">
        <v>0.11255171204496231</v>
      </c>
      <c r="E57" s="7">
        <v>-1.5413027975826126</v>
      </c>
      <c r="F57" s="7">
        <v>4.4900880726741034E-3</v>
      </c>
      <c r="G57" s="7">
        <v>1.73645832925798</v>
      </c>
      <c r="H57" s="13">
        <v>2.2717673210786402</v>
      </c>
      <c r="I57" s="11">
        <v>28.143238571610201</v>
      </c>
      <c r="J57" s="8">
        <v>1.8961547312838074E-2</v>
      </c>
      <c r="K57" s="8">
        <v>1.4085821954810553E-5</v>
      </c>
      <c r="L57" s="12">
        <v>6.7375143285626482E-4</v>
      </c>
      <c r="M57" s="10">
        <v>3.9137663171852985E-7</v>
      </c>
      <c r="N57" s="9">
        <v>0.28230342357317628</v>
      </c>
      <c r="O57" s="9">
        <v>2.2554044356289774E-5</v>
      </c>
      <c r="P57" s="8">
        <v>1.4672796546744535</v>
      </c>
      <c r="Q57" s="8">
        <v>5.8269889696900294E-5</v>
      </c>
      <c r="R57" s="8">
        <v>1.8867665988805162</v>
      </c>
      <c r="S57" s="8">
        <v>6.7747404918179065E-5</v>
      </c>
    </row>
    <row r="58" spans="1:19" x14ac:dyDescent="0.35">
      <c r="A58" s="14"/>
      <c r="B58" s="14" t="s">
        <v>91</v>
      </c>
      <c r="C58" s="7">
        <v>-1.3654440364092408</v>
      </c>
      <c r="D58" s="7">
        <v>9.792448233578406E-2</v>
      </c>
      <c r="E58" s="7">
        <v>-1.5530867609039607</v>
      </c>
      <c r="F58" s="7">
        <v>4.2333206570938113E-3</v>
      </c>
      <c r="G58" s="7">
        <v>2.0022866240180002</v>
      </c>
      <c r="H58" s="13">
        <v>2.6198563663196199</v>
      </c>
      <c r="I58" s="11">
        <v>28.264590196909801</v>
      </c>
      <c r="J58" s="8">
        <v>1.9263323700696441E-2</v>
      </c>
      <c r="K58" s="8">
        <v>3.4953677863385888E-5</v>
      </c>
      <c r="L58" s="12">
        <v>6.8153557389282512E-4</v>
      </c>
      <c r="M58" s="10">
        <v>3.6762663211286235E-7</v>
      </c>
      <c r="N58" s="9">
        <v>0.28230004308812573</v>
      </c>
      <c r="O58" s="9">
        <v>2.1215781603102474E-5</v>
      </c>
      <c r="P58" s="8">
        <v>1.4673171465902883</v>
      </c>
      <c r="Q58" s="8">
        <v>5.7671297631142717E-5</v>
      </c>
      <c r="R58" s="8">
        <v>1.8867849685691644</v>
      </c>
      <c r="S58" s="8">
        <v>7.3299044493611504E-5</v>
      </c>
    </row>
    <row r="59" spans="1:19" x14ac:dyDescent="0.35">
      <c r="A59" s="14"/>
      <c r="B59" s="14" t="s">
        <v>92</v>
      </c>
      <c r="C59" s="7">
        <v>-1.3838381243209275</v>
      </c>
      <c r="D59" s="7">
        <v>9.932261228228656E-2</v>
      </c>
      <c r="E59" s="7">
        <v>-1.548874844648144</v>
      </c>
      <c r="F59" s="7">
        <v>4.4602556406221775E-3</v>
      </c>
      <c r="G59" s="7">
        <v>1.9035096848992601</v>
      </c>
      <c r="H59" s="13">
        <v>2.49041188787732</v>
      </c>
      <c r="I59" s="11">
        <v>28.07695747392107</v>
      </c>
      <c r="J59" s="8">
        <v>1.9111361771959236E-2</v>
      </c>
      <c r="K59" s="8">
        <v>2.8849255703526015E-5</v>
      </c>
      <c r="L59" s="12">
        <v>6.8067780455594539E-4</v>
      </c>
      <c r="M59" s="10">
        <v>3.7905570377925457E-7</v>
      </c>
      <c r="N59" s="9">
        <v>0.28227436436788883</v>
      </c>
      <c r="O59" s="9">
        <v>2.0419539989662914E-5</v>
      </c>
      <c r="P59" s="8">
        <v>1.4673426132879148</v>
      </c>
      <c r="Q59" s="8">
        <v>5.6341358495840071E-5</v>
      </c>
      <c r="R59" s="8">
        <v>1.8867557428043538</v>
      </c>
      <c r="S59" s="8">
        <v>6.3291498965791469E-5</v>
      </c>
    </row>
    <row r="60" spans="1:19" x14ac:dyDescent="0.35">
      <c r="A60" s="14"/>
      <c r="B60" s="14" t="s">
        <v>93</v>
      </c>
      <c r="C60" s="7">
        <v>-1.3001617323365842</v>
      </c>
      <c r="D60" s="7">
        <v>0.10122922897589304</v>
      </c>
      <c r="E60" s="7">
        <v>-1.5448899701890946</v>
      </c>
      <c r="F60" s="7">
        <v>4.1730225888649483E-3</v>
      </c>
      <c r="G60" s="7">
        <v>1.9738494329417</v>
      </c>
      <c r="H60" s="13">
        <v>2.5825680397214898</v>
      </c>
      <c r="I60" s="11">
        <v>27.858679646056181</v>
      </c>
      <c r="J60" s="8">
        <v>1.8322054746447394E-2</v>
      </c>
      <c r="K60" s="8">
        <v>2.6054479911472543E-5</v>
      </c>
      <c r="L60" s="12">
        <v>6.5767850376358952E-4</v>
      </c>
      <c r="M60" s="10">
        <v>4.0304557878822779E-7</v>
      </c>
      <c r="N60" s="9">
        <v>0.28229692339208201</v>
      </c>
      <c r="O60" s="9">
        <v>1.999944629560473E-5</v>
      </c>
      <c r="P60" s="8">
        <v>1.4672822229543547</v>
      </c>
      <c r="Q60" s="8">
        <v>5.4227982098275589E-5</v>
      </c>
      <c r="R60" s="8">
        <v>1.8868608666417455</v>
      </c>
      <c r="S60" s="8">
        <v>7.453832562279931E-5</v>
      </c>
    </row>
    <row r="61" spans="1:19" x14ac:dyDescent="0.35">
      <c r="A61" s="14"/>
      <c r="B61" s="14" t="s">
        <v>94</v>
      </c>
      <c r="C61" s="7">
        <v>-1.3346844607936685</v>
      </c>
      <c r="D61" s="7">
        <v>9.8271370157217861E-2</v>
      </c>
      <c r="E61" s="7">
        <v>-1.545891152053581</v>
      </c>
      <c r="F61" s="7">
        <v>4.3049648141008498E-3</v>
      </c>
      <c r="G61" s="7">
        <v>1.7973834342863699</v>
      </c>
      <c r="H61" s="13">
        <v>2.3514860356770302</v>
      </c>
      <c r="I61" s="11">
        <v>28.761796599080629</v>
      </c>
      <c r="J61" s="8">
        <v>2.242549905839606E-2</v>
      </c>
      <c r="K61" s="8">
        <v>2.1408128727260726E-5</v>
      </c>
      <c r="L61" s="12">
        <v>7.7969743583795772E-4</v>
      </c>
      <c r="M61" s="10">
        <v>3.4614129563654996E-7</v>
      </c>
      <c r="N61" s="9">
        <v>0.28230965000306374</v>
      </c>
      <c r="O61" s="9">
        <v>2.1250148590103155E-5</v>
      </c>
      <c r="P61" s="8">
        <v>1.4673241269528048</v>
      </c>
      <c r="Q61" s="8">
        <v>5.5948968316923762E-5</v>
      </c>
      <c r="R61" s="8">
        <v>1.8867389595175039</v>
      </c>
      <c r="S61" s="8">
        <v>6.8605249211452714E-5</v>
      </c>
    </row>
    <row r="62" spans="1:19" x14ac:dyDescent="0.35">
      <c r="A62" s="14"/>
      <c r="B62" s="14" t="s">
        <v>95</v>
      </c>
      <c r="C62" s="7">
        <v>-1.2855125918450216</v>
      </c>
      <c r="D62" s="7">
        <v>9.4658318304067887E-2</v>
      </c>
      <c r="E62" s="7">
        <v>-1.5310960552324036</v>
      </c>
      <c r="F62" s="7">
        <v>4.4315809140994533E-3</v>
      </c>
      <c r="G62" s="7">
        <v>1.8267163795513499</v>
      </c>
      <c r="H62" s="13">
        <v>2.3898033550572699</v>
      </c>
      <c r="I62" s="11">
        <v>28.636963508265111</v>
      </c>
      <c r="J62" s="8">
        <v>2.2689876044074665E-2</v>
      </c>
      <c r="K62" s="8">
        <v>3.474636915010783E-5</v>
      </c>
      <c r="L62" s="12">
        <v>7.9232828010993494E-4</v>
      </c>
      <c r="M62" s="10">
        <v>3.4271092185976802E-7</v>
      </c>
      <c r="N62" s="9">
        <v>0.28231211631511988</v>
      </c>
      <c r="O62" s="9">
        <v>2.1431566332720695E-5</v>
      </c>
      <c r="P62" s="8">
        <v>1.467295655582662</v>
      </c>
      <c r="Q62" s="8">
        <v>6.0816539883109832E-5</v>
      </c>
      <c r="R62" s="8">
        <v>1.8869463239754631</v>
      </c>
      <c r="S62" s="8">
        <v>8.5829442813269811E-5</v>
      </c>
    </row>
    <row r="63" spans="1:19" x14ac:dyDescent="0.35">
      <c r="A63" s="14"/>
      <c r="B63" s="14" t="s">
        <v>96</v>
      </c>
      <c r="C63" s="7">
        <v>-1.3489236870718886</v>
      </c>
      <c r="D63" s="7">
        <v>8.4064345367168447E-2</v>
      </c>
      <c r="E63" s="7">
        <v>-1.5313294886144657</v>
      </c>
      <c r="F63" s="7">
        <v>4.0932586510775623E-3</v>
      </c>
      <c r="G63" s="7">
        <v>1.8908030401896101</v>
      </c>
      <c r="H63" s="13">
        <v>2.4734831230056802</v>
      </c>
      <c r="I63" s="11">
        <v>28.435090055129493</v>
      </c>
      <c r="J63" s="8">
        <v>2.2488598958116817E-2</v>
      </c>
      <c r="K63" s="8">
        <v>1.1920382002764371E-5</v>
      </c>
      <c r="L63" s="12">
        <v>7.9087489839196163E-4</v>
      </c>
      <c r="M63" s="10">
        <v>3.804112745852001E-7</v>
      </c>
      <c r="N63" s="9">
        <v>0.28231136776401827</v>
      </c>
      <c r="O63" s="9">
        <v>1.9668093371159236E-5</v>
      </c>
      <c r="P63" s="8">
        <v>1.4672576966362019</v>
      </c>
      <c r="Q63" s="8">
        <v>6.062725618386278E-5</v>
      </c>
      <c r="R63" s="8">
        <v>1.8867823205752579</v>
      </c>
      <c r="S63" s="8">
        <v>7.7430625723022261E-5</v>
      </c>
    </row>
    <row r="64" spans="1:19" x14ac:dyDescent="0.35">
      <c r="A64" s="14"/>
      <c r="B64" s="14" t="s">
        <v>97</v>
      </c>
      <c r="C64" s="7">
        <v>-1.2967202610004731</v>
      </c>
      <c r="D64" s="7">
        <v>8.4621807585987335E-2</v>
      </c>
      <c r="E64" s="7">
        <v>-1.5282734770884261</v>
      </c>
      <c r="F64" s="7">
        <v>4.0766782687327481E-3</v>
      </c>
      <c r="G64" s="7">
        <v>1.86625728285102</v>
      </c>
      <c r="H64" s="13">
        <v>2.4412555631874602</v>
      </c>
      <c r="I64" s="11">
        <v>28.391221111054172</v>
      </c>
      <c r="J64" s="8">
        <v>2.2525956355105195E-2</v>
      </c>
      <c r="K64" s="8">
        <v>1.3148813359813186E-5</v>
      </c>
      <c r="L64" s="12">
        <v>7.9341273371065653E-4</v>
      </c>
      <c r="M64" s="10">
        <v>3.9562883913269324E-7</v>
      </c>
      <c r="N64" s="9">
        <v>0.28229976872662915</v>
      </c>
      <c r="O64" s="9">
        <v>2.0424687989518647E-5</v>
      </c>
      <c r="P64" s="8">
        <v>1.4672588123150945</v>
      </c>
      <c r="Q64" s="8">
        <v>6.2215636497528362E-5</v>
      </c>
      <c r="R64" s="8">
        <v>1.8867502707923407</v>
      </c>
      <c r="S64" s="8">
        <v>8.5115503121162463E-5</v>
      </c>
    </row>
    <row r="65" spans="1:19" x14ac:dyDescent="0.35">
      <c r="A65" s="14"/>
      <c r="B65" s="14" t="s">
        <v>98</v>
      </c>
      <c r="C65" s="7">
        <v>-1.3355688598329598</v>
      </c>
      <c r="D65" s="7">
        <v>9.2392940143619512E-2</v>
      </c>
      <c r="E65" s="7">
        <v>-1.5314450527658769</v>
      </c>
      <c r="F65" s="7">
        <v>4.2553131519936938E-3</v>
      </c>
      <c r="G65" s="7">
        <v>1.8483129974513499</v>
      </c>
      <c r="H65" s="13">
        <v>2.41790686657211</v>
      </c>
      <c r="I65" s="11">
        <v>28.377718262988303</v>
      </c>
      <c r="J65" s="8">
        <v>2.2460914992532596E-2</v>
      </c>
      <c r="K65" s="8">
        <v>1.6007006586648556E-5</v>
      </c>
      <c r="L65" s="12">
        <v>7.9149827284835975E-4</v>
      </c>
      <c r="M65" s="10">
        <v>4.0582677202027619E-7</v>
      </c>
      <c r="N65" s="9">
        <v>0.28225902604582936</v>
      </c>
      <c r="O65" s="9">
        <v>2.2199077198757209E-5</v>
      </c>
      <c r="P65" s="8">
        <v>1.4673034147552235</v>
      </c>
      <c r="Q65" s="8">
        <v>6.078028567884306E-5</v>
      </c>
      <c r="R65" s="8">
        <v>1.8868416034267153</v>
      </c>
      <c r="S65" s="8">
        <v>8.0443424406706273E-5</v>
      </c>
    </row>
    <row r="66" spans="1:19" x14ac:dyDescent="0.35">
      <c r="A66" s="14"/>
      <c r="B66" s="14" t="s">
        <v>99</v>
      </c>
      <c r="C66" s="7">
        <v>-1.3366360968706916</v>
      </c>
      <c r="D66" s="7">
        <v>8.8480547368921844E-2</v>
      </c>
      <c r="E66" s="7">
        <v>-1.5307697615837219</v>
      </c>
      <c r="F66" s="7">
        <v>4.2092613304362154E-3</v>
      </c>
      <c r="G66" s="7">
        <v>1.8905811575737901</v>
      </c>
      <c r="H66" s="13">
        <v>2.4731655044754999</v>
      </c>
      <c r="I66" s="11">
        <v>28.327278992987932</v>
      </c>
      <c r="J66" s="8">
        <v>2.2244599448649961E-2</v>
      </c>
      <c r="K66" s="8">
        <v>1.5529614067386102E-5</v>
      </c>
      <c r="L66" s="12">
        <v>7.8527130876764896E-4</v>
      </c>
      <c r="M66" s="10">
        <v>3.9257198933786926E-7</v>
      </c>
      <c r="N66" s="9">
        <v>0.28227990391860014</v>
      </c>
      <c r="O66" s="9">
        <v>2.154807122837276E-5</v>
      </c>
      <c r="P66" s="8">
        <v>1.4673329612615922</v>
      </c>
      <c r="Q66" s="8">
        <v>5.3716114370607696E-5</v>
      </c>
      <c r="R66" s="8">
        <v>1.8868673170460581</v>
      </c>
      <c r="S66" s="8">
        <v>7.8123106211901996E-5</v>
      </c>
    </row>
    <row r="67" spans="1:19" x14ac:dyDescent="0.35">
      <c r="A67" s="14"/>
      <c r="B67" s="14" t="s">
        <v>100</v>
      </c>
      <c r="C67" s="7">
        <v>-1.2684436210106771</v>
      </c>
      <c r="D67" s="7">
        <v>8.7251817344390303E-2</v>
      </c>
      <c r="E67" s="7">
        <v>-1.5298355032029216</v>
      </c>
      <c r="F67" s="7">
        <v>4.5870747102557795E-3</v>
      </c>
      <c r="G67" s="7">
        <v>1.9474338185307101</v>
      </c>
      <c r="H67" s="13">
        <v>2.5475964692970599</v>
      </c>
      <c r="I67" s="11">
        <v>28.367100871085878</v>
      </c>
      <c r="J67" s="8">
        <v>2.231533941160729E-2</v>
      </c>
      <c r="K67" s="8">
        <v>1.5687547733708386E-5</v>
      </c>
      <c r="L67" s="12">
        <v>7.8666267353224488E-4</v>
      </c>
      <c r="M67" s="10">
        <v>4.0034353581969931E-7</v>
      </c>
      <c r="N67" s="9">
        <v>0.28229367116472215</v>
      </c>
      <c r="O67" s="9">
        <v>2.1035758160219058E-5</v>
      </c>
      <c r="P67" s="8">
        <v>1.4672686996491122</v>
      </c>
      <c r="Q67" s="8">
        <v>5.6004208100951592E-5</v>
      </c>
      <c r="R67" s="8">
        <v>1.8868546794221328</v>
      </c>
      <c r="S67" s="8">
        <v>7.1083505025382662E-5</v>
      </c>
    </row>
    <row r="68" spans="1:19" x14ac:dyDescent="0.35">
      <c r="A68" s="14"/>
      <c r="B68" s="14" t="s">
        <v>101</v>
      </c>
      <c r="C68" s="7">
        <v>-1.3588587055863912</v>
      </c>
      <c r="D68" s="7">
        <v>8.0199297130527564E-2</v>
      </c>
      <c r="E68" s="7">
        <v>-1.5406754262406699</v>
      </c>
      <c r="F68" s="7">
        <v>3.9585032081211509E-3</v>
      </c>
      <c r="G68" s="7">
        <v>1.97984694270115</v>
      </c>
      <c r="H68" s="13">
        <v>2.5902665881981402</v>
      </c>
      <c r="I68" s="11">
        <v>28.478913510149749</v>
      </c>
      <c r="J68" s="8">
        <v>2.2319068571459905E-2</v>
      </c>
      <c r="K68" s="8">
        <v>2.4232659273993621E-5</v>
      </c>
      <c r="L68" s="12">
        <v>7.8370505825320531E-4</v>
      </c>
      <c r="M68" s="10">
        <v>3.7048112801867955E-7</v>
      </c>
      <c r="N68" s="9">
        <v>0.2822847632586028</v>
      </c>
      <c r="O68" s="9">
        <v>2.0850842816913725E-5</v>
      </c>
      <c r="P68" s="8">
        <v>1.4672702376516213</v>
      </c>
      <c r="Q68" s="8">
        <v>5.2611570490098529E-5</v>
      </c>
      <c r="R68" s="8">
        <v>1.8868298182300729</v>
      </c>
      <c r="S68" s="8">
        <v>6.0515935663054738E-5</v>
      </c>
    </row>
    <row r="69" spans="1:19" x14ac:dyDescent="0.35">
      <c r="A69" s="14"/>
      <c r="B69" s="14" t="s">
        <v>102</v>
      </c>
      <c r="C69" s="7">
        <v>-1.3329959206874669</v>
      </c>
      <c r="D69" s="7">
        <v>8.9818713799927785E-2</v>
      </c>
      <c r="E69" s="7">
        <v>-1.5339764914865168</v>
      </c>
      <c r="F69" s="7">
        <v>4.1095461747320807E-3</v>
      </c>
      <c r="G69" s="7">
        <v>1.94537677884757</v>
      </c>
      <c r="H69" s="13">
        <v>2.5448190430088302</v>
      </c>
      <c r="I69" s="11">
        <v>28.36823772449134</v>
      </c>
      <c r="J69" s="8">
        <v>2.2431863751365189E-2</v>
      </c>
      <c r="K69" s="8">
        <v>1.7126881803076781E-5</v>
      </c>
      <c r="L69" s="12">
        <v>7.9073871169653019E-4</v>
      </c>
      <c r="M69" s="10">
        <v>4.0306171489045724E-7</v>
      </c>
      <c r="N69" s="9">
        <v>0.28229557538082461</v>
      </c>
      <c r="O69" s="9">
        <v>2.0164981035935246E-5</v>
      </c>
      <c r="P69" s="8">
        <v>1.4673419973843818</v>
      </c>
      <c r="Q69" s="8">
        <v>5.833955798737319E-5</v>
      </c>
      <c r="R69" s="8">
        <v>1.8867928304195736</v>
      </c>
      <c r="S69" s="8">
        <v>7.9263429895210823E-5</v>
      </c>
    </row>
    <row r="70" spans="1:19" x14ac:dyDescent="0.35">
      <c r="A70" s="14"/>
      <c r="B70" s="14" t="s">
        <v>103</v>
      </c>
      <c r="C70" s="7">
        <v>-1.3403455191403031</v>
      </c>
      <c r="D70" s="7">
        <v>8.6296858468312698E-2</v>
      </c>
      <c r="E70" s="7">
        <v>-1.5372719531851085</v>
      </c>
      <c r="F70" s="7">
        <v>4.6668501071236148E-3</v>
      </c>
      <c r="G70" s="7">
        <v>1.98034090642381</v>
      </c>
      <c r="H70" s="13">
        <v>2.5907157177081999</v>
      </c>
      <c r="I70" s="11">
        <v>28.408059345619037</v>
      </c>
      <c r="J70" s="8">
        <v>2.2468989531265394E-2</v>
      </c>
      <c r="K70" s="8">
        <v>1.6391382725075454E-5</v>
      </c>
      <c r="L70" s="12">
        <v>7.9093715124649864E-4</v>
      </c>
      <c r="M70" s="10">
        <v>3.5625738811023026E-7</v>
      </c>
      <c r="N70" s="9">
        <v>0.28228318381282641</v>
      </c>
      <c r="O70" s="9">
        <v>2.0849614621055554E-5</v>
      </c>
      <c r="P70" s="8">
        <v>1.4672680565201353</v>
      </c>
      <c r="Q70" s="8">
        <v>6.0953663941590729E-5</v>
      </c>
      <c r="R70" s="8">
        <v>1.8867472252797524</v>
      </c>
      <c r="S70" s="8">
        <v>8.4411676372342197E-5</v>
      </c>
    </row>
    <row r="71" spans="1:19" x14ac:dyDescent="0.35">
      <c r="A71" s="14"/>
      <c r="B71" s="14" t="s">
        <v>104</v>
      </c>
      <c r="C71" s="7">
        <v>-1.3407939164900748</v>
      </c>
      <c r="D71" s="7">
        <v>8.7210257305082001E-2</v>
      </c>
      <c r="E71" s="7">
        <v>-1.5366917139750078</v>
      </c>
      <c r="F71" s="7">
        <v>3.8811224471439246E-3</v>
      </c>
      <c r="G71" s="7">
        <v>1.94508284684458</v>
      </c>
      <c r="H71" s="13">
        <v>2.5445655724235801</v>
      </c>
      <c r="I71" s="11">
        <v>28.47329787550342</v>
      </c>
      <c r="J71" s="8">
        <v>2.2612427380979228E-2</v>
      </c>
      <c r="K71" s="8">
        <v>1.9786274868576738E-5</v>
      </c>
      <c r="L71" s="12">
        <v>7.9416256872841891E-4</v>
      </c>
      <c r="M71" s="10">
        <v>4.6434575422001792E-7</v>
      </c>
      <c r="N71" s="9">
        <v>0.28228477682307174</v>
      </c>
      <c r="O71" s="9">
        <v>2.0352000842106361E-5</v>
      </c>
      <c r="P71" s="8">
        <v>1.4672390354550908</v>
      </c>
      <c r="Q71" s="8">
        <v>5.2525536911440996E-5</v>
      </c>
      <c r="R71" s="8">
        <v>1.8867067015214778</v>
      </c>
      <c r="S71" s="8">
        <v>7.4837246089728038E-5</v>
      </c>
    </row>
    <row r="72" spans="1:19" x14ac:dyDescent="0.35">
      <c r="A72" s="14"/>
      <c r="B72" s="14" t="s">
        <v>105</v>
      </c>
      <c r="C72" s="7">
        <v>-1.2892440247652717</v>
      </c>
      <c r="D72" s="7">
        <v>8.5294553513235616E-2</v>
      </c>
      <c r="E72" s="7">
        <v>-1.5360648139563502</v>
      </c>
      <c r="F72" s="7">
        <v>4.3349651879540235E-3</v>
      </c>
      <c r="G72" s="7">
        <v>1.9566703074977501</v>
      </c>
      <c r="H72" s="13">
        <v>2.5598903832352899</v>
      </c>
      <c r="I72" s="11">
        <v>28.325863075085522</v>
      </c>
      <c r="J72" s="8">
        <v>2.2576062101151703E-2</v>
      </c>
      <c r="K72" s="8">
        <v>1.7023209743818823E-5</v>
      </c>
      <c r="L72" s="12">
        <v>7.9701232902621951E-4</v>
      </c>
      <c r="M72" s="10">
        <v>4.2230969340468812E-7</v>
      </c>
      <c r="N72" s="9">
        <v>0.28231116308077225</v>
      </c>
      <c r="O72" s="9">
        <v>2.1233382404769374E-5</v>
      </c>
      <c r="P72" s="8">
        <v>1.4672635844005972</v>
      </c>
      <c r="Q72" s="8">
        <v>5.4159129387036324E-5</v>
      </c>
      <c r="R72" s="8">
        <v>1.886867966290465</v>
      </c>
      <c r="S72" s="8">
        <v>7.4658529308449666E-5</v>
      </c>
    </row>
    <row r="73" spans="1:19" x14ac:dyDescent="0.35">
      <c r="A73" s="14"/>
      <c r="B73" s="14" t="s">
        <v>106</v>
      </c>
      <c r="C73" s="7">
        <v>-1.3151650332282805</v>
      </c>
      <c r="D73" s="7">
        <v>9.3246848605717206E-2</v>
      </c>
      <c r="E73" s="7">
        <v>-1.5344589306921614</v>
      </c>
      <c r="F73" s="7">
        <v>4.01807269730104E-3</v>
      </c>
      <c r="G73" s="7">
        <v>1.99233267871963</v>
      </c>
      <c r="H73" s="13">
        <v>2.6065202701992898</v>
      </c>
      <c r="I73" s="11">
        <v>28.402306722098057</v>
      </c>
      <c r="J73" s="8">
        <v>2.266535516513684E-2</v>
      </c>
      <c r="K73" s="8">
        <v>1.6223260927454255E-5</v>
      </c>
      <c r="L73" s="12">
        <v>7.9801106955521841E-4</v>
      </c>
      <c r="M73" s="10">
        <v>4.0584436757308984E-7</v>
      </c>
      <c r="N73" s="9">
        <v>0.28227940777785149</v>
      </c>
      <c r="O73" s="9">
        <v>1.9995324295791658E-5</v>
      </c>
      <c r="P73" s="8">
        <v>1.4673055855338402</v>
      </c>
      <c r="Q73" s="8">
        <v>5.2599816725101221E-5</v>
      </c>
      <c r="R73" s="8">
        <v>1.8869452080546281</v>
      </c>
      <c r="S73" s="8">
        <v>7.4025307773052781E-5</v>
      </c>
    </row>
    <row r="74" spans="1:19" x14ac:dyDescent="0.35">
      <c r="A74" s="14"/>
      <c r="B74" s="14" t="s">
        <v>107</v>
      </c>
      <c r="C74" s="7">
        <v>-1.2598441699751901</v>
      </c>
      <c r="D74" s="7">
        <v>0.11134072560536107</v>
      </c>
      <c r="E74" s="7">
        <v>-1.5138804003939481</v>
      </c>
      <c r="F74" s="7">
        <v>4.9711350745411951E-3</v>
      </c>
      <c r="G74" s="7">
        <v>1.6017210876218999</v>
      </c>
      <c r="H74" s="13">
        <v>2.0950573462406998</v>
      </c>
      <c r="I74" s="11">
        <v>28.39354664838535</v>
      </c>
      <c r="J74" s="8">
        <v>2.264775216562619E-2</v>
      </c>
      <c r="K74" s="8">
        <v>1.3718969865073918E-5</v>
      </c>
      <c r="L74" s="12">
        <v>7.9763730984674626E-4</v>
      </c>
      <c r="M74" s="10">
        <v>4.5632403846009727E-7</v>
      </c>
      <c r="N74" s="9">
        <v>0.28231590261842521</v>
      </c>
      <c r="O74" s="9">
        <v>2.5150550174557284E-5</v>
      </c>
      <c r="P74" s="8">
        <v>1.4673492331290623</v>
      </c>
      <c r="Q74" s="8">
        <v>6.6715545991296202E-5</v>
      </c>
      <c r="R74" s="8">
        <v>1.8870303328549272</v>
      </c>
      <c r="S74" s="8">
        <v>9.5994867738064132E-5</v>
      </c>
    </row>
    <row r="75" spans="1:19" x14ac:dyDescent="0.35">
      <c r="A75" s="14"/>
      <c r="B75" s="14" t="s">
        <v>108</v>
      </c>
      <c r="C75" s="7">
        <v>-1.311716901367846</v>
      </c>
      <c r="D75" s="7">
        <v>0.10944216748964986</v>
      </c>
      <c r="E75" s="7">
        <v>-1.5349262318133134</v>
      </c>
      <c r="F75" s="7">
        <v>4.627259208680597E-3</v>
      </c>
      <c r="G75" s="7">
        <v>1.6126905906223299</v>
      </c>
      <c r="H75" s="13">
        <v>2.1096062216263101</v>
      </c>
      <c r="I75" s="11">
        <v>28.50589640905444</v>
      </c>
      <c r="J75" s="8">
        <v>2.2424652832504322E-2</v>
      </c>
      <c r="K75" s="8">
        <v>1.6057763102091292E-5</v>
      </c>
      <c r="L75" s="12">
        <v>7.8666716916088605E-4</v>
      </c>
      <c r="M75" s="10">
        <v>3.6848807732416634E-7</v>
      </c>
      <c r="N75" s="9">
        <v>0.28228909526407231</v>
      </c>
      <c r="O75" s="9">
        <v>2.2790465741656244E-5</v>
      </c>
      <c r="P75" s="8">
        <v>1.467289080670819</v>
      </c>
      <c r="Q75" s="8">
        <v>6.046883223734963E-5</v>
      </c>
      <c r="R75" s="8">
        <v>1.8866859829250791</v>
      </c>
      <c r="S75" s="8">
        <v>7.4007780757424924E-5</v>
      </c>
    </row>
    <row r="76" spans="1:19" x14ac:dyDescent="0.35">
      <c r="A76" s="14"/>
      <c r="B76" s="14" t="s">
        <v>109</v>
      </c>
      <c r="C76" s="7">
        <v>-1.3904712678829869</v>
      </c>
      <c r="D76" s="7">
        <v>0.10443906741011823</v>
      </c>
      <c r="E76" s="7">
        <v>-1.5349580598466548</v>
      </c>
      <c r="F76" s="7">
        <v>4.2548408073999934E-3</v>
      </c>
      <c r="G76" s="7">
        <v>1.74904753075946</v>
      </c>
      <c r="H76" s="13">
        <v>2.2878848069257001</v>
      </c>
      <c r="I76" s="11">
        <v>28.394753754976406</v>
      </c>
      <c r="J76" s="8">
        <v>2.2577633321198033E-2</v>
      </c>
      <c r="K76" s="8">
        <v>1.2299470340793285E-5</v>
      </c>
      <c r="L76" s="12">
        <v>7.9513397143798523E-4</v>
      </c>
      <c r="M76" s="10">
        <v>3.8725153563869613E-7</v>
      </c>
      <c r="N76" s="9">
        <v>0.28228955783362125</v>
      </c>
      <c r="O76" s="9">
        <v>2.1047793276942199E-5</v>
      </c>
      <c r="P76" s="8">
        <v>1.4673198135256582</v>
      </c>
      <c r="Q76" s="8">
        <v>5.5530019885517731E-5</v>
      </c>
      <c r="R76" s="8">
        <v>1.8866556482431247</v>
      </c>
      <c r="S76" s="8">
        <v>7.4612593935827234E-5</v>
      </c>
    </row>
    <row r="77" spans="1:19" x14ac:dyDescent="0.35">
      <c r="A77" s="14"/>
      <c r="B77" s="14" t="s">
        <v>110</v>
      </c>
      <c r="C77" s="7">
        <v>-1.3185799458238465</v>
      </c>
      <c r="D77" s="7">
        <v>9.0521084432041057E-2</v>
      </c>
      <c r="E77" s="7">
        <v>-1.5319353440300467</v>
      </c>
      <c r="F77" s="7">
        <v>4.4986239317756829E-3</v>
      </c>
      <c r="G77" s="7">
        <v>1.8260442377271</v>
      </c>
      <c r="H77" s="13">
        <v>2.3886265714564301</v>
      </c>
      <c r="I77" s="11">
        <v>28.361490182261633</v>
      </c>
      <c r="J77" s="8">
        <v>2.2744138634487633E-2</v>
      </c>
      <c r="K77" s="8">
        <v>1.7453623868048741E-5</v>
      </c>
      <c r="L77" s="12">
        <v>8.0193736254072754E-4</v>
      </c>
      <c r="M77" s="10">
        <v>3.9867855949680704E-7</v>
      </c>
      <c r="N77" s="9">
        <v>0.28230452504111897</v>
      </c>
      <c r="O77" s="9">
        <v>2.3943884074000443E-5</v>
      </c>
      <c r="P77" s="8">
        <v>1.4673565412431324</v>
      </c>
      <c r="Q77" s="8">
        <v>5.9446909007881655E-5</v>
      </c>
      <c r="R77" s="8">
        <v>1.886784623008638</v>
      </c>
      <c r="S77" s="8">
        <v>8.0225409088402393E-5</v>
      </c>
    </row>
    <row r="78" spans="1:19" x14ac:dyDescent="0.35">
      <c r="A78" s="14"/>
      <c r="B78" s="14" t="s">
        <v>111</v>
      </c>
      <c r="C78" s="7">
        <v>-1.3165735190749053</v>
      </c>
      <c r="D78" s="7">
        <v>9.7713394200879253E-2</v>
      </c>
      <c r="E78" s="7">
        <v>-1.5307608725740451</v>
      </c>
      <c r="F78" s="7">
        <v>5.1884596968064982E-3</v>
      </c>
      <c r="G78" s="7">
        <v>1.79904843028345</v>
      </c>
      <c r="H78" s="13">
        <v>2.3535271126003798</v>
      </c>
      <c r="I78" s="11">
        <v>28.330497299853192</v>
      </c>
      <c r="J78" s="8">
        <v>2.268219235868723E-2</v>
      </c>
      <c r="K78" s="8">
        <v>1.3852148999543927E-5</v>
      </c>
      <c r="L78" s="12">
        <v>8.0062810471049402E-4</v>
      </c>
      <c r="M78" s="10">
        <v>3.7876138357424585E-7</v>
      </c>
      <c r="N78" s="9">
        <v>0.28231088917691083</v>
      </c>
      <c r="O78" s="9">
        <v>2.2654764115547603E-5</v>
      </c>
      <c r="P78" s="8">
        <v>1.4672462824738273</v>
      </c>
      <c r="Q78" s="8">
        <v>5.8332081290569291E-5</v>
      </c>
      <c r="R78" s="8">
        <v>1.8868401708080142</v>
      </c>
      <c r="S78" s="8">
        <v>7.1837994913196123E-5</v>
      </c>
    </row>
    <row r="79" spans="1:19" x14ac:dyDescent="0.35">
      <c r="A79" s="14"/>
      <c r="B79" s="14" t="s">
        <v>112</v>
      </c>
      <c r="C79" s="7">
        <v>-1.2784994964829552</v>
      </c>
      <c r="D79" s="7">
        <v>0.10547468928041731</v>
      </c>
      <c r="E79" s="7">
        <v>-1.5258665893847485</v>
      </c>
      <c r="F79" s="7">
        <v>4.3083524747474268E-3</v>
      </c>
      <c r="G79" s="7">
        <v>1.8201529923537301</v>
      </c>
      <c r="H79" s="13">
        <v>2.3809912771994401</v>
      </c>
      <c r="I79" s="11">
        <v>27.985855573072381</v>
      </c>
      <c r="J79" s="8">
        <v>2.0716393646426527E-2</v>
      </c>
      <c r="K79" s="8">
        <v>4.7905222397576913E-5</v>
      </c>
      <c r="L79" s="12">
        <v>7.4024514249117917E-4</v>
      </c>
      <c r="M79" s="10">
        <v>1.4160205083819546E-6</v>
      </c>
      <c r="N79" s="9">
        <v>0.28229516382361547</v>
      </c>
      <c r="O79" s="9">
        <v>2.0219346394934496E-5</v>
      </c>
      <c r="P79" s="8">
        <v>1.4672223662042345</v>
      </c>
      <c r="Q79" s="8">
        <v>5.6477965660239348E-5</v>
      </c>
      <c r="R79" s="8">
        <v>1.8867992715600372</v>
      </c>
      <c r="S79" s="8">
        <v>7.6134260395161637E-5</v>
      </c>
    </row>
    <row r="80" spans="1:19" x14ac:dyDescent="0.35">
      <c r="A80" s="14"/>
      <c r="B80" s="14" t="s">
        <v>113</v>
      </c>
      <c r="C80" s="7">
        <v>-1.3261748758059755</v>
      </c>
      <c r="D80" s="7">
        <v>0.10257207961511595</v>
      </c>
      <c r="E80" s="7">
        <v>-1.5328623081847061</v>
      </c>
      <c r="F80" s="7">
        <v>4.5487184329755515E-3</v>
      </c>
      <c r="G80" s="7">
        <v>1.70288902423959</v>
      </c>
      <c r="H80" s="13">
        <v>2.2275033258215302</v>
      </c>
      <c r="I80" s="11">
        <v>28.476709938236375</v>
      </c>
      <c r="J80" s="8">
        <v>2.228317681222422E-2</v>
      </c>
      <c r="K80" s="8">
        <v>1.5436896350013042E-5</v>
      </c>
      <c r="L80" s="12">
        <v>7.8250531260649794E-4</v>
      </c>
      <c r="M80" s="10">
        <v>4.0872407708614774E-7</v>
      </c>
      <c r="N80" s="9">
        <v>0.28228453161432882</v>
      </c>
      <c r="O80" s="9">
        <v>2.4154849635812341E-5</v>
      </c>
      <c r="P80" s="8">
        <v>1.4672596491758501</v>
      </c>
      <c r="Q80" s="8">
        <v>5.918164866502116E-5</v>
      </c>
      <c r="R80" s="8">
        <v>1.8866094852296755</v>
      </c>
      <c r="S80" s="8">
        <v>8.3300751530946042E-5</v>
      </c>
    </row>
    <row r="81" spans="1:19" x14ac:dyDescent="0.35">
      <c r="A81" s="14"/>
      <c r="B81" s="14" t="s">
        <v>114</v>
      </c>
      <c r="C81" s="7">
        <v>-1.2496845972777633</v>
      </c>
      <c r="D81" s="7">
        <v>0.10259927288535159</v>
      </c>
      <c r="E81" s="7">
        <v>-1.5228598016348127</v>
      </c>
      <c r="F81" s="7">
        <v>4.4815216265039837E-3</v>
      </c>
      <c r="G81" s="7">
        <v>1.8032143902325699</v>
      </c>
      <c r="H81" s="13">
        <v>2.3589598139972301</v>
      </c>
      <c r="I81" s="11">
        <v>28.595359888094102</v>
      </c>
      <c r="J81" s="8">
        <v>2.2329765709201945E-2</v>
      </c>
      <c r="K81" s="8">
        <v>1.7210665252775098E-5</v>
      </c>
      <c r="L81" s="12">
        <v>7.808877313168251E-4</v>
      </c>
      <c r="M81" s="10">
        <v>3.6607483042130873E-7</v>
      </c>
      <c r="N81" s="9">
        <v>0.28229509467330471</v>
      </c>
      <c r="O81" s="9">
        <v>2.4719510591937222E-5</v>
      </c>
      <c r="P81" s="8">
        <v>1.4672960741880414</v>
      </c>
      <c r="Q81" s="8">
        <v>5.6892005341289175E-5</v>
      </c>
      <c r="R81" s="8">
        <v>1.8870665609798154</v>
      </c>
      <c r="S81" s="8">
        <v>7.0480308782414029E-5</v>
      </c>
    </row>
    <row r="82" spans="1:19" x14ac:dyDescent="0.35">
      <c r="A82" s="14"/>
      <c r="B82" s="14" t="s">
        <v>115</v>
      </c>
      <c r="C82" s="7">
        <v>-1.4055341714526526</v>
      </c>
      <c r="D82" s="7">
        <v>9.1786986433209566E-2</v>
      </c>
      <c r="E82" s="7">
        <v>-1.5281541096816411</v>
      </c>
      <c r="F82" s="7">
        <v>4.3794785030313648E-3</v>
      </c>
      <c r="G82" s="7">
        <v>1.83842517123791</v>
      </c>
      <c r="H82" s="13">
        <v>2.4048148443117001</v>
      </c>
      <c r="I82" s="11">
        <v>28.474768936758839</v>
      </c>
      <c r="J82" s="8">
        <v>2.191081509599304E-2</v>
      </c>
      <c r="K82" s="8">
        <v>1.2497572679628729E-5</v>
      </c>
      <c r="L82" s="12">
        <v>7.6948175223672433E-4</v>
      </c>
      <c r="M82" s="10">
        <v>3.6514680013501673E-7</v>
      </c>
      <c r="N82" s="9">
        <v>0.28225473699237147</v>
      </c>
      <c r="O82" s="9">
        <v>1.8973950475702036E-5</v>
      </c>
      <c r="P82" s="8">
        <v>1.467415472020499</v>
      </c>
      <c r="Q82" s="8">
        <v>5.6108448970302246E-5</v>
      </c>
      <c r="R82" s="8">
        <v>1.8869314770272789</v>
      </c>
      <c r="S82" s="8">
        <v>7.2377574367703032E-5</v>
      </c>
    </row>
    <row r="83" spans="1:19" x14ac:dyDescent="0.35">
      <c r="A83" s="14"/>
      <c r="B83" s="14" t="s">
        <v>116</v>
      </c>
      <c r="C83" s="7">
        <v>-1.2928038359116121</v>
      </c>
      <c r="D83" s="7">
        <v>9.0683866481269831E-2</v>
      </c>
      <c r="E83" s="7">
        <v>-1.5265789359345805</v>
      </c>
      <c r="F83" s="7">
        <v>4.5365349478862791E-3</v>
      </c>
      <c r="G83" s="7">
        <v>1.8582703158284599</v>
      </c>
      <c r="H83" s="13">
        <v>2.4308520114791001</v>
      </c>
      <c r="I83" s="11">
        <v>28.345734018016095</v>
      </c>
      <c r="J83" s="8">
        <v>2.119798049638184E-2</v>
      </c>
      <c r="K83" s="8">
        <v>2.5198854828586895E-5</v>
      </c>
      <c r="L83" s="12">
        <v>7.4783671091066973E-4</v>
      </c>
      <c r="M83" s="10">
        <v>6.8644815814364429E-7</v>
      </c>
      <c r="N83" s="9">
        <v>0.28229042498356011</v>
      </c>
      <c r="O83" s="9">
        <v>2.1664351957211495E-5</v>
      </c>
      <c r="P83" s="8">
        <v>1.4672976019998674</v>
      </c>
      <c r="Q83" s="8">
        <v>5.9909594463295929E-5</v>
      </c>
      <c r="R83" s="8">
        <v>1.8868766062152311</v>
      </c>
      <c r="S83" s="8">
        <v>7.4393000506687429E-5</v>
      </c>
    </row>
    <row r="84" spans="1:19" x14ac:dyDescent="0.35">
      <c r="A84" s="14"/>
      <c r="B84" s="14" t="s">
        <v>117</v>
      </c>
      <c r="C84" s="7">
        <v>-1.2407858123835274</v>
      </c>
      <c r="D84" s="7">
        <v>9.281969638034801E-2</v>
      </c>
      <c r="E84" s="7">
        <v>-1.5253848462124444</v>
      </c>
      <c r="F84" s="7">
        <v>4.3083816485318767E-3</v>
      </c>
      <c r="G84" s="7">
        <v>1.8473173842558299</v>
      </c>
      <c r="H84" s="13">
        <v>2.4164172526719501</v>
      </c>
      <c r="I84" s="11">
        <v>28.249513032885286</v>
      </c>
      <c r="J84" s="8">
        <v>2.1586700518337717E-2</v>
      </c>
      <c r="K84" s="8">
        <v>9.8842284185686942E-6</v>
      </c>
      <c r="L84" s="12">
        <v>7.6414416394394546E-4</v>
      </c>
      <c r="M84" s="10">
        <v>3.6085580435435463E-7</v>
      </c>
      <c r="N84" s="9">
        <v>0.28231712033576167</v>
      </c>
      <c r="O84" s="9">
        <v>2.1059171631696773E-5</v>
      </c>
      <c r="P84" s="8">
        <v>1.4672889250303061</v>
      </c>
      <c r="Q84" s="8">
        <v>5.4520190648206287E-5</v>
      </c>
      <c r="R84" s="8">
        <v>1.8868075591196496</v>
      </c>
      <c r="S84" s="8">
        <v>8.4237727629011609E-5</v>
      </c>
    </row>
    <row r="85" spans="1:19" x14ac:dyDescent="0.35">
      <c r="A85" s="14"/>
      <c r="B85" s="14" t="s">
        <v>118</v>
      </c>
      <c r="C85" s="7">
        <v>-1.2620677938546931</v>
      </c>
      <c r="D85" s="7">
        <v>8.8340642534866815E-2</v>
      </c>
      <c r="E85" s="7">
        <v>-1.5249776682765144</v>
      </c>
      <c r="F85" s="7">
        <v>4.1262863053497453E-3</v>
      </c>
      <c r="G85" s="7">
        <v>1.79181186867611</v>
      </c>
      <c r="H85" s="13">
        <v>2.3437527308725099</v>
      </c>
      <c r="I85" s="11">
        <v>28.541181288185594</v>
      </c>
      <c r="J85" s="8">
        <v>2.2567940605589989E-2</v>
      </c>
      <c r="K85" s="8">
        <v>1.9396696938053247E-5</v>
      </c>
      <c r="L85" s="12">
        <v>7.9071501553202412E-4</v>
      </c>
      <c r="M85" s="10">
        <v>3.656056603469369E-7</v>
      </c>
      <c r="N85" s="9">
        <v>0.28231688405114236</v>
      </c>
      <c r="O85" s="9">
        <v>2.0093617255175218E-5</v>
      </c>
      <c r="P85" s="8">
        <v>1.4673159575720138</v>
      </c>
      <c r="Q85" s="8">
        <v>6.4129610780466048E-5</v>
      </c>
      <c r="R85" s="8">
        <v>1.8868109113360854</v>
      </c>
      <c r="S85" s="8">
        <v>8.1826664265822387E-5</v>
      </c>
    </row>
    <row r="86" spans="1:19" x14ac:dyDescent="0.35">
      <c r="A86" s="14"/>
      <c r="B86" s="14" t="s">
        <v>119</v>
      </c>
      <c r="C86" s="7">
        <v>-1.3397148645828445</v>
      </c>
      <c r="D86" s="7">
        <v>8.5824830479031861E-2</v>
      </c>
      <c r="E86" s="7">
        <v>-1.5107481805515441</v>
      </c>
      <c r="F86" s="7">
        <v>4.5931049482285224E-3</v>
      </c>
      <c r="G86" s="7">
        <v>1.7885897368189101</v>
      </c>
      <c r="H86" s="13">
        <v>2.3394534247507801</v>
      </c>
      <c r="I86" s="11">
        <v>28.511567748456631</v>
      </c>
      <c r="J86" s="8">
        <v>2.2575196938460135E-2</v>
      </c>
      <c r="K86" s="8">
        <v>1.5247915558816436E-5</v>
      </c>
      <c r="L86" s="12">
        <v>7.9179079655071439E-4</v>
      </c>
      <c r="M86" s="10">
        <v>3.9928620092553761E-7</v>
      </c>
      <c r="N86" s="9">
        <v>0.2822769348035486</v>
      </c>
      <c r="O86" s="9">
        <v>2.4572509273616542E-5</v>
      </c>
      <c r="P86" s="8">
        <v>1.4673082031813174</v>
      </c>
      <c r="Q86" s="8">
        <v>5.9036529765849023E-5</v>
      </c>
      <c r="R86" s="8">
        <v>1.8870272802321781</v>
      </c>
      <c r="S86" s="8">
        <v>8.426385444758448E-5</v>
      </c>
    </row>
    <row r="87" spans="1:19" x14ac:dyDescent="0.35">
      <c r="A87" s="14"/>
      <c r="B87" s="14" t="s">
        <v>120</v>
      </c>
      <c r="C87" s="7">
        <v>-1.2785808713084532</v>
      </c>
      <c r="D87" s="7">
        <v>8.883176345820433E-2</v>
      </c>
      <c r="E87" s="7">
        <v>-1.5206463633624552</v>
      </c>
      <c r="F87" s="7">
        <v>4.6137570252381957E-3</v>
      </c>
      <c r="G87" s="7">
        <v>1.8693413498638101</v>
      </c>
      <c r="H87" s="13">
        <v>2.4451638517151402</v>
      </c>
      <c r="I87" s="11">
        <v>28.419706177110292</v>
      </c>
      <c r="J87" s="8">
        <v>2.2391211983493697E-2</v>
      </c>
      <c r="K87" s="8">
        <v>1.6155475126595867E-5</v>
      </c>
      <c r="L87" s="12">
        <v>7.8787626599489458E-4</v>
      </c>
      <c r="M87" s="10">
        <v>4.0037873484523941E-7</v>
      </c>
      <c r="N87" s="9">
        <v>0.2823201487559302</v>
      </c>
      <c r="O87" s="9">
        <v>2.3122434408500077E-5</v>
      </c>
      <c r="P87" s="8">
        <v>1.467290052224808</v>
      </c>
      <c r="Q87" s="8">
        <v>5.5021771170057195E-5</v>
      </c>
      <c r="R87" s="8">
        <v>1.8868542626536404</v>
      </c>
      <c r="S87" s="8">
        <v>7.8026153259734034E-5</v>
      </c>
    </row>
    <row r="88" spans="1:19" x14ac:dyDescent="0.35">
      <c r="A88" s="23"/>
      <c r="B88" s="24" t="s">
        <v>121</v>
      </c>
      <c r="C88" s="24">
        <v>-1.3002258325305172</v>
      </c>
      <c r="D88" s="24">
        <v>8.6076321422464158E-2</v>
      </c>
      <c r="E88" s="24">
        <v>-1.5212906493210021</v>
      </c>
      <c r="F88" s="24">
        <v>4.3645073979556928E-3</v>
      </c>
      <c r="G88" s="24">
        <v>1.92713138281925</v>
      </c>
      <c r="H88" s="25">
        <v>2.5207030136626201</v>
      </c>
      <c r="I88" s="26">
        <v>28.387047148759564</v>
      </c>
      <c r="J88" s="27">
        <v>2.193999502939251E-2</v>
      </c>
      <c r="K88" s="27">
        <v>1.5617987300017494E-5</v>
      </c>
      <c r="L88" s="28">
        <v>7.7288753967322125E-4</v>
      </c>
      <c r="M88" s="29">
        <v>3.5856430196071587E-7</v>
      </c>
      <c r="N88" s="30">
        <v>0.2822906719586335</v>
      </c>
      <c r="O88" s="30">
        <v>2.1529453967858456E-5</v>
      </c>
      <c r="P88" s="27">
        <v>1.4672552404867703</v>
      </c>
      <c r="Q88" s="27">
        <v>5.5311126965595907E-5</v>
      </c>
      <c r="R88" s="27">
        <v>1.8867678800154113</v>
      </c>
      <c r="S88" s="27">
        <v>7.1380534577021332E-5</v>
      </c>
    </row>
    <row r="89" spans="1:19" x14ac:dyDescent="0.35">
      <c r="A89" s="22" t="s">
        <v>123</v>
      </c>
      <c r="B89" s="14" t="s">
        <v>125</v>
      </c>
      <c r="C89" s="7">
        <v>-1.3811910774762723</v>
      </c>
      <c r="D89" s="7">
        <v>9.0631719991777215E-2</v>
      </c>
      <c r="E89" s="7">
        <v>-1.614146501170304</v>
      </c>
      <c r="F89" s="7">
        <v>4.8479583017348865E-3</v>
      </c>
      <c r="G89" s="7">
        <v>2.4508893490190702</v>
      </c>
      <c r="H89" s="13">
        <v>3.2091929141076401</v>
      </c>
      <c r="I89" s="11">
        <v>26.705965349338026</v>
      </c>
      <c r="J89" s="8">
        <v>1.6430691947238531E-2</v>
      </c>
      <c r="K89" s="8">
        <v>2.5529311117418367E-5</v>
      </c>
      <c r="L89" s="12">
        <v>6.1524426218301101E-4</v>
      </c>
      <c r="M89" s="9">
        <v>3.6469573366177727E-7</v>
      </c>
      <c r="N89" s="9">
        <v>0.28228205475106133</v>
      </c>
      <c r="O89" s="9">
        <v>1.882325014416024E-5</v>
      </c>
      <c r="P89" s="6">
        <v>1.4672546094273953</v>
      </c>
      <c r="Q89" s="6">
        <v>4.9305267439769992E-5</v>
      </c>
      <c r="R89" s="6">
        <v>1.8868095468448749</v>
      </c>
      <c r="S89" s="6">
        <v>1.0335172522898611E-4</v>
      </c>
    </row>
    <row r="90" spans="1:19" x14ac:dyDescent="0.35">
      <c r="A90" s="31" t="s">
        <v>142</v>
      </c>
      <c r="B90" s="14" t="s">
        <v>127</v>
      </c>
      <c r="C90" s="7">
        <v>-1.4501510127423245</v>
      </c>
      <c r="D90" s="7">
        <v>9.388656090745448E-2</v>
      </c>
      <c r="E90" s="7">
        <v>-1.6154396486450922</v>
      </c>
      <c r="F90" s="7">
        <v>4.9281385170723687E-3</v>
      </c>
      <c r="G90" s="7">
        <v>2.38609110593702</v>
      </c>
      <c r="H90" s="13">
        <v>3.1243333182349202</v>
      </c>
      <c r="I90" s="11">
        <v>26.593663325088361</v>
      </c>
      <c r="J90" s="8">
        <v>1.5687105246812164E-2</v>
      </c>
      <c r="K90" s="8">
        <v>2.1945740809050938E-5</v>
      </c>
      <c r="L90" s="12">
        <v>5.8988132078866354E-4</v>
      </c>
      <c r="M90" s="9">
        <v>3.3875579027793324E-7</v>
      </c>
      <c r="N90" s="9">
        <v>0.28226679706770968</v>
      </c>
      <c r="O90" s="9">
        <v>2.0846049691738378E-5</v>
      </c>
      <c r="P90" s="6">
        <v>1.4672567278117492</v>
      </c>
      <c r="Q90" s="6">
        <v>6.0479247713347523E-5</v>
      </c>
      <c r="R90" s="6">
        <v>1.8867709470007938</v>
      </c>
      <c r="S90" s="6">
        <v>1.1647573647806107E-4</v>
      </c>
    </row>
    <row r="91" spans="1:19" ht="13.8" customHeight="1" x14ac:dyDescent="0.35">
      <c r="A91" s="14"/>
      <c r="B91" s="14" t="s">
        <v>126</v>
      </c>
      <c r="C91" s="7">
        <v>-1.3244748908320514</v>
      </c>
      <c r="D91" s="7">
        <v>0.14121853928127029</v>
      </c>
      <c r="E91" s="7">
        <v>-1.6159069592841104</v>
      </c>
      <c r="F91" s="7">
        <v>4.9005096511138806E-3</v>
      </c>
      <c r="G91" s="7">
        <v>2.2745800923781201</v>
      </c>
      <c r="H91" s="13">
        <v>2.9781650703605398</v>
      </c>
      <c r="I91" s="11">
        <v>26.242719322317846</v>
      </c>
      <c r="J91" s="8">
        <v>1.2660516942475046E-2</v>
      </c>
      <c r="K91" s="8">
        <v>2.0819831128211842E-5</v>
      </c>
      <c r="L91" s="12">
        <v>4.8243921626323392E-4</v>
      </c>
      <c r="M91" s="9">
        <v>6.4110697009443927E-7</v>
      </c>
      <c r="N91" s="9">
        <v>0.28229080990494926</v>
      </c>
      <c r="O91" s="9">
        <v>2.0037475278271032E-5</v>
      </c>
      <c r="P91" s="6">
        <v>1.4673077413723477</v>
      </c>
      <c r="Q91" s="6">
        <v>5.6752053693637171E-5</v>
      </c>
      <c r="R91" s="6">
        <v>1.886738856464163</v>
      </c>
      <c r="S91" s="6">
        <v>1.094885988954194E-4</v>
      </c>
    </row>
    <row r="92" spans="1:19" ht="13.8" customHeight="1" x14ac:dyDescent="0.35">
      <c r="A92" s="14"/>
      <c r="B92" s="14" t="s">
        <v>128</v>
      </c>
      <c r="C92" s="7">
        <v>-1.3721372306191639</v>
      </c>
      <c r="D92" s="7">
        <v>0.10455611243933172</v>
      </c>
      <c r="E92" s="7">
        <v>-1.6110674139866112</v>
      </c>
      <c r="F92" s="7">
        <v>4.8703706203082108E-3</v>
      </c>
      <c r="G92" s="7">
        <v>2.2655511009067699</v>
      </c>
      <c r="H92" s="13">
        <v>2.9662168911538598</v>
      </c>
      <c r="I92" s="11">
        <v>26.643737401173411</v>
      </c>
      <c r="J92" s="8">
        <v>1.5775133930113386E-2</v>
      </c>
      <c r="K92" s="8">
        <v>2.1038355972260631E-5</v>
      </c>
      <c r="L92" s="12">
        <v>5.9207661795295419E-4</v>
      </c>
      <c r="M92" s="9">
        <v>3.3946955103907767E-7</v>
      </c>
      <c r="N92" s="9">
        <v>0.28229680981036798</v>
      </c>
      <c r="O92" s="9">
        <v>1.7832857729341974E-5</v>
      </c>
      <c r="P92" s="6">
        <v>1.4672760246271763</v>
      </c>
      <c r="Q92" s="6">
        <v>5.5346776116666026E-5</v>
      </c>
      <c r="R92" s="6">
        <v>1.8867173718997201</v>
      </c>
      <c r="S92" s="6">
        <v>1.0585628034282905E-4</v>
      </c>
    </row>
    <row r="93" spans="1:19" ht="13.8" customHeight="1" x14ac:dyDescent="0.35">
      <c r="A93" s="14"/>
      <c r="B93" s="14" t="s">
        <v>129</v>
      </c>
      <c r="C93" s="7">
        <v>-1.4324976516137908</v>
      </c>
      <c r="D93" s="7">
        <v>9.8234905550459509E-2</v>
      </c>
      <c r="E93" s="7">
        <v>-1.6121175845109734</v>
      </c>
      <c r="F93" s="7">
        <v>4.5355267735933793E-3</v>
      </c>
      <c r="G93" s="7">
        <v>2.28075374569634</v>
      </c>
      <c r="H93" s="13">
        <v>2.9862312934658699</v>
      </c>
      <c r="I93" s="11">
        <v>26.719283810966488</v>
      </c>
      <c r="J93" s="8">
        <v>1.6565369581676991E-2</v>
      </c>
      <c r="K93" s="8">
        <v>1.8683913451586398E-5</v>
      </c>
      <c r="L93" s="12">
        <v>6.1997805401048996E-4</v>
      </c>
      <c r="M93" s="9">
        <v>3.1508535181959244E-7</v>
      </c>
      <c r="N93" s="9">
        <v>0.28228264769696498</v>
      </c>
      <c r="O93" s="9">
        <v>2.1204749518117641E-5</v>
      </c>
      <c r="P93" s="6">
        <v>1.4672796828584358</v>
      </c>
      <c r="Q93" s="6">
        <v>5.7249078140478185E-5</v>
      </c>
      <c r="R93" s="6">
        <v>1.8867637725202204</v>
      </c>
      <c r="S93" s="6">
        <v>1.1572957692603305E-4</v>
      </c>
    </row>
    <row r="94" spans="1:19" ht="13.8" customHeight="1" x14ac:dyDescent="0.35">
      <c r="A94" s="14"/>
      <c r="B94" s="14" t="s">
        <v>130</v>
      </c>
      <c r="C94" s="7">
        <v>-1.4854976362272552</v>
      </c>
      <c r="D94" s="7">
        <v>0.10335620297567336</v>
      </c>
      <c r="E94" s="7">
        <v>-1.6107301528126572</v>
      </c>
      <c r="F94" s="7">
        <v>5.2031121296058193E-3</v>
      </c>
      <c r="G94" s="7">
        <v>2.4009921233225202</v>
      </c>
      <c r="H94" s="13">
        <v>3.1436952221621102</v>
      </c>
      <c r="I94" s="11">
        <v>26.455735259427147</v>
      </c>
      <c r="J94" s="8">
        <v>1.4121996923629383E-2</v>
      </c>
      <c r="K94" s="8">
        <v>4.613653538798001E-5</v>
      </c>
      <c r="L94" s="12">
        <v>5.3379718178867084E-4</v>
      </c>
      <c r="M94" s="9">
        <v>5.2757981403157715E-7</v>
      </c>
      <c r="N94" s="9">
        <v>0.28225053456147492</v>
      </c>
      <c r="O94" s="9">
        <v>1.9412516398545612E-5</v>
      </c>
      <c r="P94" s="6">
        <v>1.4673063863273035</v>
      </c>
      <c r="Q94" s="6">
        <v>5.5810139666273734E-5</v>
      </c>
      <c r="R94" s="6">
        <v>1.8868525857718061</v>
      </c>
      <c r="S94" s="6">
        <v>1.0777451897389187E-4</v>
      </c>
    </row>
    <row r="95" spans="1:19" ht="13.8" customHeight="1" x14ac:dyDescent="0.35">
      <c r="A95" s="14"/>
      <c r="B95" s="14" t="s">
        <v>131</v>
      </c>
      <c r="C95" s="7">
        <v>-1.4515372029591811</v>
      </c>
      <c r="D95" s="7">
        <v>0.13698511300627988</v>
      </c>
      <c r="E95" s="7">
        <v>-1.6117910406710985</v>
      </c>
      <c r="F95" s="7">
        <v>4.9765216517197149E-3</v>
      </c>
      <c r="G95" s="7">
        <v>2.2157702431342798</v>
      </c>
      <c r="H95" s="13">
        <v>2.90107518925696</v>
      </c>
      <c r="I95" s="11">
        <v>25.888171837196506</v>
      </c>
      <c r="J95" s="8">
        <v>1.2628165297778621E-2</v>
      </c>
      <c r="K95" s="8">
        <v>2.1653759927915849E-4</v>
      </c>
      <c r="L95" s="12">
        <v>4.8779671956728469E-4</v>
      </c>
      <c r="M95" s="9">
        <v>6.4896907897428049E-6</v>
      </c>
      <c r="N95" s="9">
        <v>0.28229041219837386</v>
      </c>
      <c r="O95" s="9">
        <v>1.8622111421164228E-5</v>
      </c>
      <c r="P95" s="6">
        <v>1.4672951567022869</v>
      </c>
      <c r="Q95" s="6">
        <v>6.3158481347117934E-5</v>
      </c>
      <c r="R95" s="6">
        <v>1.8867496070640624</v>
      </c>
      <c r="S95" s="6">
        <v>1.161752199054201E-4</v>
      </c>
    </row>
    <row r="96" spans="1:19" ht="13.8" customHeight="1" x14ac:dyDescent="0.35">
      <c r="A96" s="14"/>
      <c r="B96" s="14" t="s">
        <v>132</v>
      </c>
      <c r="C96" s="7">
        <v>-1.4172948440933262</v>
      </c>
      <c r="D96" s="7">
        <v>0.11557908241010753</v>
      </c>
      <c r="E96" s="7">
        <v>-1.6182354873982825</v>
      </c>
      <c r="F96" s="7">
        <v>5.0180737201941878E-3</v>
      </c>
      <c r="G96" s="7">
        <v>2.16384786709789</v>
      </c>
      <c r="H96" s="13">
        <v>2.8331846832206802</v>
      </c>
      <c r="I96" s="11">
        <v>26.588871595873194</v>
      </c>
      <c r="J96" s="8">
        <v>1.5866504066461295E-2</v>
      </c>
      <c r="K96" s="8">
        <v>8.7514554790612802E-6</v>
      </c>
      <c r="L96" s="12">
        <v>5.9673476586813499E-4</v>
      </c>
      <c r="M96" s="9">
        <v>5.0282893223922667E-7</v>
      </c>
      <c r="N96" s="9">
        <v>0.28231565294735278</v>
      </c>
      <c r="O96" s="9">
        <v>2.1574666231360438E-5</v>
      </c>
      <c r="P96" s="6">
        <v>1.4672484370385965</v>
      </c>
      <c r="Q96" s="6">
        <v>5.5750000695040013E-5</v>
      </c>
      <c r="R96" s="6">
        <v>1.8866107715469411</v>
      </c>
      <c r="S96" s="6">
        <v>1.1407631894850644E-4</v>
      </c>
    </row>
    <row r="97" spans="1:19" ht="13.8" customHeight="1" x14ac:dyDescent="0.35">
      <c r="A97" s="14"/>
      <c r="B97" s="14" t="s">
        <v>133</v>
      </c>
      <c r="C97" s="7">
        <v>-1.436349228751894</v>
      </c>
      <c r="D97" s="7">
        <v>0.11101040890947171</v>
      </c>
      <c r="E97" s="7">
        <v>-1.6175962950272389</v>
      </c>
      <c r="F97" s="7">
        <v>5.0651851111380873E-3</v>
      </c>
      <c r="G97" s="7">
        <v>2.1700157597079701</v>
      </c>
      <c r="H97" s="13">
        <v>2.8414487649409699</v>
      </c>
      <c r="I97" s="11">
        <v>26.544211469244452</v>
      </c>
      <c r="J97" s="8">
        <v>1.5785450101564104E-2</v>
      </c>
      <c r="K97" s="8">
        <v>1.2383322783105051E-5</v>
      </c>
      <c r="L97" s="12">
        <v>5.9468521488588856E-4</v>
      </c>
      <c r="M97" s="9">
        <v>3.218413838003515E-7</v>
      </c>
      <c r="N97" s="9">
        <v>0.28226969904936627</v>
      </c>
      <c r="O97" s="9">
        <v>1.8906506701917591E-5</v>
      </c>
      <c r="P97" s="6">
        <v>1.4672012709558926</v>
      </c>
      <c r="Q97" s="6">
        <v>5.9141075408177425E-5</v>
      </c>
      <c r="R97" s="6">
        <v>1.8866895774433072</v>
      </c>
      <c r="S97" s="6">
        <v>1.1358222331727895E-4</v>
      </c>
    </row>
    <row r="98" spans="1:19" ht="13.8" customHeight="1" x14ac:dyDescent="0.35">
      <c r="A98" s="14"/>
      <c r="B98" s="14" t="s">
        <v>134</v>
      </c>
      <c r="C98" s="7">
        <v>-1.4397240646918854</v>
      </c>
      <c r="D98" s="7">
        <v>0.10188056693793116</v>
      </c>
      <c r="E98" s="7">
        <v>-1.605384899201419</v>
      </c>
      <c r="F98" s="7">
        <v>5.2509421082563143E-3</v>
      </c>
      <c r="G98" s="7">
        <v>2.1547686863067002</v>
      </c>
      <c r="H98" s="13">
        <v>2.8211810485235902</v>
      </c>
      <c r="I98" s="11">
        <v>26.830619691933737</v>
      </c>
      <c r="J98" s="8">
        <v>1.6464901613643435E-2</v>
      </c>
      <c r="K98" s="8">
        <v>1.7597076212309956E-5</v>
      </c>
      <c r="L98" s="12">
        <v>6.136608771132254E-4</v>
      </c>
      <c r="M98" s="9">
        <v>3.4041667107360353E-7</v>
      </c>
      <c r="N98" s="9">
        <v>0.28228414111193945</v>
      </c>
      <c r="O98" s="9">
        <v>2.1205259988607592E-5</v>
      </c>
      <c r="P98" s="6">
        <v>1.4672976608993378</v>
      </c>
      <c r="Q98" s="6">
        <v>6.2398562535117413E-5</v>
      </c>
      <c r="R98" s="6">
        <v>1.8868716643552934</v>
      </c>
      <c r="S98" s="6">
        <v>1.1068492308511763E-4</v>
      </c>
    </row>
    <row r="99" spans="1:19" ht="13.8" customHeight="1" x14ac:dyDescent="0.35">
      <c r="A99" s="14"/>
      <c r="B99" s="14" t="s">
        <v>135</v>
      </c>
      <c r="C99" s="7">
        <v>-1.4044266632388724</v>
      </c>
      <c r="D99" s="7">
        <v>0.10098843232791722</v>
      </c>
      <c r="E99" s="7">
        <v>-1.6075307565497328</v>
      </c>
      <c r="F99" s="7">
        <v>5.5004429186295929E-3</v>
      </c>
      <c r="G99" s="7">
        <v>2.16568775077977</v>
      </c>
      <c r="H99" s="13">
        <v>2.83537811310689</v>
      </c>
      <c r="I99" s="11">
        <v>26.889192610720887</v>
      </c>
      <c r="J99" s="8">
        <v>1.6528289914432379E-2</v>
      </c>
      <c r="K99" s="8">
        <v>2.5517631338239618E-5</v>
      </c>
      <c r="L99" s="12">
        <v>6.1468152479381057E-4</v>
      </c>
      <c r="M99" s="9">
        <v>3.2451487132468702E-7</v>
      </c>
      <c r="N99" s="9">
        <v>0.28228493664670951</v>
      </c>
      <c r="O99" s="9">
        <v>2.3303860291961245E-5</v>
      </c>
      <c r="P99" s="6">
        <v>1.4672628044866776</v>
      </c>
      <c r="Q99" s="6">
        <v>6.1855435277422772E-5</v>
      </c>
      <c r="R99" s="6">
        <v>1.8867184507245645</v>
      </c>
      <c r="S99" s="6">
        <v>1.0893972165023147E-4</v>
      </c>
    </row>
    <row r="100" spans="1:19" ht="13.8" customHeight="1" x14ac:dyDescent="0.35">
      <c r="A100" s="14"/>
      <c r="B100" s="14" t="s">
        <v>136</v>
      </c>
      <c r="C100" s="7">
        <v>-1.4135223016796865</v>
      </c>
      <c r="D100" s="7">
        <v>9.9123636633707102E-2</v>
      </c>
      <c r="E100" s="7">
        <v>-1.6019593929762204</v>
      </c>
      <c r="F100" s="7">
        <v>5.5542560265821961E-3</v>
      </c>
      <c r="G100" s="7">
        <v>2.2246750347133299</v>
      </c>
      <c r="H100" s="13">
        <v>2.91236274021959</v>
      </c>
      <c r="I100" s="11">
        <v>27.300513943727413</v>
      </c>
      <c r="J100" s="8">
        <v>1.7048857748529534E-2</v>
      </c>
      <c r="K100" s="8">
        <v>2.9946163036739346E-5</v>
      </c>
      <c r="L100" s="12">
        <v>6.244885273468155E-4</v>
      </c>
      <c r="M100" s="9">
        <v>3.6588867844007229E-7</v>
      </c>
      <c r="N100" s="9">
        <v>0.28228821154950845</v>
      </c>
      <c r="O100" s="9">
        <v>2.1749212656126095E-5</v>
      </c>
      <c r="P100" s="6">
        <v>1.4672508011069891</v>
      </c>
      <c r="Q100" s="6">
        <v>6.1549268580603927E-5</v>
      </c>
      <c r="R100" s="6">
        <v>1.8866600220405152</v>
      </c>
      <c r="S100" s="6">
        <v>1.1795018298893324E-4</v>
      </c>
    </row>
    <row r="101" spans="1:19" ht="13.8" customHeight="1" x14ac:dyDescent="0.35">
      <c r="A101" s="14"/>
      <c r="B101" s="14" t="s">
        <v>137</v>
      </c>
      <c r="C101" s="7">
        <v>-1.3582830854672292</v>
      </c>
      <c r="D101" s="7">
        <v>8.6735303398972105E-2</v>
      </c>
      <c r="E101" s="7">
        <v>-1.5949012942251195</v>
      </c>
      <c r="F101" s="7">
        <v>5.0392791536449447E-3</v>
      </c>
      <c r="G101" s="7">
        <v>2.2412577148459101</v>
      </c>
      <c r="H101" s="13">
        <v>2.9339545385630799</v>
      </c>
      <c r="I101" s="11">
        <v>26.953054028117606</v>
      </c>
      <c r="J101" s="8">
        <v>1.6783022914143658E-2</v>
      </c>
      <c r="K101" s="8">
        <v>3.3529510717028412E-5</v>
      </c>
      <c r="L101" s="12">
        <v>6.2267611294198786E-4</v>
      </c>
      <c r="M101" s="9">
        <v>3.0144610388988063E-7</v>
      </c>
      <c r="N101" s="9">
        <v>0.2823027612768505</v>
      </c>
      <c r="O101" s="9">
        <v>2.1355578450112155E-5</v>
      </c>
      <c r="P101" s="6">
        <v>1.4672863010214079</v>
      </c>
      <c r="Q101" s="6">
        <v>5.7325133787493661E-5</v>
      </c>
      <c r="R101" s="6">
        <v>1.8867760392894013</v>
      </c>
      <c r="S101" s="6">
        <v>1.0408282954129669E-4</v>
      </c>
    </row>
    <row r="102" spans="1:19" ht="13.8" customHeight="1" x14ac:dyDescent="0.35">
      <c r="A102" s="14"/>
      <c r="B102" s="14" t="s">
        <v>138</v>
      </c>
      <c r="C102" s="7">
        <v>-1.3874600804264707</v>
      </c>
      <c r="D102" s="7">
        <v>9.8980444255870312E-2</v>
      </c>
      <c r="E102" s="7">
        <v>-1.5977401746370072</v>
      </c>
      <c r="F102" s="7">
        <v>4.7326747520503301E-3</v>
      </c>
      <c r="G102" s="7">
        <v>2.2569700671501098</v>
      </c>
      <c r="H102" s="13">
        <v>2.95471119096604</v>
      </c>
      <c r="I102" s="11">
        <v>26.961066431432513</v>
      </c>
      <c r="J102" s="8">
        <v>1.6901613239832237E-2</v>
      </c>
      <c r="K102" s="8">
        <v>2.459713581361183E-5</v>
      </c>
      <c r="L102" s="12">
        <v>6.2688964039373158E-4</v>
      </c>
      <c r="M102" s="9">
        <v>3.688397448557083E-7</v>
      </c>
      <c r="N102" s="9">
        <v>0.2822868286621531</v>
      </c>
      <c r="O102" s="9">
        <v>2.1486292032422591E-5</v>
      </c>
      <c r="P102" s="6">
        <v>1.4672458139086617</v>
      </c>
      <c r="Q102" s="6">
        <v>5.8147160910654732E-5</v>
      </c>
      <c r="R102" s="6">
        <v>1.886792780985592</v>
      </c>
      <c r="S102" s="6">
        <v>9.7028323695144304E-5</v>
      </c>
    </row>
    <row r="103" spans="1:19" ht="13.8" customHeight="1" x14ac:dyDescent="0.35">
      <c r="A103" s="14"/>
      <c r="B103" s="14" t="s">
        <v>139</v>
      </c>
      <c r="C103" s="7">
        <v>-1.3910065342194855</v>
      </c>
      <c r="D103" s="7">
        <v>9.3010898021654562E-2</v>
      </c>
      <c r="E103" s="7">
        <v>-1.598270903269235</v>
      </c>
      <c r="F103" s="7">
        <v>4.7136833577313695E-3</v>
      </c>
      <c r="G103" s="7">
        <v>2.1783559084249702</v>
      </c>
      <c r="H103" s="13">
        <v>2.8517758689775299</v>
      </c>
      <c r="I103" s="11">
        <v>27.067450218860351</v>
      </c>
      <c r="J103" s="8">
        <v>1.7236704204658296E-2</v>
      </c>
      <c r="K103" s="8">
        <v>2.2424790901124365E-5</v>
      </c>
      <c r="L103" s="12">
        <v>6.368056121018713E-4</v>
      </c>
      <c r="M103" s="9">
        <v>3.3118140685603897E-7</v>
      </c>
      <c r="N103" s="9">
        <v>0.28231922586888236</v>
      </c>
      <c r="O103" s="9">
        <v>2.1427403061835752E-5</v>
      </c>
      <c r="P103" s="6">
        <v>1.4672438736351525</v>
      </c>
      <c r="Q103" s="6">
        <v>5.4923536802492277E-5</v>
      </c>
      <c r="R103" s="6">
        <v>1.886761958962208</v>
      </c>
      <c r="S103" s="6">
        <v>1.0145565891461261E-4</v>
      </c>
    </row>
    <row r="104" spans="1:19" ht="14.6" customHeight="1" x14ac:dyDescent="0.35">
      <c r="A104" s="23"/>
      <c r="B104" s="23" t="s">
        <v>140</v>
      </c>
      <c r="C104" s="24">
        <v>-1.3874659255649593</v>
      </c>
      <c r="D104" s="24">
        <v>9.5139278861706936E-2</v>
      </c>
      <c r="E104" s="24">
        <v>-1.5986379789171661</v>
      </c>
      <c r="F104" s="24">
        <v>4.5556493911254447E-3</v>
      </c>
      <c r="G104" s="24">
        <v>2.1178209684109</v>
      </c>
      <c r="H104" s="25">
        <v>2.7725365922603</v>
      </c>
      <c r="I104" s="26">
        <v>26.844562039294317</v>
      </c>
      <c r="J104" s="27">
        <v>1.6967183544982688E-2</v>
      </c>
      <c r="K104" s="27">
        <v>2.3999024352939463E-5</v>
      </c>
      <c r="L104" s="28">
        <v>6.3205290964131206E-4</v>
      </c>
      <c r="M104" s="30">
        <v>3.1029420223879553E-7</v>
      </c>
      <c r="N104" s="30">
        <v>0.28229745002386231</v>
      </c>
      <c r="O104" s="30">
        <v>2.1242064863744924E-5</v>
      </c>
      <c r="P104" s="46">
        <v>1.4672172051403296</v>
      </c>
      <c r="Q104" s="46">
        <v>5.3382691609115475E-5</v>
      </c>
      <c r="R104" s="46">
        <v>1.8867262779987815</v>
      </c>
      <c r="S104" s="46">
        <v>9.4182700243643046E-5</v>
      </c>
    </row>
    <row r="105" spans="1:19" x14ac:dyDescent="0.35">
      <c r="A105" s="22" t="s">
        <v>124</v>
      </c>
      <c r="B105" s="14" t="s">
        <v>636</v>
      </c>
      <c r="C105" s="7"/>
      <c r="D105" s="7"/>
      <c r="E105" s="7"/>
      <c r="F105" s="7"/>
      <c r="G105" s="7"/>
      <c r="J105" s="6">
        <v>2.018876E-2</v>
      </c>
      <c r="K105" s="8">
        <v>5.0800000000000002E-5</v>
      </c>
      <c r="L105" s="12">
        <v>4.7282200000000002E-4</v>
      </c>
      <c r="M105" s="9">
        <v>5.0800000000000005E-7</v>
      </c>
      <c r="N105" s="9">
        <v>0.28229389999999999</v>
      </c>
      <c r="O105" s="9">
        <v>2.62E-5</v>
      </c>
      <c r="P105" s="1"/>
      <c r="Q105" s="1"/>
      <c r="R105" s="1"/>
      <c r="S105" s="1"/>
    </row>
    <row r="106" spans="1:19" x14ac:dyDescent="0.35">
      <c r="A106" s="31" t="s">
        <v>143</v>
      </c>
      <c r="B106" s="14" t="s">
        <v>637</v>
      </c>
      <c r="C106" s="7"/>
      <c r="D106" s="7"/>
      <c r="E106" s="7"/>
      <c r="F106" s="7"/>
      <c r="G106" s="7"/>
      <c r="J106" s="6">
        <v>5.307198E-3</v>
      </c>
      <c r="K106" s="8">
        <v>1.738E-5</v>
      </c>
      <c r="L106" s="12">
        <v>1.3367190000000001E-4</v>
      </c>
      <c r="M106" s="9">
        <v>3.3799999999999998E-7</v>
      </c>
      <c r="N106" s="9">
        <v>0.28227920000000001</v>
      </c>
      <c r="O106" s="9">
        <v>2.3799999999999999E-5</v>
      </c>
    </row>
    <row r="107" spans="1:19" x14ac:dyDescent="0.35">
      <c r="B107" s="14" t="s">
        <v>638</v>
      </c>
      <c r="C107" s="7"/>
      <c r="D107" s="7"/>
      <c r="E107" s="7"/>
      <c r="F107" s="7"/>
      <c r="G107" s="7"/>
      <c r="J107" s="6">
        <v>2.249731E-2</v>
      </c>
      <c r="K107" s="8">
        <v>1.8219999999999998E-5</v>
      </c>
      <c r="L107" s="12">
        <v>5.4576039999999998E-4</v>
      </c>
      <c r="M107" s="9">
        <v>1.4839999999999999E-6</v>
      </c>
      <c r="N107" s="9">
        <v>0.28228510000000001</v>
      </c>
      <c r="O107" s="9">
        <v>2.5599999999999999E-5</v>
      </c>
    </row>
    <row r="108" spans="1:19" x14ac:dyDescent="0.35">
      <c r="B108" s="14" t="s">
        <v>639</v>
      </c>
      <c r="C108" s="7"/>
      <c r="D108" s="7"/>
      <c r="E108" s="7"/>
      <c r="F108" s="7"/>
      <c r="G108" s="7"/>
      <c r="J108" s="6">
        <v>2.4926179999999999E-2</v>
      </c>
      <c r="K108" s="8">
        <v>5.4799999999999997E-5</v>
      </c>
      <c r="L108" s="12">
        <v>5.643569E-4</v>
      </c>
      <c r="M108" s="9">
        <v>4.6199999999999998E-7</v>
      </c>
      <c r="N108" s="9">
        <v>0.28228330000000001</v>
      </c>
      <c r="O108" s="9">
        <v>2.62E-5</v>
      </c>
    </row>
    <row r="109" spans="1:19" x14ac:dyDescent="0.35">
      <c r="B109" s="14" t="s">
        <v>640</v>
      </c>
      <c r="C109" s="7"/>
      <c r="D109" s="7"/>
      <c r="E109" s="7"/>
      <c r="F109" s="7"/>
      <c r="G109" s="7"/>
      <c r="J109" s="6">
        <v>3.9521559999999997E-2</v>
      </c>
      <c r="K109" s="8">
        <v>9.5400000000000001E-5</v>
      </c>
      <c r="L109" s="12">
        <v>8.8977559999999997E-4</v>
      </c>
      <c r="M109" s="9">
        <v>5.1399999999999997E-7</v>
      </c>
      <c r="N109" s="9">
        <v>0.28228819999999999</v>
      </c>
      <c r="O109" s="9">
        <v>2.6999999999999999E-5</v>
      </c>
    </row>
    <row r="110" spans="1:19" x14ac:dyDescent="0.35">
      <c r="B110" s="14" t="s">
        <v>641</v>
      </c>
      <c r="C110" s="7"/>
      <c r="D110" s="7"/>
      <c r="E110" s="7"/>
      <c r="F110" s="7"/>
      <c r="G110" s="7"/>
      <c r="J110" s="6">
        <v>1.02582E-2</v>
      </c>
      <c r="K110" s="8">
        <v>2.5400000000000001E-5</v>
      </c>
      <c r="L110" s="12">
        <v>2.5292990000000003E-4</v>
      </c>
      <c r="M110" s="9">
        <v>3.4400000000000001E-7</v>
      </c>
      <c r="N110" s="9">
        <v>0.2822848</v>
      </c>
      <c r="O110" s="9">
        <v>2.4199999999999999E-5</v>
      </c>
    </row>
    <row r="111" spans="1:19" x14ac:dyDescent="0.35">
      <c r="B111" s="14" t="s">
        <v>642</v>
      </c>
      <c r="C111" s="7"/>
      <c r="D111" s="7"/>
      <c r="E111" s="7"/>
      <c r="F111" s="7"/>
      <c r="G111" s="7"/>
      <c r="J111" s="6">
        <v>3.8286529999999999E-2</v>
      </c>
      <c r="K111" s="8">
        <v>8.3800000000000004E-5</v>
      </c>
      <c r="L111" s="12">
        <v>8.681254E-4</v>
      </c>
      <c r="M111" s="9">
        <v>5.6400000000000002E-7</v>
      </c>
      <c r="N111" s="9">
        <v>0.28227970000000002</v>
      </c>
      <c r="O111" s="9">
        <v>2.7800000000000001E-5</v>
      </c>
    </row>
    <row r="112" spans="1:19" x14ac:dyDescent="0.35">
      <c r="B112" s="14" t="s">
        <v>643</v>
      </c>
      <c r="C112" s="7"/>
      <c r="D112" s="7"/>
      <c r="E112" s="7"/>
      <c r="F112" s="7"/>
      <c r="G112" s="7"/>
      <c r="J112" s="6">
        <v>8.8790940000000006E-3</v>
      </c>
      <c r="K112" s="8">
        <v>2.1999999999999999E-5</v>
      </c>
      <c r="L112" s="12">
        <v>2.2112130000000001E-4</v>
      </c>
      <c r="M112" s="9">
        <v>3.96E-7</v>
      </c>
      <c r="N112" s="9">
        <v>0.28232679999999999</v>
      </c>
      <c r="O112" s="9">
        <v>2.2399999999999999E-5</v>
      </c>
    </row>
    <row r="113" spans="2:15" x14ac:dyDescent="0.35">
      <c r="B113" s="14" t="s">
        <v>644</v>
      </c>
      <c r="C113" s="7"/>
      <c r="D113" s="7"/>
      <c r="E113" s="7"/>
      <c r="F113" s="7"/>
      <c r="G113" s="7"/>
      <c r="J113" s="6">
        <v>1.454685E-2</v>
      </c>
      <c r="K113" s="8">
        <v>4.0000000000000003E-5</v>
      </c>
      <c r="L113" s="12">
        <v>3.4385330000000002E-4</v>
      </c>
      <c r="M113" s="9">
        <v>4.6600000000000002E-7</v>
      </c>
      <c r="N113" s="9">
        <v>0.28230260000000001</v>
      </c>
      <c r="O113" s="9">
        <v>3.1600000000000002E-5</v>
      </c>
    </row>
    <row r="114" spans="2:15" x14ac:dyDescent="0.35">
      <c r="B114" s="14" t="s">
        <v>220</v>
      </c>
      <c r="C114" s="7"/>
      <c r="D114" s="7"/>
      <c r="E114" s="7"/>
      <c r="F114" s="7"/>
      <c r="G114" s="7"/>
      <c r="J114" s="6">
        <v>6.0567939999999999E-3</v>
      </c>
      <c r="K114" s="8">
        <v>2.12E-5</v>
      </c>
      <c r="L114" s="12">
        <v>1.5103E-4</v>
      </c>
      <c r="M114" s="9">
        <v>3.96E-7</v>
      </c>
      <c r="N114" s="9">
        <v>0.28227029999999997</v>
      </c>
      <c r="O114" s="9">
        <v>2.62E-5</v>
      </c>
    </row>
    <row r="115" spans="2:15" x14ac:dyDescent="0.35">
      <c r="B115" s="14" t="s">
        <v>235</v>
      </c>
      <c r="C115" s="7"/>
      <c r="D115" s="7"/>
      <c r="E115" s="7"/>
      <c r="F115" s="7"/>
      <c r="G115" s="7"/>
      <c r="J115" s="6">
        <v>3.3383999999999997E-2</v>
      </c>
      <c r="K115" s="8">
        <v>7.7000000000000001E-5</v>
      </c>
      <c r="L115" s="12">
        <v>7.6367049999999999E-4</v>
      </c>
      <c r="M115" s="9">
        <v>5.8999999999999996E-7</v>
      </c>
      <c r="N115" s="9">
        <v>0.28230699999999997</v>
      </c>
      <c r="O115" s="9">
        <v>3.0199999999999999E-5</v>
      </c>
    </row>
    <row r="116" spans="2:15" x14ac:dyDescent="0.35">
      <c r="B116" s="14" t="s">
        <v>237</v>
      </c>
      <c r="C116" s="7"/>
      <c r="D116" s="7"/>
      <c r="E116" s="7"/>
      <c r="F116" s="7"/>
      <c r="G116" s="7"/>
      <c r="J116" s="6">
        <v>2.17538E-2</v>
      </c>
      <c r="K116" s="8">
        <v>7.4200000000000001E-5</v>
      </c>
      <c r="L116" s="12">
        <v>4.9493180000000005E-4</v>
      </c>
      <c r="M116" s="9">
        <v>5.3799999999999997E-7</v>
      </c>
      <c r="N116" s="9">
        <v>0.28227570000000002</v>
      </c>
      <c r="O116" s="9">
        <v>3.2400000000000001E-5</v>
      </c>
    </row>
    <row r="117" spans="2:15" x14ac:dyDescent="0.35">
      <c r="B117" s="14" t="s">
        <v>239</v>
      </c>
      <c r="C117" s="7"/>
      <c r="D117" s="7"/>
      <c r="E117" s="7"/>
      <c r="F117" s="7"/>
      <c r="G117" s="7"/>
      <c r="J117" s="6">
        <v>1.4118179999999999E-2</v>
      </c>
      <c r="K117" s="8">
        <v>6.6600000000000006E-5</v>
      </c>
      <c r="L117" s="12">
        <v>3.7328110000000003E-4</v>
      </c>
      <c r="M117" s="9">
        <v>7.3399999999999998E-7</v>
      </c>
      <c r="N117" s="9">
        <v>0.2822693</v>
      </c>
      <c r="O117" s="9">
        <v>2.26E-5</v>
      </c>
    </row>
    <row r="118" spans="2:15" x14ac:dyDescent="0.35">
      <c r="B118" s="14" t="s">
        <v>241</v>
      </c>
      <c r="C118" s="7"/>
      <c r="D118" s="7"/>
      <c r="E118" s="7"/>
      <c r="F118" s="7"/>
      <c r="G118" s="7"/>
      <c r="J118" s="6">
        <v>1.6464159999999999E-2</v>
      </c>
      <c r="K118" s="8">
        <v>3.1199999999999999E-5</v>
      </c>
      <c r="L118" s="12">
        <v>4.0545559999999997E-4</v>
      </c>
      <c r="M118" s="9">
        <v>4.5400000000000002E-7</v>
      </c>
      <c r="N118" s="9">
        <v>0.28229219999999999</v>
      </c>
      <c r="O118" s="9">
        <v>2.6800000000000001E-5</v>
      </c>
    </row>
    <row r="119" spans="2:15" x14ac:dyDescent="0.35">
      <c r="B119" s="14" t="s">
        <v>243</v>
      </c>
      <c r="C119" s="7"/>
      <c r="D119" s="7"/>
      <c r="E119" s="7"/>
      <c r="F119" s="7"/>
      <c r="G119" s="7"/>
      <c r="J119" s="6">
        <v>3.7709220000000002E-2</v>
      </c>
      <c r="K119" s="8">
        <v>8.7399999999999997E-5</v>
      </c>
      <c r="L119" s="12">
        <v>8.6038919999999999E-4</v>
      </c>
      <c r="M119" s="9">
        <v>5.2200000000000004E-7</v>
      </c>
      <c r="N119" s="9">
        <v>0.282275</v>
      </c>
      <c r="O119" s="9">
        <v>2.48E-5</v>
      </c>
    </row>
    <row r="120" spans="2:15" x14ac:dyDescent="0.35">
      <c r="B120" s="14" t="s">
        <v>582</v>
      </c>
      <c r="C120" s="7"/>
      <c r="D120" s="7"/>
      <c r="E120" s="7"/>
      <c r="F120" s="7"/>
      <c r="G120" s="7"/>
      <c r="J120" s="6">
        <v>2.1072029999999999E-2</v>
      </c>
      <c r="K120" s="8">
        <v>6.4999999999999994E-5</v>
      </c>
      <c r="L120" s="12">
        <v>5.1081789999999998E-4</v>
      </c>
      <c r="M120" s="9">
        <v>2.5799999999999999E-6</v>
      </c>
      <c r="N120" s="9">
        <v>0.28229219999999999</v>
      </c>
      <c r="O120" s="9">
        <v>2.72E-5</v>
      </c>
    </row>
    <row r="121" spans="2:15" x14ac:dyDescent="0.35">
      <c r="B121" s="14" t="s">
        <v>583</v>
      </c>
      <c r="C121" s="7"/>
      <c r="D121" s="7"/>
      <c r="E121" s="7"/>
      <c r="F121" s="7"/>
      <c r="G121" s="7"/>
      <c r="J121" s="6">
        <v>1.2294070000000001E-2</v>
      </c>
      <c r="K121" s="8">
        <v>2.7800000000000001E-5</v>
      </c>
      <c r="L121" s="12">
        <v>2.9773179999999997E-4</v>
      </c>
      <c r="M121" s="9">
        <v>4.0400000000000002E-7</v>
      </c>
      <c r="N121" s="9">
        <v>0.28227869999999999</v>
      </c>
      <c r="O121" s="9">
        <v>2.7399999999999999E-5</v>
      </c>
    </row>
    <row r="122" spans="2:15" x14ac:dyDescent="0.35">
      <c r="B122" s="14" t="s">
        <v>584</v>
      </c>
      <c r="C122" s="7"/>
      <c r="D122" s="7"/>
      <c r="E122" s="7"/>
      <c r="F122" s="7"/>
      <c r="G122" s="7"/>
      <c r="J122" s="6">
        <v>1.9983600000000001E-2</v>
      </c>
      <c r="K122" s="8">
        <v>4.2799999999999997E-5</v>
      </c>
      <c r="L122" s="12">
        <v>4.6921380000000001E-4</v>
      </c>
      <c r="M122" s="9">
        <v>5.1600000000000001E-7</v>
      </c>
      <c r="N122" s="9">
        <v>0.2822788</v>
      </c>
      <c r="O122" s="9">
        <v>2.5999999999999998E-5</v>
      </c>
    </row>
    <row r="123" spans="2:15" x14ac:dyDescent="0.35">
      <c r="B123" s="14" t="s">
        <v>585</v>
      </c>
      <c r="C123" s="7"/>
      <c r="D123" s="7"/>
      <c r="E123" s="7"/>
      <c r="F123" s="7"/>
      <c r="G123" s="7"/>
      <c r="J123" s="6">
        <v>2.295436E-2</v>
      </c>
      <c r="K123" s="8">
        <v>4.9200000000000003E-5</v>
      </c>
      <c r="L123" s="12">
        <v>5.3089260000000003E-4</v>
      </c>
      <c r="M123" s="9">
        <v>4.9800000000000004E-7</v>
      </c>
      <c r="N123" s="9">
        <v>0.28229490000000002</v>
      </c>
      <c r="O123" s="9">
        <v>2.3600000000000001E-5</v>
      </c>
    </row>
    <row r="124" spans="2:15" x14ac:dyDescent="0.35">
      <c r="B124" s="14" t="s">
        <v>586</v>
      </c>
      <c r="C124" s="7"/>
      <c r="D124" s="7"/>
      <c r="E124" s="7"/>
      <c r="F124" s="7"/>
      <c r="G124" s="7"/>
      <c r="J124" s="6">
        <v>1.5514740000000001E-2</v>
      </c>
      <c r="K124" s="8">
        <v>4.0200000000000001E-5</v>
      </c>
      <c r="L124" s="12">
        <v>3.8033510000000002E-4</v>
      </c>
      <c r="M124" s="9">
        <v>3.72E-7</v>
      </c>
      <c r="N124" s="9">
        <v>0.28227140000000001</v>
      </c>
      <c r="O124" s="9">
        <v>2.4600000000000002E-5</v>
      </c>
    </row>
    <row r="125" spans="2:15" x14ac:dyDescent="0.35">
      <c r="B125" s="14" t="s">
        <v>587</v>
      </c>
      <c r="C125" s="7"/>
      <c r="D125" s="7"/>
      <c r="E125" s="7"/>
      <c r="F125" s="7"/>
      <c r="G125" s="7"/>
      <c r="J125" s="6">
        <v>2.2603129999999999E-2</v>
      </c>
      <c r="K125" s="8">
        <v>5.0000000000000002E-5</v>
      </c>
      <c r="L125" s="12">
        <v>5.1829580000000005E-4</v>
      </c>
      <c r="M125" s="9">
        <v>4.7800000000000002E-7</v>
      </c>
      <c r="N125" s="9">
        <v>0.28227839999999998</v>
      </c>
      <c r="O125" s="9">
        <v>2.8E-5</v>
      </c>
    </row>
    <row r="126" spans="2:15" x14ac:dyDescent="0.35">
      <c r="B126" s="14" t="s">
        <v>588</v>
      </c>
      <c r="C126" s="7"/>
      <c r="D126" s="7"/>
      <c r="E126" s="7"/>
      <c r="F126" s="7"/>
      <c r="G126" s="7"/>
      <c r="J126" s="6">
        <v>1.9754689999999998E-2</v>
      </c>
      <c r="K126" s="8">
        <v>4.5599999999999997E-5</v>
      </c>
      <c r="L126" s="12">
        <v>4.4685349999999999E-4</v>
      </c>
      <c r="M126" s="9">
        <v>4.4000000000000002E-7</v>
      </c>
      <c r="N126" s="9">
        <v>0.2822868</v>
      </c>
      <c r="O126" s="9">
        <v>2.4199999999999999E-5</v>
      </c>
    </row>
    <row r="127" spans="2:15" x14ac:dyDescent="0.35">
      <c r="B127" s="14" t="s">
        <v>589</v>
      </c>
      <c r="C127" s="7"/>
      <c r="D127" s="7"/>
      <c r="E127" s="7"/>
      <c r="F127" s="7"/>
      <c r="G127" s="7"/>
      <c r="J127" s="6">
        <v>1.7773480000000001E-2</v>
      </c>
      <c r="K127" s="8">
        <v>4.2599999999999999E-5</v>
      </c>
      <c r="L127" s="12">
        <v>4.1305049999999999E-4</v>
      </c>
      <c r="M127" s="9">
        <v>4.6199999999999998E-7</v>
      </c>
      <c r="N127" s="9">
        <v>0.2822808</v>
      </c>
      <c r="O127" s="9">
        <v>2.72E-5</v>
      </c>
    </row>
    <row r="128" spans="2:15" x14ac:dyDescent="0.35">
      <c r="B128" s="14" t="s">
        <v>590</v>
      </c>
      <c r="C128" s="7"/>
      <c r="D128" s="7"/>
      <c r="E128" s="7"/>
      <c r="F128" s="7"/>
      <c r="G128" s="7"/>
      <c r="J128" s="6">
        <v>1.2294070000000001E-2</v>
      </c>
      <c r="K128" s="8">
        <v>2.7800000000000001E-5</v>
      </c>
      <c r="L128" s="12">
        <v>2.9773179999999997E-4</v>
      </c>
      <c r="M128" s="9">
        <v>4.0400000000000002E-7</v>
      </c>
      <c r="N128" s="9">
        <v>0.28227869999999999</v>
      </c>
      <c r="O128" s="9">
        <v>2.7399999999999999E-5</v>
      </c>
    </row>
    <row r="129" spans="2:15" x14ac:dyDescent="0.35">
      <c r="B129" s="14" t="s">
        <v>591</v>
      </c>
      <c r="C129" s="7"/>
      <c r="D129" s="7"/>
      <c r="E129" s="7"/>
      <c r="F129" s="7"/>
      <c r="G129" s="7"/>
      <c r="J129" s="6">
        <v>2.3624030000000001E-2</v>
      </c>
      <c r="K129" s="8">
        <v>1.032E-4</v>
      </c>
      <c r="L129" s="12">
        <v>5.7171350000000001E-4</v>
      </c>
      <c r="M129" s="9">
        <v>8.9800000000000002E-7</v>
      </c>
      <c r="N129" s="9">
        <v>0.28229349999999998</v>
      </c>
      <c r="O129" s="9">
        <v>2.5000000000000001E-5</v>
      </c>
    </row>
    <row r="130" spans="2:15" x14ac:dyDescent="0.35">
      <c r="B130" s="14" t="s">
        <v>592</v>
      </c>
      <c r="C130" s="7"/>
      <c r="D130" s="7"/>
      <c r="E130" s="7"/>
      <c r="F130" s="7"/>
      <c r="G130" s="7"/>
      <c r="J130" s="6">
        <v>3.7282250000000003E-2</v>
      </c>
      <c r="K130" s="8">
        <v>8.3999999999999995E-5</v>
      </c>
      <c r="L130" s="12">
        <v>8.5800329999999997E-4</v>
      </c>
      <c r="M130" s="9">
        <v>6.0200000000000002E-7</v>
      </c>
      <c r="N130" s="9">
        <v>0.28229880000000002</v>
      </c>
      <c r="O130" s="9">
        <v>2.7399999999999999E-5</v>
      </c>
    </row>
    <row r="131" spans="2:15" x14ac:dyDescent="0.35">
      <c r="B131" s="14" t="s">
        <v>593</v>
      </c>
      <c r="C131" s="7"/>
      <c r="D131" s="7"/>
      <c r="E131" s="7"/>
      <c r="F131" s="7"/>
      <c r="G131" s="7"/>
      <c r="J131" s="6">
        <v>3.3570580000000003E-2</v>
      </c>
      <c r="K131" s="8">
        <v>8.3200000000000003E-5</v>
      </c>
      <c r="L131" s="12">
        <v>7.6919079999999995E-4</v>
      </c>
      <c r="M131" s="9">
        <v>4.9399999999999995E-7</v>
      </c>
      <c r="N131" s="9">
        <v>0.28230709999999998</v>
      </c>
      <c r="O131" s="9">
        <v>2.62E-5</v>
      </c>
    </row>
    <row r="132" spans="2:15" x14ac:dyDescent="0.35">
      <c r="B132" s="14" t="s">
        <v>594</v>
      </c>
      <c r="C132" s="7"/>
      <c r="D132" s="7"/>
      <c r="E132" s="7"/>
      <c r="F132" s="7"/>
      <c r="G132" s="7"/>
      <c r="J132" s="6">
        <v>1.9419220000000001E-2</v>
      </c>
      <c r="K132" s="8">
        <v>5.38E-5</v>
      </c>
      <c r="L132" s="12">
        <v>4.7292640000000001E-4</v>
      </c>
      <c r="M132" s="9">
        <v>4.4999999999999998E-7</v>
      </c>
      <c r="N132" s="9">
        <v>0.28226289999999998</v>
      </c>
      <c r="O132" s="9">
        <v>2.7399999999999999E-5</v>
      </c>
    </row>
    <row r="133" spans="2:15" x14ac:dyDescent="0.35">
      <c r="B133" s="14" t="s">
        <v>595</v>
      </c>
      <c r="C133" s="7"/>
      <c r="D133" s="7"/>
      <c r="E133" s="7"/>
      <c r="F133" s="7"/>
      <c r="G133" s="7"/>
      <c r="J133" s="6">
        <v>2.575616E-2</v>
      </c>
      <c r="K133" s="8">
        <v>6.6799999999999997E-5</v>
      </c>
      <c r="L133" s="12">
        <v>5.8607720000000002E-4</v>
      </c>
      <c r="M133" s="9">
        <v>3.9799999999999999E-7</v>
      </c>
      <c r="N133" s="9">
        <v>0.28230470000000002</v>
      </c>
      <c r="O133" s="9">
        <v>2.2399999999999999E-5</v>
      </c>
    </row>
    <row r="134" spans="2:15" x14ac:dyDescent="0.35">
      <c r="B134" s="14" t="s">
        <v>596</v>
      </c>
      <c r="C134" s="7"/>
      <c r="D134" s="7"/>
      <c r="E134" s="7"/>
      <c r="F134" s="7"/>
      <c r="G134" s="7"/>
      <c r="J134" s="6">
        <v>6.5638149999999998E-3</v>
      </c>
      <c r="K134" s="8">
        <v>2.0400000000000001E-5</v>
      </c>
      <c r="L134" s="12">
        <v>1.6177469999999999E-4</v>
      </c>
      <c r="M134" s="9">
        <v>3.9000000000000002E-7</v>
      </c>
      <c r="N134" s="9">
        <v>0.28229310000000002</v>
      </c>
      <c r="O134" s="9">
        <v>2.5000000000000001E-5</v>
      </c>
    </row>
    <row r="135" spans="2:15" x14ac:dyDescent="0.35">
      <c r="B135" s="14" t="s">
        <v>597</v>
      </c>
      <c r="C135" s="7"/>
      <c r="D135" s="7"/>
      <c r="E135" s="7"/>
      <c r="F135" s="7"/>
      <c r="G135" s="7"/>
      <c r="J135" s="6">
        <v>6.4415920000000003E-3</v>
      </c>
      <c r="K135" s="8">
        <v>8.4400000000000005E-5</v>
      </c>
      <c r="L135" s="12">
        <v>1.6091449999999999E-4</v>
      </c>
      <c r="M135" s="9">
        <v>1.612E-6</v>
      </c>
      <c r="N135" s="9">
        <v>0.28231810000000002</v>
      </c>
      <c r="O135" s="9">
        <v>2.72E-5</v>
      </c>
    </row>
    <row r="136" spans="2:15" x14ac:dyDescent="0.35">
      <c r="B136" s="14" t="s">
        <v>598</v>
      </c>
      <c r="C136" s="7"/>
      <c r="D136" s="7"/>
      <c r="E136" s="7"/>
      <c r="F136" s="7"/>
      <c r="G136" s="7"/>
      <c r="J136" s="6">
        <v>3.3225159999999997E-2</v>
      </c>
      <c r="K136" s="8">
        <v>4.8000000000000001E-5</v>
      </c>
      <c r="L136" s="12">
        <v>7.6743160000000005E-4</v>
      </c>
      <c r="M136" s="9">
        <v>1.694E-6</v>
      </c>
      <c r="N136" s="9">
        <v>0.28227069999999999</v>
      </c>
      <c r="O136" s="9">
        <v>2.8799999999999999E-5</v>
      </c>
    </row>
    <row r="137" spans="2:15" x14ac:dyDescent="0.35">
      <c r="B137" s="14" t="s">
        <v>599</v>
      </c>
      <c r="C137" s="7"/>
      <c r="D137" s="7"/>
      <c r="E137" s="7"/>
      <c r="F137" s="7"/>
      <c r="G137" s="7"/>
      <c r="J137" s="6">
        <v>3.9098679999999997E-2</v>
      </c>
      <c r="K137" s="8">
        <v>8.9400000000000005E-5</v>
      </c>
      <c r="L137" s="12">
        <v>8.8672230000000005E-4</v>
      </c>
      <c r="M137" s="9">
        <v>6.3399999999999999E-7</v>
      </c>
      <c r="N137" s="9">
        <v>0.28230850000000002</v>
      </c>
      <c r="O137" s="9">
        <v>2.72E-5</v>
      </c>
    </row>
    <row r="138" spans="2:15" x14ac:dyDescent="0.35">
      <c r="B138" s="14" t="s">
        <v>600</v>
      </c>
      <c r="C138" s="7"/>
      <c r="D138" s="7"/>
      <c r="E138" s="7"/>
      <c r="F138" s="7"/>
      <c r="G138" s="7"/>
      <c r="J138" s="6">
        <v>2.808954E-2</v>
      </c>
      <c r="K138" s="8">
        <v>6.02E-5</v>
      </c>
      <c r="L138" s="12">
        <v>6.2737239999999998E-4</v>
      </c>
      <c r="M138" s="9">
        <v>4.8599999999999998E-7</v>
      </c>
      <c r="N138" s="9">
        <v>0.28227439999999998</v>
      </c>
      <c r="O138" s="9">
        <v>3.0199999999999999E-5</v>
      </c>
    </row>
    <row r="139" spans="2:15" x14ac:dyDescent="0.35">
      <c r="B139" s="14" t="s">
        <v>601</v>
      </c>
      <c r="C139" s="7"/>
      <c r="D139" s="7"/>
      <c r="E139" s="7"/>
      <c r="F139" s="7"/>
      <c r="G139" s="7"/>
      <c r="J139" s="6">
        <v>3.4585860000000003E-2</v>
      </c>
      <c r="K139" s="8">
        <v>8.5400000000000002E-5</v>
      </c>
      <c r="L139" s="12">
        <v>8.0128570000000002E-4</v>
      </c>
      <c r="M139" s="9">
        <v>5.2E-7</v>
      </c>
      <c r="N139" s="9">
        <v>0.28226129999999999</v>
      </c>
      <c r="O139" s="9">
        <v>2.5400000000000001E-5</v>
      </c>
    </row>
    <row r="140" spans="2:15" x14ac:dyDescent="0.35">
      <c r="B140" s="14" t="s">
        <v>602</v>
      </c>
      <c r="C140" s="7"/>
      <c r="D140" s="7"/>
      <c r="E140" s="7"/>
      <c r="F140" s="7"/>
      <c r="G140" s="7"/>
      <c r="J140" s="6">
        <v>5.5692609999999998E-3</v>
      </c>
      <c r="K140" s="8">
        <v>1.4239999999999999E-5</v>
      </c>
      <c r="L140" s="12">
        <v>1.417228E-4</v>
      </c>
      <c r="M140" s="9">
        <v>4.1800000000000001E-7</v>
      </c>
      <c r="N140" s="9">
        <v>0.28230699999999997</v>
      </c>
      <c r="O140" s="9">
        <v>2.3200000000000001E-5</v>
      </c>
    </row>
    <row r="141" spans="2:15" x14ac:dyDescent="0.35">
      <c r="B141" s="14" t="s">
        <v>603</v>
      </c>
      <c r="C141" s="7"/>
      <c r="D141" s="7"/>
      <c r="E141" s="7"/>
      <c r="F141" s="7"/>
      <c r="G141" s="7"/>
      <c r="J141" s="6">
        <v>1.765369E-2</v>
      </c>
      <c r="K141" s="8">
        <v>4.4199999999999997E-5</v>
      </c>
      <c r="L141" s="12">
        <v>4.0441350000000001E-4</v>
      </c>
      <c r="M141" s="9">
        <v>4.4000000000000002E-7</v>
      </c>
      <c r="N141" s="9">
        <v>0.28232829999999998</v>
      </c>
      <c r="O141" s="9">
        <v>2.7800000000000001E-5</v>
      </c>
    </row>
    <row r="142" spans="2:15" x14ac:dyDescent="0.35">
      <c r="B142" s="14" t="s">
        <v>604</v>
      </c>
      <c r="C142" s="7"/>
      <c r="D142" s="7"/>
      <c r="E142" s="7"/>
      <c r="F142" s="7"/>
      <c r="G142" s="7"/>
      <c r="J142" s="6">
        <v>3.9895069999999998E-2</v>
      </c>
      <c r="K142" s="8">
        <v>8.7399999999999997E-5</v>
      </c>
      <c r="L142" s="12">
        <v>9.0821860000000001E-4</v>
      </c>
      <c r="M142" s="9">
        <v>5.4199999999999996E-7</v>
      </c>
      <c r="N142" s="9">
        <v>0.28230899999999998</v>
      </c>
      <c r="O142" s="9">
        <v>2.76E-5</v>
      </c>
    </row>
    <row r="143" spans="2:15" x14ac:dyDescent="0.35">
      <c r="B143" s="14" t="s">
        <v>605</v>
      </c>
      <c r="C143" s="7"/>
      <c r="D143" s="7"/>
      <c r="E143" s="7"/>
      <c r="F143" s="7"/>
      <c r="G143" s="7"/>
      <c r="J143" s="6">
        <v>1.390535E-2</v>
      </c>
      <c r="K143" s="8">
        <v>3.5599999999999998E-5</v>
      </c>
      <c r="L143" s="12">
        <v>3.2808760000000001E-4</v>
      </c>
      <c r="M143" s="9">
        <v>4.34E-7</v>
      </c>
      <c r="N143" s="9">
        <v>0.28228019999999998</v>
      </c>
      <c r="O143" s="9">
        <v>2.9E-5</v>
      </c>
    </row>
    <row r="144" spans="2:15" x14ac:dyDescent="0.35">
      <c r="B144" s="14" t="s">
        <v>606</v>
      </c>
      <c r="C144" s="7"/>
      <c r="D144" s="7"/>
      <c r="E144" s="7"/>
      <c r="F144" s="7"/>
      <c r="G144" s="7"/>
      <c r="J144" s="6">
        <v>1.9104719999999999E-2</v>
      </c>
      <c r="K144" s="8">
        <v>3.4E-5</v>
      </c>
      <c r="L144" s="12">
        <v>4.6669559999999998E-4</v>
      </c>
      <c r="M144" s="9">
        <v>6.5799999999999999E-7</v>
      </c>
      <c r="N144" s="9">
        <v>0.28229690000000002</v>
      </c>
      <c r="O144" s="9">
        <v>2.7399999999999999E-5</v>
      </c>
    </row>
    <row r="145" spans="1:19" x14ac:dyDescent="0.35">
      <c r="B145" s="14" t="s">
        <v>607</v>
      </c>
      <c r="C145" s="7"/>
      <c r="D145" s="7"/>
      <c r="E145" s="7"/>
      <c r="F145" s="7"/>
      <c r="G145" s="7"/>
      <c r="J145" s="6">
        <v>1.9008359999999998E-2</v>
      </c>
      <c r="K145" s="8">
        <v>2.8600000000000001E-5</v>
      </c>
      <c r="L145" s="12">
        <v>4.6444990000000001E-4</v>
      </c>
      <c r="M145" s="9">
        <v>7.0200000000000001E-7</v>
      </c>
      <c r="N145" s="9">
        <v>0.28228579999999998</v>
      </c>
      <c r="O145" s="9">
        <v>2.8200000000000001E-5</v>
      </c>
    </row>
    <row r="146" spans="1:19" x14ac:dyDescent="0.35">
      <c r="A146" s="23"/>
      <c r="B146" s="23" t="s">
        <v>645</v>
      </c>
      <c r="C146" s="24"/>
      <c r="D146" s="24"/>
      <c r="E146" s="24"/>
      <c r="F146" s="24"/>
      <c r="G146" s="24"/>
      <c r="H146" s="25"/>
      <c r="I146" s="26"/>
      <c r="J146" s="46">
        <v>3.9658680000000002E-2</v>
      </c>
      <c r="K146" s="27">
        <v>1.042E-4</v>
      </c>
      <c r="L146" s="28">
        <v>8.8980790000000004E-4</v>
      </c>
      <c r="M146" s="30">
        <v>5.7000000000000005E-7</v>
      </c>
      <c r="N146" s="30">
        <v>0.2823098</v>
      </c>
      <c r="O146" s="30">
        <v>2.76E-5</v>
      </c>
      <c r="P146" s="23"/>
      <c r="Q146" s="23"/>
      <c r="R146" s="23"/>
      <c r="S146" s="23"/>
    </row>
    <row r="147" spans="1:19" ht="13.7" x14ac:dyDescent="0.35">
      <c r="A147" s="335" t="s">
        <v>487</v>
      </c>
      <c r="B147" s="335"/>
      <c r="C147" s="335"/>
      <c r="D147" s="335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5"/>
      <c r="S147" s="335"/>
    </row>
    <row r="148" spans="1:19" x14ac:dyDescent="0.35">
      <c r="A148" s="22" t="s">
        <v>504</v>
      </c>
      <c r="B148" s="14" t="s">
        <v>488</v>
      </c>
      <c r="C148" s="7"/>
      <c r="D148" s="7"/>
      <c r="E148" s="7"/>
      <c r="F148" s="7"/>
      <c r="G148" s="7"/>
      <c r="J148" s="6">
        <v>9.3270939999999993E-3</v>
      </c>
      <c r="K148" s="8">
        <v>9.6500000000000008E-6</v>
      </c>
      <c r="L148" s="12">
        <v>2.5870400000000001E-4</v>
      </c>
      <c r="M148" s="9">
        <v>3.3999999999999997E-7</v>
      </c>
      <c r="N148" s="9">
        <v>0.28228550000000002</v>
      </c>
      <c r="O148" s="9">
        <v>1.6500000000000001E-5</v>
      </c>
    </row>
    <row r="149" spans="1:19" x14ac:dyDescent="0.35">
      <c r="B149" s="14" t="s">
        <v>489</v>
      </c>
      <c r="C149" s="7"/>
      <c r="D149" s="7"/>
      <c r="E149" s="7"/>
      <c r="F149" s="7"/>
      <c r="G149" s="7"/>
      <c r="J149" s="6">
        <v>9.2561039999999994E-3</v>
      </c>
      <c r="K149" s="8">
        <v>1.49E-5</v>
      </c>
      <c r="L149" s="12">
        <v>2.5794970000000001E-4</v>
      </c>
      <c r="M149" s="9">
        <v>2.9200000000000002E-7</v>
      </c>
      <c r="N149" s="9">
        <v>0.28228049999999999</v>
      </c>
      <c r="O149" s="9">
        <v>1.8300000000000001E-5</v>
      </c>
    </row>
    <row r="150" spans="1:19" x14ac:dyDescent="0.35">
      <c r="B150" s="14" t="s">
        <v>490</v>
      </c>
      <c r="C150" s="7"/>
      <c r="D150" s="7"/>
      <c r="E150" s="7"/>
      <c r="F150" s="7"/>
      <c r="G150" s="7"/>
      <c r="J150" s="6">
        <v>9.2321069999999998E-3</v>
      </c>
      <c r="K150" s="8">
        <v>1.38E-5</v>
      </c>
      <c r="L150" s="12">
        <v>2.570583E-4</v>
      </c>
      <c r="M150" s="9">
        <v>2.5899999999999998E-7</v>
      </c>
      <c r="N150" s="9">
        <v>0.2822829</v>
      </c>
      <c r="O150" s="9">
        <v>1.5999999999999999E-5</v>
      </c>
    </row>
    <row r="151" spans="1:19" x14ac:dyDescent="0.35">
      <c r="B151" s="14" t="s">
        <v>491</v>
      </c>
      <c r="C151" s="7"/>
      <c r="D151" s="7"/>
      <c r="E151" s="7"/>
      <c r="F151" s="7"/>
      <c r="G151" s="7"/>
      <c r="J151" s="6">
        <v>1.06231E-2</v>
      </c>
      <c r="K151" s="8">
        <v>7.4900000000000003E-6</v>
      </c>
      <c r="L151" s="12">
        <v>2.9681219999999999E-4</v>
      </c>
      <c r="M151" s="9">
        <v>4.51E-7</v>
      </c>
      <c r="N151" s="9">
        <v>0.28227190000000002</v>
      </c>
      <c r="O151" s="9">
        <v>1.8099999999999999E-5</v>
      </c>
    </row>
    <row r="152" spans="1:19" x14ac:dyDescent="0.35">
      <c r="B152" s="14" t="s">
        <v>492</v>
      </c>
      <c r="C152" s="7"/>
      <c r="D152" s="7"/>
      <c r="E152" s="7"/>
      <c r="F152" s="7"/>
      <c r="G152" s="7"/>
      <c r="J152" s="6">
        <v>9.3063829999999997E-3</v>
      </c>
      <c r="K152" s="8">
        <v>7.5900000000000002E-6</v>
      </c>
      <c r="L152" s="12">
        <v>2.5807949999999999E-4</v>
      </c>
      <c r="M152" s="9">
        <v>3.1699999999999999E-7</v>
      </c>
      <c r="N152" s="9">
        <v>0.28228039999999999</v>
      </c>
      <c r="O152" s="9">
        <v>1.6099999999999998E-5</v>
      </c>
    </row>
    <row r="153" spans="1:19" x14ac:dyDescent="0.35">
      <c r="B153" s="14" t="s">
        <v>493</v>
      </c>
      <c r="C153" s="7"/>
      <c r="D153" s="7"/>
      <c r="E153" s="7"/>
      <c r="F153" s="7"/>
      <c r="G153" s="7"/>
      <c r="J153" s="6">
        <v>9.2942070000000005E-3</v>
      </c>
      <c r="K153" s="8">
        <v>1.3200000000000001E-5</v>
      </c>
      <c r="L153" s="12">
        <v>2.5874120000000001E-4</v>
      </c>
      <c r="M153" s="9">
        <v>3.1899999999999998E-7</v>
      </c>
      <c r="N153" s="9">
        <v>0.28229729999999997</v>
      </c>
      <c r="O153" s="9">
        <v>1.7499999999999998E-5</v>
      </c>
    </row>
    <row r="154" spans="1:19" x14ac:dyDescent="0.35">
      <c r="B154" s="14" t="s">
        <v>494</v>
      </c>
      <c r="C154" s="7"/>
      <c r="D154" s="7"/>
      <c r="E154" s="7"/>
      <c r="F154" s="7"/>
      <c r="G154" s="7"/>
      <c r="J154" s="6">
        <v>8.8699460000000001E-3</v>
      </c>
      <c r="K154" s="8">
        <v>9.8600000000000005E-6</v>
      </c>
      <c r="L154" s="12">
        <v>2.4615089999999997E-4</v>
      </c>
      <c r="M154" s="9">
        <v>3.2399999999999999E-7</v>
      </c>
      <c r="N154" s="9">
        <v>0.2822906</v>
      </c>
      <c r="O154" s="9">
        <v>1.6399999999999999E-5</v>
      </c>
    </row>
    <row r="155" spans="1:19" x14ac:dyDescent="0.35">
      <c r="B155" s="14" t="s">
        <v>495</v>
      </c>
      <c r="C155" s="7"/>
      <c r="D155" s="7"/>
      <c r="E155" s="7"/>
      <c r="F155" s="7"/>
      <c r="G155" s="7"/>
      <c r="J155" s="6">
        <v>8.9925230000000005E-3</v>
      </c>
      <c r="K155" s="8">
        <v>9.3899999999999999E-6</v>
      </c>
      <c r="L155" s="12">
        <v>2.5054100000000001E-4</v>
      </c>
      <c r="M155" s="9">
        <v>2.9900000000000002E-7</v>
      </c>
      <c r="N155" s="9">
        <v>0.28228490000000001</v>
      </c>
      <c r="O155" s="9">
        <v>1.6500000000000001E-5</v>
      </c>
    </row>
    <row r="156" spans="1:19" x14ac:dyDescent="0.35">
      <c r="B156" s="14" t="s">
        <v>496</v>
      </c>
      <c r="C156" s="7"/>
      <c r="D156" s="7"/>
      <c r="E156" s="7"/>
      <c r="F156" s="7"/>
      <c r="G156" s="7"/>
      <c r="J156" s="6">
        <v>8.8085170000000001E-3</v>
      </c>
      <c r="K156" s="8">
        <v>1.1800000000000001E-5</v>
      </c>
      <c r="L156" s="12">
        <v>2.461265E-4</v>
      </c>
      <c r="M156" s="9">
        <v>3.0199999999999998E-7</v>
      </c>
      <c r="N156" s="9">
        <v>0.28230529999999998</v>
      </c>
      <c r="O156" s="9">
        <v>1.4800000000000001E-5</v>
      </c>
    </row>
    <row r="157" spans="1:19" x14ac:dyDescent="0.35">
      <c r="B157" s="14" t="s">
        <v>497</v>
      </c>
      <c r="C157" s="7"/>
      <c r="D157" s="7"/>
      <c r="E157" s="7"/>
      <c r="F157" s="7"/>
      <c r="G157" s="7"/>
      <c r="J157" s="6">
        <v>8.8023870000000001E-3</v>
      </c>
      <c r="K157" s="8">
        <v>1.0900000000000001E-5</v>
      </c>
      <c r="L157" s="12">
        <v>2.4520830000000001E-4</v>
      </c>
      <c r="M157" s="9">
        <v>3.3700000000000001E-7</v>
      </c>
      <c r="N157" s="9">
        <v>0.2822827</v>
      </c>
      <c r="O157" s="9">
        <v>1.49E-5</v>
      </c>
    </row>
    <row r="158" spans="1:19" x14ac:dyDescent="0.35">
      <c r="B158" s="14" t="s">
        <v>498</v>
      </c>
      <c r="C158" s="7"/>
      <c r="D158" s="7"/>
      <c r="E158" s="7"/>
      <c r="F158" s="7"/>
      <c r="G158" s="7"/>
      <c r="J158" s="6">
        <v>1.01335E-2</v>
      </c>
      <c r="K158" s="8">
        <v>8.3799999999999994E-6</v>
      </c>
      <c r="L158" s="12">
        <v>2.8175439999999997E-4</v>
      </c>
      <c r="M158" s="9">
        <v>5.9100000000000004E-7</v>
      </c>
      <c r="N158" s="9">
        <v>0.28232049999999997</v>
      </c>
      <c r="O158" s="9">
        <v>1.9199999999999999E-5</v>
      </c>
    </row>
    <row r="159" spans="1:19" x14ac:dyDescent="0.35">
      <c r="B159" s="14" t="s">
        <v>499</v>
      </c>
      <c r="C159" s="7"/>
      <c r="D159" s="7"/>
      <c r="E159" s="7"/>
      <c r="F159" s="7"/>
      <c r="G159" s="7"/>
      <c r="J159" s="6">
        <v>9.1587969999999998E-3</v>
      </c>
      <c r="K159" s="8">
        <v>8.5399999999999996E-6</v>
      </c>
      <c r="L159" s="12">
        <v>2.553074E-4</v>
      </c>
      <c r="M159" s="9">
        <v>3.58E-7</v>
      </c>
      <c r="N159" s="9">
        <v>0.28230840000000001</v>
      </c>
      <c r="O159" s="9">
        <v>1.63E-5</v>
      </c>
    </row>
    <row r="160" spans="1:19" x14ac:dyDescent="0.35">
      <c r="B160" s="14" t="s">
        <v>500</v>
      </c>
      <c r="C160" s="7"/>
      <c r="D160" s="7"/>
      <c r="E160" s="7"/>
      <c r="F160" s="7"/>
      <c r="G160" s="7"/>
      <c r="J160" s="6">
        <v>9.2220050000000001E-3</v>
      </c>
      <c r="K160" s="8">
        <v>1.22E-5</v>
      </c>
      <c r="L160" s="12">
        <v>2.5600059999999998E-4</v>
      </c>
      <c r="M160" s="9">
        <v>3.1899999999999998E-7</v>
      </c>
      <c r="N160" s="9">
        <v>0.28227029999999997</v>
      </c>
      <c r="O160" s="9">
        <v>1.8499999999999999E-5</v>
      </c>
    </row>
    <row r="161" spans="1:21" x14ac:dyDescent="0.35">
      <c r="B161" s="14" t="s">
        <v>501</v>
      </c>
      <c r="C161" s="7"/>
      <c r="D161" s="7"/>
      <c r="E161" s="7"/>
      <c r="F161" s="7"/>
      <c r="G161" s="7"/>
      <c r="J161" s="6">
        <v>9.5826049999999992E-3</v>
      </c>
      <c r="K161" s="8">
        <v>7.2099999999999996E-6</v>
      </c>
      <c r="L161" s="12">
        <v>2.6898230000000001E-4</v>
      </c>
      <c r="M161" s="9">
        <v>4.58E-7</v>
      </c>
      <c r="N161" s="9">
        <v>0.2823233</v>
      </c>
      <c r="O161" s="9">
        <v>1.5500000000000001E-5</v>
      </c>
    </row>
    <row r="162" spans="1:21" x14ac:dyDescent="0.35">
      <c r="B162" s="14" t="s">
        <v>502</v>
      </c>
      <c r="C162" s="7"/>
      <c r="D162" s="7"/>
      <c r="E162" s="7"/>
      <c r="F162" s="7"/>
      <c r="G162" s="7"/>
      <c r="J162" s="6">
        <v>1.110589E-2</v>
      </c>
      <c r="K162" s="8">
        <v>6.7399999999999998E-6</v>
      </c>
      <c r="L162" s="12">
        <v>3.0724460000000002E-4</v>
      </c>
      <c r="M162" s="9">
        <v>4.4700000000000002E-7</v>
      </c>
      <c r="N162" s="9">
        <v>0.28228779999999998</v>
      </c>
      <c r="O162" s="9">
        <v>1.6099999999999998E-5</v>
      </c>
    </row>
    <row r="163" spans="1:21" x14ac:dyDescent="0.35">
      <c r="A163" s="23"/>
      <c r="B163" s="23" t="s">
        <v>503</v>
      </c>
      <c r="C163" s="24"/>
      <c r="D163" s="24"/>
      <c r="E163" s="24"/>
      <c r="F163" s="24"/>
      <c r="G163" s="24"/>
      <c r="H163" s="25"/>
      <c r="I163" s="26"/>
      <c r="J163" s="46">
        <v>1.1426240000000001E-2</v>
      </c>
      <c r="K163" s="27">
        <v>9.7399999999999999E-6</v>
      </c>
      <c r="L163" s="28">
        <v>3.1543800000000002E-4</v>
      </c>
      <c r="M163" s="30">
        <v>3.77E-7</v>
      </c>
      <c r="N163" s="30">
        <v>0.28232160000000001</v>
      </c>
      <c r="O163" s="30">
        <v>1.7799999999999999E-5</v>
      </c>
      <c r="P163" s="23"/>
      <c r="Q163" s="23"/>
      <c r="R163" s="23"/>
      <c r="S163" s="23"/>
    </row>
    <row r="164" spans="1:21" x14ac:dyDescent="0.35">
      <c r="A164" s="22" t="s">
        <v>514</v>
      </c>
      <c r="B164" s="14" t="s">
        <v>505</v>
      </c>
      <c r="C164" s="7"/>
      <c r="D164" s="7"/>
      <c r="E164" s="7"/>
      <c r="F164" s="7"/>
      <c r="G164" s="7"/>
      <c r="J164" s="6">
        <v>4.5020119999999997E-3</v>
      </c>
      <c r="K164" s="8">
        <v>6.3199999999999996E-6</v>
      </c>
      <c r="L164" s="12">
        <v>9.6311140000000003E-5</v>
      </c>
      <c r="M164" s="9">
        <v>2.2600000000000001E-7</v>
      </c>
      <c r="N164" s="9">
        <v>0.28249770000000002</v>
      </c>
      <c r="O164" s="9">
        <v>1.45E-5</v>
      </c>
    </row>
    <row r="165" spans="1:21" x14ac:dyDescent="0.35">
      <c r="B165" s="14" t="s">
        <v>506</v>
      </c>
      <c r="C165" s="7"/>
      <c r="D165" s="7"/>
      <c r="E165" s="7"/>
      <c r="F165" s="7"/>
      <c r="G165" s="7"/>
      <c r="J165" s="6">
        <v>4.9228869999999999E-3</v>
      </c>
      <c r="K165" s="8">
        <v>1.26E-5</v>
      </c>
      <c r="L165" s="12">
        <v>1.0679610000000001E-4</v>
      </c>
      <c r="M165" s="9">
        <v>2.3699999999999999E-7</v>
      </c>
      <c r="N165" s="9">
        <v>0.28253129999999999</v>
      </c>
      <c r="O165" s="9">
        <v>1.15E-5</v>
      </c>
    </row>
    <row r="166" spans="1:21" x14ac:dyDescent="0.35">
      <c r="B166" s="14" t="s">
        <v>507</v>
      </c>
      <c r="C166" s="7"/>
      <c r="D166" s="7"/>
      <c r="E166" s="7"/>
      <c r="F166" s="7"/>
      <c r="G166" s="7"/>
      <c r="J166" s="6">
        <v>4.752325E-3</v>
      </c>
      <c r="K166" s="8">
        <v>6.1999999999999999E-6</v>
      </c>
      <c r="L166" s="12">
        <v>9.8654959999999994E-5</v>
      </c>
      <c r="M166" s="9">
        <v>1.3899999999999999E-7</v>
      </c>
      <c r="N166" s="9">
        <v>0.28249540000000001</v>
      </c>
      <c r="O166" s="9">
        <v>9.6600000000000007E-6</v>
      </c>
    </row>
    <row r="167" spans="1:21" x14ac:dyDescent="0.35">
      <c r="B167" s="14" t="s">
        <v>508</v>
      </c>
      <c r="C167" s="7"/>
      <c r="D167" s="7"/>
      <c r="E167" s="7"/>
      <c r="F167" s="7"/>
      <c r="G167" s="7"/>
      <c r="J167" s="6">
        <v>4.6654610000000001E-3</v>
      </c>
      <c r="K167" s="8">
        <v>6.6200000000000001E-6</v>
      </c>
      <c r="L167" s="12">
        <v>9.6562709999999997E-5</v>
      </c>
      <c r="M167" s="9">
        <v>1.4000000000000001E-7</v>
      </c>
      <c r="N167" s="9">
        <v>0.2825204</v>
      </c>
      <c r="O167" s="9">
        <v>1.0499999999999999E-5</v>
      </c>
    </row>
    <row r="168" spans="1:21" x14ac:dyDescent="0.35">
      <c r="B168" s="14" t="s">
        <v>509</v>
      </c>
      <c r="C168" s="7"/>
      <c r="D168" s="7"/>
      <c r="E168" s="7"/>
      <c r="F168" s="7"/>
      <c r="G168" s="7"/>
      <c r="J168" s="6">
        <v>4.658761E-3</v>
      </c>
      <c r="K168" s="8">
        <v>4.7400000000000004E-6</v>
      </c>
      <c r="L168" s="12">
        <v>9.7191240000000002E-5</v>
      </c>
      <c r="M168" s="9">
        <v>2.1899999999999999E-7</v>
      </c>
      <c r="N168" s="9">
        <v>0.28248580000000001</v>
      </c>
      <c r="O168" s="9">
        <v>1.0900000000000001E-5</v>
      </c>
    </row>
    <row r="169" spans="1:21" x14ac:dyDescent="0.35">
      <c r="B169" s="14" t="s">
        <v>510</v>
      </c>
      <c r="C169" s="7"/>
      <c r="D169" s="7"/>
      <c r="E169" s="7"/>
      <c r="F169" s="7"/>
      <c r="G169" s="7"/>
      <c r="J169" s="6">
        <v>4.0500609999999998E-3</v>
      </c>
      <c r="K169" s="8">
        <v>1.3900000000000001E-5</v>
      </c>
      <c r="L169" s="12">
        <v>8.7166070000000003E-5</v>
      </c>
      <c r="M169" s="9">
        <v>3.3299999999999998E-7</v>
      </c>
      <c r="N169" s="9">
        <v>0.28252759999999999</v>
      </c>
      <c r="O169" s="9">
        <v>1.0699999999999999E-5</v>
      </c>
    </row>
    <row r="170" spans="1:21" x14ac:dyDescent="0.35">
      <c r="B170" s="14" t="s">
        <v>511</v>
      </c>
      <c r="C170" s="7"/>
      <c r="D170" s="7"/>
      <c r="E170" s="7"/>
      <c r="F170" s="7"/>
      <c r="G170" s="7"/>
      <c r="J170" s="6">
        <v>3.9219279999999999E-3</v>
      </c>
      <c r="K170" s="8">
        <v>1.43E-5</v>
      </c>
      <c r="L170" s="12">
        <v>8.4396680000000003E-5</v>
      </c>
      <c r="M170" s="9">
        <v>3.1800000000000002E-7</v>
      </c>
      <c r="N170" s="9">
        <v>0.28251389999999998</v>
      </c>
      <c r="O170" s="9">
        <v>1.13E-5</v>
      </c>
    </row>
    <row r="171" spans="1:21" x14ac:dyDescent="0.35">
      <c r="A171" s="23"/>
      <c r="B171" s="23" t="s">
        <v>513</v>
      </c>
      <c r="C171" s="24"/>
      <c r="D171" s="24"/>
      <c r="E171" s="24"/>
      <c r="F171" s="24"/>
      <c r="G171" s="24"/>
      <c r="H171" s="25"/>
      <c r="I171" s="26"/>
      <c r="J171" s="46">
        <v>4.3447859999999998E-3</v>
      </c>
      <c r="K171" s="27">
        <v>6.6900000000000003E-6</v>
      </c>
      <c r="L171" s="28">
        <v>9.516149E-5</v>
      </c>
      <c r="M171" s="30">
        <v>1.5200000000000001E-7</v>
      </c>
      <c r="N171" s="30">
        <v>0.2825049</v>
      </c>
      <c r="O171" s="30">
        <v>1.0499999999999999E-5</v>
      </c>
      <c r="P171" s="23"/>
      <c r="Q171" s="23"/>
      <c r="R171" s="23"/>
      <c r="S171" s="23"/>
    </row>
    <row r="172" spans="1:21" x14ac:dyDescent="0.35">
      <c r="A172" s="22" t="s">
        <v>515</v>
      </c>
      <c r="B172" s="14" t="s">
        <v>505</v>
      </c>
      <c r="C172" s="7">
        <v>-1.3437985746861856</v>
      </c>
      <c r="D172" s="7">
        <v>1.9514397008707274</v>
      </c>
      <c r="E172" s="7">
        <v>-1.4972723652565885</v>
      </c>
      <c r="F172" s="7">
        <v>4.3668892685812932E-3</v>
      </c>
      <c r="G172" s="7">
        <v>2.0978476767726701</v>
      </c>
      <c r="H172" s="13">
        <v>2.7433409135116298</v>
      </c>
      <c r="I172" s="11">
        <v>29.500580676263258</v>
      </c>
      <c r="J172" s="8">
        <v>7.5259234271176615E-4</v>
      </c>
      <c r="K172" s="8">
        <v>1.0449026701333181E-5</v>
      </c>
      <c r="L172" s="12">
        <v>2.5511102678643766E-5</v>
      </c>
      <c r="M172" s="10">
        <v>4.151324235495304E-7</v>
      </c>
      <c r="N172" s="9">
        <v>0.28249006216538158</v>
      </c>
      <c r="O172" s="9">
        <v>1.8480147741841804E-5</v>
      </c>
      <c r="P172" s="61"/>
      <c r="Q172" s="61"/>
      <c r="R172" s="61"/>
      <c r="S172" s="61"/>
      <c r="T172" s="9"/>
      <c r="U172" s="9"/>
    </row>
    <row r="173" spans="1:21" x14ac:dyDescent="0.35">
      <c r="B173" s="14" t="s">
        <v>506</v>
      </c>
      <c r="C173" s="7">
        <v>8.39602055940116E-2</v>
      </c>
      <c r="D173" s="7">
        <v>2.0628110477694053</v>
      </c>
      <c r="E173" s="7">
        <v>-1.5077762725056636</v>
      </c>
      <c r="F173" s="7">
        <v>3.7239568791485071E-3</v>
      </c>
      <c r="G173" s="7">
        <v>2.1019824581464501</v>
      </c>
      <c r="H173" s="13">
        <v>2.7489381322573898</v>
      </c>
      <c r="I173" s="11">
        <v>28.947918875165843</v>
      </c>
      <c r="J173" s="8">
        <v>8.3603159470161433E-4</v>
      </c>
      <c r="K173" s="8">
        <v>5.5806322690983715E-6</v>
      </c>
      <c r="L173" s="12">
        <v>2.8880542269960494E-5</v>
      </c>
      <c r="M173" s="10">
        <v>2.7407316341329062E-7</v>
      </c>
      <c r="N173" s="9">
        <v>0.28252200789539278</v>
      </c>
      <c r="O173" s="9">
        <v>2.0741612339203137E-5</v>
      </c>
      <c r="P173" s="61"/>
      <c r="Q173" s="61"/>
      <c r="R173" s="61"/>
      <c r="S173" s="61"/>
    </row>
    <row r="174" spans="1:21" x14ac:dyDescent="0.35">
      <c r="B174" s="14" t="s">
        <v>517</v>
      </c>
      <c r="C174" s="7">
        <v>-0.27362689501233617</v>
      </c>
      <c r="D174" s="7">
        <v>1.8889333584801127</v>
      </c>
      <c r="E174" s="7">
        <v>-1.5091999395519915</v>
      </c>
      <c r="F174" s="7">
        <v>3.8532866638793938E-3</v>
      </c>
      <c r="G174" s="7">
        <v>2.09649208556554</v>
      </c>
      <c r="H174" s="13">
        <v>2.7418630060842202</v>
      </c>
      <c r="I174" s="11">
        <v>28.741110156846059</v>
      </c>
      <c r="J174" s="8">
        <v>8.6657336039843564E-4</v>
      </c>
      <c r="K174" s="8">
        <v>5.2794110660765836E-6</v>
      </c>
      <c r="L174" s="12">
        <v>3.0151005151484033E-5</v>
      </c>
      <c r="M174" s="10">
        <v>2.5977293094473427E-7</v>
      </c>
      <c r="N174" s="9">
        <v>0.28251338659196779</v>
      </c>
      <c r="O174" s="9">
        <v>1.9069765181892586E-5</v>
      </c>
      <c r="P174" s="61"/>
      <c r="Q174" s="61"/>
      <c r="R174" s="61"/>
      <c r="S174" s="61"/>
    </row>
    <row r="175" spans="1:21" x14ac:dyDescent="0.35">
      <c r="B175" s="14" t="s">
        <v>508</v>
      </c>
      <c r="C175" s="7">
        <v>0.96385778264127386</v>
      </c>
      <c r="D175" s="7">
        <v>1.9923965043611107</v>
      </c>
      <c r="E175" s="7">
        <v>-1.510098887798446</v>
      </c>
      <c r="F175" s="7">
        <v>4.1349982926783598E-3</v>
      </c>
      <c r="G175" s="7">
        <v>1.92467597381325</v>
      </c>
      <c r="H175" s="13">
        <v>2.5172267427005801</v>
      </c>
      <c r="I175" s="11">
        <v>28.611955247800203</v>
      </c>
      <c r="J175" s="8">
        <v>8.445811115930298E-4</v>
      </c>
      <c r="K175" s="8">
        <v>8.6165175289974944E-6</v>
      </c>
      <c r="L175" s="12">
        <v>2.9518468915470727E-5</v>
      </c>
      <c r="M175" s="10">
        <v>3.6859188545538508E-7</v>
      </c>
      <c r="N175" s="9">
        <v>0.28251718738302811</v>
      </c>
      <c r="O175" s="9">
        <v>1.9655602799949483E-5</v>
      </c>
      <c r="P175" s="61"/>
      <c r="Q175" s="61"/>
      <c r="R175" s="61"/>
      <c r="S175" s="61"/>
    </row>
    <row r="176" spans="1:21" x14ac:dyDescent="0.35">
      <c r="B176" s="14" t="s">
        <v>509</v>
      </c>
      <c r="C176" s="7">
        <v>-1.3041835572171765</v>
      </c>
      <c r="D176" s="7">
        <v>1.0075354131564864</v>
      </c>
      <c r="E176" s="7">
        <v>-1.5226822208472242</v>
      </c>
      <c r="F176" s="7">
        <v>4.0703098956814086E-3</v>
      </c>
      <c r="G176" s="7">
        <v>2.1367225207560199</v>
      </c>
      <c r="H176" s="13">
        <v>2.7950205055007702</v>
      </c>
      <c r="I176" s="11">
        <v>29.411260167448013</v>
      </c>
      <c r="J176" s="8">
        <v>1.5050731995316566E-3</v>
      </c>
      <c r="K176" s="8">
        <v>5.7583038603322102E-6</v>
      </c>
      <c r="L176" s="12">
        <v>5.1173366627705787E-5</v>
      </c>
      <c r="M176" s="10">
        <v>2.6641892626280075E-7</v>
      </c>
      <c r="N176" s="9">
        <v>0.28246642994594207</v>
      </c>
      <c r="O176" s="9">
        <v>1.9431250010844642E-5</v>
      </c>
      <c r="P176" s="61"/>
      <c r="Q176" s="61"/>
      <c r="R176" s="61"/>
      <c r="S176" s="61"/>
    </row>
    <row r="177" spans="2:19" x14ac:dyDescent="0.35">
      <c r="B177" s="14" t="s">
        <v>510</v>
      </c>
      <c r="C177" s="7">
        <v>-1.2090392486390324</v>
      </c>
      <c r="D177" s="7">
        <v>1.2652848285063427</v>
      </c>
      <c r="E177" s="7">
        <v>-1.5166622123653795</v>
      </c>
      <c r="F177" s="7">
        <v>3.9062170763299788E-3</v>
      </c>
      <c r="G177" s="7">
        <v>2.1005711690651201</v>
      </c>
      <c r="H177" s="13">
        <v>2.7476184228409402</v>
      </c>
      <c r="I177" s="11">
        <v>29.533679998780237</v>
      </c>
      <c r="J177" s="8">
        <v>1.2676844422331137E-3</v>
      </c>
      <c r="K177" s="8">
        <v>5.6401184314180413E-6</v>
      </c>
      <c r="L177" s="12">
        <v>4.2923348606928428E-5</v>
      </c>
      <c r="M177" s="10">
        <v>2.7251231918409879E-7</v>
      </c>
      <c r="N177" s="9">
        <v>0.28248798563804978</v>
      </c>
      <c r="O177" s="9">
        <v>2.1477152932146277E-5</v>
      </c>
      <c r="P177" s="61"/>
      <c r="Q177" s="61"/>
      <c r="R177" s="61"/>
      <c r="S177" s="61"/>
    </row>
    <row r="178" spans="2:19" x14ac:dyDescent="0.35">
      <c r="B178" s="14" t="s">
        <v>511</v>
      </c>
      <c r="C178" s="7">
        <v>-1.3443364639925637</v>
      </c>
      <c r="D178" s="7">
        <v>1.2842503564076075</v>
      </c>
      <c r="E178" s="7">
        <v>-1.5177068579380204</v>
      </c>
      <c r="F178" s="7">
        <v>4.4939914281665926E-3</v>
      </c>
      <c r="G178" s="7">
        <v>1.98669575172763</v>
      </c>
      <c r="H178" s="13">
        <v>2.5985413420036898</v>
      </c>
      <c r="I178" s="11">
        <v>29.469357027143577</v>
      </c>
      <c r="J178" s="8">
        <v>1.295733570998283E-3</v>
      </c>
      <c r="K178" s="8">
        <v>6.0304712222598681E-6</v>
      </c>
      <c r="L178" s="12">
        <v>4.3968844308507016E-5</v>
      </c>
      <c r="M178" s="10">
        <v>3.1020983028397265E-7</v>
      </c>
      <c r="N178" s="9">
        <v>0.28248038297980516</v>
      </c>
      <c r="O178" s="9">
        <v>2.1639762615554992E-5</v>
      </c>
      <c r="P178" s="61"/>
      <c r="Q178" s="61"/>
      <c r="R178" s="61"/>
      <c r="S178" s="61"/>
    </row>
    <row r="179" spans="2:19" x14ac:dyDescent="0.35">
      <c r="B179" s="14" t="s">
        <v>512</v>
      </c>
      <c r="C179" s="7">
        <v>0.45344255148682289</v>
      </c>
      <c r="D179" s="7">
        <v>1.402123894440481</v>
      </c>
      <c r="E179" s="7">
        <v>-1.5196336057757329</v>
      </c>
      <c r="F179" s="7">
        <v>4.1255924709848128E-3</v>
      </c>
      <c r="G179" s="7">
        <v>1.8849772489996801</v>
      </c>
      <c r="H179" s="13">
        <v>2.46557540197642</v>
      </c>
      <c r="I179" s="11">
        <v>28.772057110473252</v>
      </c>
      <c r="J179" s="8">
        <v>1.3052717551816318E-3</v>
      </c>
      <c r="K179" s="8">
        <v>7.288260032291293E-6</v>
      </c>
      <c r="L179" s="12">
        <v>4.5365951769451436E-5</v>
      </c>
      <c r="M179" s="10">
        <v>3.5936725546958603E-7</v>
      </c>
      <c r="N179" s="9">
        <v>0.28253210596757766</v>
      </c>
      <c r="O179" s="9">
        <v>1.891665303749004E-5</v>
      </c>
      <c r="P179" s="61"/>
      <c r="Q179" s="61"/>
      <c r="R179" s="61"/>
      <c r="S179" s="61"/>
    </row>
    <row r="180" spans="2:19" x14ac:dyDescent="0.35">
      <c r="B180" s="14" t="s">
        <v>518</v>
      </c>
      <c r="C180" s="7">
        <v>-0.3299170011245865</v>
      </c>
      <c r="D180" s="7">
        <v>1.6771041690154411</v>
      </c>
      <c r="E180" s="7">
        <v>-1.519348822222089</v>
      </c>
      <c r="F180" s="7">
        <v>4.3565363221447825E-3</v>
      </c>
      <c r="G180" s="7">
        <v>1.83856989081571</v>
      </c>
      <c r="H180" s="13">
        <v>2.4047121900821198</v>
      </c>
      <c r="I180" s="11">
        <v>29.198062854188578</v>
      </c>
      <c r="J180" s="8">
        <v>1.0711877016455007E-3</v>
      </c>
      <c r="K180" s="8">
        <v>7.4467099699749767E-6</v>
      </c>
      <c r="L180" s="12">
        <v>3.6686944164579555E-5</v>
      </c>
      <c r="M180" s="10">
        <v>3.7007950081377973E-7</v>
      </c>
      <c r="N180" s="9">
        <v>0.28252317646291658</v>
      </c>
      <c r="O180" s="9">
        <v>2.2128645406388586E-5</v>
      </c>
      <c r="P180" s="61"/>
      <c r="Q180" s="61"/>
      <c r="R180" s="61"/>
      <c r="S180" s="61"/>
    </row>
    <row r="181" spans="2:19" x14ac:dyDescent="0.35">
      <c r="B181" s="14" t="s">
        <v>519</v>
      </c>
      <c r="C181" s="7">
        <v>0.56520854964680878</v>
      </c>
      <c r="D181" s="7">
        <v>2.672700058748021</v>
      </c>
      <c r="E181" s="7">
        <v>-1.5252365760763118</v>
      </c>
      <c r="F181" s="7">
        <v>4.3178211360829916E-3</v>
      </c>
      <c r="G181" s="7">
        <v>1.9565413840508601</v>
      </c>
      <c r="H181" s="13">
        <v>2.5593127762901502</v>
      </c>
      <c r="I181" s="11">
        <v>28.33112797173192</v>
      </c>
      <c r="J181" s="8">
        <v>6.4078200715147321E-4</v>
      </c>
      <c r="K181" s="8">
        <v>6.9980025314904919E-6</v>
      </c>
      <c r="L181" s="12">
        <v>2.2617596016326256E-5</v>
      </c>
      <c r="M181" s="10">
        <v>3.1125005237812304E-7</v>
      </c>
      <c r="N181" s="9">
        <v>0.28249528937161555</v>
      </c>
      <c r="O181" s="9">
        <v>2.0078745756576233E-5</v>
      </c>
      <c r="P181" s="61"/>
      <c r="Q181" s="61"/>
      <c r="R181" s="61"/>
      <c r="S181" s="61"/>
    </row>
    <row r="182" spans="2:19" x14ac:dyDescent="0.35">
      <c r="B182" s="14" t="s">
        <v>520</v>
      </c>
      <c r="C182" s="7">
        <v>0.34617347225549028</v>
      </c>
      <c r="D182" s="7">
        <v>2.8165116819719129</v>
      </c>
      <c r="E182" s="7">
        <v>-1.5478819940685877</v>
      </c>
      <c r="F182" s="7">
        <v>4.9003281855258315E-3</v>
      </c>
      <c r="G182" s="7">
        <v>1.6993244219850101</v>
      </c>
      <c r="H182" s="13">
        <v>2.2234855429012099</v>
      </c>
      <c r="I182" s="11">
        <v>28.917012754359778</v>
      </c>
      <c r="J182" s="8">
        <v>7.770555017531049E-4</v>
      </c>
      <c r="K182" s="8">
        <v>6.3406165408362589E-6</v>
      </c>
      <c r="L182" s="12">
        <v>2.6871914756684172E-5</v>
      </c>
      <c r="M182" s="10">
        <v>3.901414857038639E-7</v>
      </c>
      <c r="N182" s="9">
        <v>0.28252602971518237</v>
      </c>
      <c r="O182" s="9">
        <v>2.2664874599346371E-5</v>
      </c>
      <c r="P182" s="61"/>
      <c r="Q182" s="61"/>
      <c r="R182" s="61"/>
      <c r="S182" s="61"/>
    </row>
    <row r="183" spans="2:19" x14ac:dyDescent="0.35">
      <c r="B183" s="14" t="s">
        <v>521</v>
      </c>
      <c r="C183" s="7">
        <v>-0.87123841256612822</v>
      </c>
      <c r="D183" s="7">
        <v>2.4843830891523644</v>
      </c>
      <c r="E183" s="7">
        <v>-1.5413864745061352</v>
      </c>
      <c r="F183" s="7">
        <v>4.2683971895282752E-3</v>
      </c>
      <c r="G183" s="7">
        <v>1.7618577913490601</v>
      </c>
      <c r="H183" s="13">
        <v>2.3051158123006599</v>
      </c>
      <c r="I183" s="11">
        <v>29.445457586634816</v>
      </c>
      <c r="J183" s="8">
        <v>7.4818073989894244E-4</v>
      </c>
      <c r="K183" s="8">
        <v>6.4544283834493304E-6</v>
      </c>
      <c r="L183" s="12">
        <v>2.5409037631615509E-5</v>
      </c>
      <c r="M183" s="10">
        <v>3.4046971970242692E-7</v>
      </c>
      <c r="N183" s="9">
        <v>0.28248697402147926</v>
      </c>
      <c r="O183" s="9">
        <v>2.2113256663982531E-5</v>
      </c>
      <c r="P183" s="61"/>
      <c r="Q183" s="61"/>
      <c r="R183" s="61"/>
      <c r="S183" s="61"/>
    </row>
    <row r="184" spans="2:19" x14ac:dyDescent="0.35">
      <c r="B184" s="14" t="s">
        <v>522</v>
      </c>
      <c r="C184" s="7">
        <v>-0.73581602447896577</v>
      </c>
      <c r="D184" s="7">
        <v>1.6629003929896988</v>
      </c>
      <c r="E184" s="7">
        <v>-1.5470500956243185</v>
      </c>
      <c r="F184" s="7">
        <v>4.1007950837165484E-3</v>
      </c>
      <c r="G184" s="7">
        <v>1.7645987094848501</v>
      </c>
      <c r="H184" s="13">
        <v>2.3087327001347502</v>
      </c>
      <c r="I184" s="11">
        <v>29.086101637649939</v>
      </c>
      <c r="J184" s="8">
        <v>1.064277595278924E-3</v>
      </c>
      <c r="K184" s="8">
        <v>7.6802597347453075E-6</v>
      </c>
      <c r="L184" s="12">
        <v>3.6590589159644912E-5</v>
      </c>
      <c r="M184" s="10">
        <v>3.3908640996396441E-7</v>
      </c>
      <c r="N184" s="9">
        <v>0.28251064471241388</v>
      </c>
      <c r="O184" s="9">
        <v>2.1771731342473085E-5</v>
      </c>
      <c r="P184" s="61"/>
      <c r="Q184" s="61"/>
      <c r="R184" s="61"/>
      <c r="S184" s="61"/>
    </row>
    <row r="185" spans="2:19" x14ac:dyDescent="0.35">
      <c r="B185" s="14" t="s">
        <v>523</v>
      </c>
      <c r="C185" s="7">
        <v>1.0859246533175839</v>
      </c>
      <c r="D185" s="7">
        <v>2.3663225427302375</v>
      </c>
      <c r="E185" s="7">
        <v>-1.5394575880401891</v>
      </c>
      <c r="F185" s="7">
        <v>4.4042217300245554E-3</v>
      </c>
      <c r="G185" s="7">
        <v>1.8065676472883401</v>
      </c>
      <c r="H185" s="13">
        <v>2.3635268333803499</v>
      </c>
      <c r="I185" s="11">
        <v>28.749570241221623</v>
      </c>
      <c r="J185" s="8">
        <v>8.4374465983967748E-4</v>
      </c>
      <c r="K185" s="8">
        <v>7.5114711151641689E-6</v>
      </c>
      <c r="L185" s="12">
        <v>2.9348079041192138E-5</v>
      </c>
      <c r="M185" s="10">
        <v>3.2227169569278263E-7</v>
      </c>
      <c r="N185" s="9">
        <v>0.28253056379790464</v>
      </c>
      <c r="O185" s="9">
        <v>2.3246913835507687E-5</v>
      </c>
      <c r="P185" s="61"/>
      <c r="Q185" s="61"/>
      <c r="R185" s="61"/>
      <c r="S185" s="61"/>
    </row>
    <row r="186" spans="2:19" x14ac:dyDescent="0.35">
      <c r="B186" s="14" t="s">
        <v>524</v>
      </c>
      <c r="C186" s="7">
        <v>1.3500144562853242</v>
      </c>
      <c r="D186" s="7">
        <v>1.8324065168030574</v>
      </c>
      <c r="E186" s="7">
        <v>-1.5431606860525409</v>
      </c>
      <c r="F186" s="7">
        <v>4.4153635334348452E-3</v>
      </c>
      <c r="G186" s="7">
        <v>1.879240717067</v>
      </c>
      <c r="H186" s="13">
        <v>2.4586790179737199</v>
      </c>
      <c r="I186" s="11">
        <v>28.555799982761151</v>
      </c>
      <c r="J186" s="8">
        <v>8.5906395096471851E-4</v>
      </c>
      <c r="K186" s="8">
        <v>5.3559900632695548E-6</v>
      </c>
      <c r="L186" s="12">
        <v>3.0083694082579609E-5</v>
      </c>
      <c r="M186" s="10">
        <v>3.080951010524814E-7</v>
      </c>
      <c r="N186" s="9">
        <v>0.28253937933019696</v>
      </c>
      <c r="O186" s="9">
        <v>2.183438591601951E-5</v>
      </c>
      <c r="P186" s="61"/>
      <c r="Q186" s="61"/>
      <c r="R186" s="61"/>
      <c r="S186" s="61"/>
    </row>
    <row r="187" spans="2:19" x14ac:dyDescent="0.35">
      <c r="B187" s="14" t="s">
        <v>525</v>
      </c>
      <c r="C187" s="7">
        <v>-0.31647494617171523</v>
      </c>
      <c r="D187" s="7">
        <v>1.3930238796636396</v>
      </c>
      <c r="E187" s="7">
        <v>-1.4630534447287651</v>
      </c>
      <c r="F187" s="7">
        <v>4.6921836701672229E-3</v>
      </c>
      <c r="G187" s="7">
        <v>2.0908272696786399</v>
      </c>
      <c r="H187" s="13">
        <v>2.7331723029808401</v>
      </c>
      <c r="I187" s="11">
        <v>28.645716085500698</v>
      </c>
      <c r="J187" s="8">
        <v>1.206716764801186E-3</v>
      </c>
      <c r="K187" s="8">
        <v>5.9704563158113346E-6</v>
      </c>
      <c r="L187" s="12">
        <v>4.2125557664518541E-5</v>
      </c>
      <c r="M187" s="10">
        <v>2.8483071474572107E-7</v>
      </c>
      <c r="N187" s="9">
        <v>0.28249849058899967</v>
      </c>
      <c r="O187" s="9">
        <v>1.7451466387769743E-5</v>
      </c>
    </row>
    <row r="188" spans="2:19" x14ac:dyDescent="0.35">
      <c r="B188" s="14" t="s">
        <v>526</v>
      </c>
      <c r="C188" s="7">
        <v>0.1787994686001344</v>
      </c>
      <c r="D188" s="7">
        <v>1.2799607654948786</v>
      </c>
      <c r="E188" s="7">
        <v>-1.4707149804699884</v>
      </c>
      <c r="F188" s="7">
        <v>4.1337767813028684E-3</v>
      </c>
      <c r="G188" s="7">
        <v>2.13306388619386</v>
      </c>
      <c r="H188" s="13">
        <v>2.78861212058837</v>
      </c>
      <c r="I188" s="11">
        <v>28.91788746571687</v>
      </c>
      <c r="J188" s="8">
        <v>1.2053667575990601E-3</v>
      </c>
      <c r="K188" s="8">
        <v>5.2901518612766693E-6</v>
      </c>
      <c r="L188" s="12">
        <v>4.1682393260159929E-5</v>
      </c>
      <c r="M188" s="10">
        <v>2.9038768025927752E-7</v>
      </c>
      <c r="N188" s="9">
        <v>0.28253838890102062</v>
      </c>
      <c r="O188" s="9">
        <v>2.026917665107941E-5</v>
      </c>
    </row>
    <row r="189" spans="2:19" x14ac:dyDescent="0.35">
      <c r="B189" s="14" t="s">
        <v>527</v>
      </c>
      <c r="C189" s="7">
        <v>-0.71502431757547713</v>
      </c>
      <c r="D189" s="7">
        <v>1.3379741084507597</v>
      </c>
      <c r="E189" s="7">
        <v>-1.4865319107652673</v>
      </c>
      <c r="F189" s="7">
        <v>3.8965234383565857E-3</v>
      </c>
      <c r="G189" s="7">
        <v>2.0926778213761099</v>
      </c>
      <c r="H189" s="13">
        <v>2.7360201810587701</v>
      </c>
      <c r="I189" s="11">
        <v>29.17997684772704</v>
      </c>
      <c r="J189" s="8">
        <v>1.2672911575945791E-3</v>
      </c>
      <c r="K189" s="8">
        <v>5.9272408795147431E-6</v>
      </c>
      <c r="L189" s="12">
        <v>4.3430163231719431E-5</v>
      </c>
      <c r="M189" s="10">
        <v>2.8368331500090179E-7</v>
      </c>
      <c r="N189" s="9">
        <v>0.28251404892024146</v>
      </c>
      <c r="O189" s="9">
        <v>1.9437100708225678E-5</v>
      </c>
    </row>
    <row r="190" spans="2:19" x14ac:dyDescent="0.35">
      <c r="B190" s="14" t="s">
        <v>528</v>
      </c>
      <c r="C190" s="7">
        <v>-0.41482915509852963</v>
      </c>
      <c r="D190" s="7">
        <v>1.238302154388621</v>
      </c>
      <c r="E190" s="7">
        <v>-1.4840159525535972</v>
      </c>
      <c r="F190" s="7">
        <v>4.3165458637877911E-3</v>
      </c>
      <c r="G190" s="7">
        <v>1.99420808272913</v>
      </c>
      <c r="H190" s="13">
        <v>2.60731908889269</v>
      </c>
      <c r="I190" s="11">
        <v>29.17161146631209</v>
      </c>
      <c r="J190" s="8">
        <v>1.3556659502651296E-3</v>
      </c>
      <c r="K190" s="8">
        <v>5.9693519565124022E-6</v>
      </c>
      <c r="L190" s="12">
        <v>4.6472096744832812E-5</v>
      </c>
      <c r="M190" s="10">
        <v>3.1200675125946924E-7</v>
      </c>
      <c r="N190" s="9">
        <v>0.28247971581345316</v>
      </c>
      <c r="O190" s="9">
        <v>2.0449601858285737E-5</v>
      </c>
    </row>
    <row r="191" spans="2:19" x14ac:dyDescent="0.35">
      <c r="B191" s="14" t="s">
        <v>529</v>
      </c>
      <c r="C191" s="7">
        <v>-0.76631844079025413</v>
      </c>
      <c r="D191" s="7">
        <v>1.3226099538451801</v>
      </c>
      <c r="E191" s="7">
        <v>-1.4977518335537845</v>
      </c>
      <c r="F191" s="7">
        <v>3.7481242748661002E-3</v>
      </c>
      <c r="G191" s="7">
        <v>2.2997548349614401</v>
      </c>
      <c r="H191" s="13">
        <v>3.0073008866662501</v>
      </c>
      <c r="I191" s="11">
        <v>29.683005412733092</v>
      </c>
      <c r="J191" s="8">
        <v>1.2258273046991772E-3</v>
      </c>
      <c r="K191" s="8">
        <v>6.4737803875300121E-6</v>
      </c>
      <c r="L191" s="12">
        <v>4.1297277268740961E-5</v>
      </c>
      <c r="M191" s="10">
        <v>2.3366157247306737E-7</v>
      </c>
      <c r="N191" s="9">
        <v>0.28248950156325098</v>
      </c>
      <c r="O191" s="9">
        <v>1.9804227200572936E-5</v>
      </c>
    </row>
    <row r="192" spans="2:19" x14ac:dyDescent="0.35">
      <c r="B192" s="14" t="s">
        <v>530</v>
      </c>
      <c r="C192" s="7">
        <v>-0.47593912661802895</v>
      </c>
      <c r="D192" s="7">
        <v>1.167594394271507</v>
      </c>
      <c r="E192" s="7">
        <v>-1.4987022778163555</v>
      </c>
      <c r="F192" s="7">
        <v>4.1096116690729932E-3</v>
      </c>
      <c r="G192" s="7">
        <v>2.24391080871235</v>
      </c>
      <c r="H192" s="13">
        <v>2.9343363690988702</v>
      </c>
      <c r="I192" s="11">
        <v>29.100052542770001</v>
      </c>
      <c r="J192" s="8">
        <v>1.1519957669964497E-3</v>
      </c>
      <c r="K192" s="8">
        <v>5.1522946961678616E-6</v>
      </c>
      <c r="L192" s="12">
        <v>3.9587411923167355E-5</v>
      </c>
      <c r="M192" s="10">
        <v>2.7208040098991412E-7</v>
      </c>
      <c r="N192" s="9">
        <v>0.28248214824371015</v>
      </c>
      <c r="O192" s="9">
        <v>1.9517368550494379E-5</v>
      </c>
    </row>
    <row r="193" spans="1:19" x14ac:dyDescent="0.35">
      <c r="B193" s="14" t="s">
        <v>531</v>
      </c>
      <c r="C193" s="7">
        <v>0.35419048935284275</v>
      </c>
      <c r="D193" s="7">
        <v>1.1497665463044087</v>
      </c>
      <c r="E193" s="7">
        <v>-1.5106456689079215</v>
      </c>
      <c r="F193" s="7">
        <v>3.9056341210502738E-3</v>
      </c>
      <c r="G193" s="7">
        <v>2.2025224472798102</v>
      </c>
      <c r="H193" s="13">
        <v>2.8804502484812899</v>
      </c>
      <c r="I193" s="11">
        <v>28.521589829618875</v>
      </c>
      <c r="J193" s="8">
        <v>1.2274096636449169E-3</v>
      </c>
      <c r="K193" s="8">
        <v>5.035514323655434E-6</v>
      </c>
      <c r="L193" s="12">
        <v>4.3034405549521159E-5</v>
      </c>
      <c r="M193" s="10">
        <v>2.698163712315052E-7</v>
      </c>
      <c r="N193" s="9">
        <v>0.28254617109564006</v>
      </c>
      <c r="O193" s="9">
        <v>1.7705564942728307E-5</v>
      </c>
    </row>
    <row r="194" spans="1:19" x14ac:dyDescent="0.35">
      <c r="B194" s="14" t="s">
        <v>532</v>
      </c>
      <c r="C194" s="7">
        <v>-1.1960381456827054</v>
      </c>
      <c r="D194" s="7">
        <v>1.5904622099144829</v>
      </c>
      <c r="E194" s="7">
        <v>-1.5136174542721574</v>
      </c>
      <c r="F194" s="7">
        <v>3.725083550037425E-3</v>
      </c>
      <c r="G194" s="7">
        <v>2.1095099594549902</v>
      </c>
      <c r="H194" s="13">
        <v>2.7590434680123099</v>
      </c>
      <c r="I194" s="11">
        <v>29.860663117076307</v>
      </c>
      <c r="J194" s="8">
        <v>1.0096033871424366E-3</v>
      </c>
      <c r="K194" s="8">
        <v>5.9867512261801951E-6</v>
      </c>
      <c r="L194" s="12">
        <v>3.3810481139820317E-5</v>
      </c>
      <c r="M194" s="10">
        <v>2.7204038768425007E-7</v>
      </c>
      <c r="N194" s="9">
        <v>0.28249168089428833</v>
      </c>
      <c r="O194" s="9">
        <v>1.9166098082590538E-5</v>
      </c>
    </row>
    <row r="195" spans="1:19" x14ac:dyDescent="0.35">
      <c r="B195" s="14" t="s">
        <v>533</v>
      </c>
      <c r="C195" s="7">
        <v>-0.55269113083316557</v>
      </c>
      <c r="D195" s="7">
        <v>2.3099291078551114</v>
      </c>
      <c r="E195" s="7">
        <v>-1.5123466770886824</v>
      </c>
      <c r="F195" s="7">
        <v>4.4038036359516962E-3</v>
      </c>
      <c r="G195" s="7">
        <v>2.18039749848873</v>
      </c>
      <c r="H195" s="13">
        <v>2.8517312320699402</v>
      </c>
      <c r="I195" s="11">
        <v>29.904996164536758</v>
      </c>
      <c r="J195" s="8">
        <v>6.6277436477457955E-4</v>
      </c>
      <c r="K195" s="8">
        <v>5.5226460456645028E-6</v>
      </c>
      <c r="L195" s="12">
        <v>2.2162663426806904E-5</v>
      </c>
      <c r="M195" s="10">
        <v>2.8530602824453137E-7</v>
      </c>
      <c r="N195" s="9">
        <v>0.2824798489648398</v>
      </c>
      <c r="O195" s="9">
        <v>1.7614939464846806E-5</v>
      </c>
    </row>
    <row r="196" spans="1:19" x14ac:dyDescent="0.35">
      <c r="B196" s="14" t="s">
        <v>534</v>
      </c>
      <c r="C196" s="7">
        <v>-1.1636580925109234</v>
      </c>
      <c r="D196" s="7">
        <v>2.6159717741322734</v>
      </c>
      <c r="E196" s="7">
        <v>-1.5184544869115075</v>
      </c>
      <c r="F196" s="7">
        <v>4.462042671176128E-3</v>
      </c>
      <c r="G196" s="7">
        <v>2.088944706845</v>
      </c>
      <c r="H196" s="13">
        <v>2.7321735060046302</v>
      </c>
      <c r="I196" s="11">
        <v>29.586781270802003</v>
      </c>
      <c r="J196" s="8">
        <v>6.3715868422606109E-4</v>
      </c>
      <c r="K196" s="8">
        <v>5.888495505847025E-6</v>
      </c>
      <c r="L196" s="12">
        <v>2.1535248406856855E-5</v>
      </c>
      <c r="M196" s="10">
        <v>2.7440893463365453E-7</v>
      </c>
      <c r="N196" s="9">
        <v>0.28249601294881038</v>
      </c>
      <c r="O196" s="9">
        <v>1.8371601192709596E-5</v>
      </c>
    </row>
    <row r="197" spans="1:19" x14ac:dyDescent="0.35">
      <c r="B197" s="14" t="s">
        <v>535</v>
      </c>
      <c r="C197" s="7">
        <v>1.3672753859275886</v>
      </c>
      <c r="D197" s="7">
        <v>3.798767664481733</v>
      </c>
      <c r="E197" s="7">
        <v>-1.5517367543546072</v>
      </c>
      <c r="F197" s="7">
        <v>4.3051835111580427E-3</v>
      </c>
      <c r="G197" s="7">
        <v>1.9194513378200899</v>
      </c>
      <c r="H197" s="13">
        <v>2.51142233307253</v>
      </c>
      <c r="I197" s="11">
        <v>28.124488725739695</v>
      </c>
      <c r="J197" s="8">
        <v>4.5392104953434834E-4</v>
      </c>
      <c r="K197" s="8">
        <v>5.5228970721503251E-6</v>
      </c>
      <c r="L197" s="12">
        <v>1.6139708492510911E-5</v>
      </c>
      <c r="M197" s="10">
        <v>3.0905073800858183E-7</v>
      </c>
      <c r="N197" s="9">
        <v>0.28251877369277517</v>
      </c>
      <c r="O197" s="9">
        <v>2.1482796377114531E-5</v>
      </c>
    </row>
    <row r="198" spans="1:19" x14ac:dyDescent="0.35">
      <c r="B198" s="14" t="s">
        <v>536</v>
      </c>
      <c r="C198" s="7">
        <v>-0.91127103717217361</v>
      </c>
      <c r="D198" s="7">
        <v>3.6072559347237094</v>
      </c>
      <c r="E198" s="7">
        <v>-1.5436732805479461</v>
      </c>
      <c r="F198" s="7">
        <v>4.0104773811953758E-3</v>
      </c>
      <c r="G198" s="7">
        <v>2.0017833064708399</v>
      </c>
      <c r="H198" s="13">
        <v>2.6191027052275802</v>
      </c>
      <c r="I198" s="11">
        <v>28.71010297354162</v>
      </c>
      <c r="J198" s="8">
        <v>4.8898985110904002E-4</v>
      </c>
      <c r="K198" s="8">
        <v>5.6018397288887726E-6</v>
      </c>
      <c r="L198" s="12">
        <v>1.7031978309505841E-5</v>
      </c>
      <c r="M198" s="10">
        <v>2.8112753300843971E-7</v>
      </c>
      <c r="N198" s="9">
        <v>0.28248862833830996</v>
      </c>
      <c r="O198" s="9">
        <v>1.8179474611364231E-5</v>
      </c>
    </row>
    <row r="199" spans="1:19" x14ac:dyDescent="0.35">
      <c r="B199" s="14" t="s">
        <v>537</v>
      </c>
      <c r="C199" s="7">
        <v>0.54260388873550713</v>
      </c>
      <c r="D199" s="7">
        <v>2.365404997995932</v>
      </c>
      <c r="E199" s="7">
        <v>-1.5300740320080433</v>
      </c>
      <c r="F199" s="7">
        <v>4.4828122835754913E-3</v>
      </c>
      <c r="G199" s="7">
        <v>2.0981744715057702</v>
      </c>
      <c r="H199" s="13">
        <v>2.74466636719665</v>
      </c>
      <c r="I199" s="11">
        <v>28.927859386666164</v>
      </c>
      <c r="J199" s="8">
        <v>7.0359121558035656E-4</v>
      </c>
      <c r="K199" s="8">
        <v>5.455376196495953E-6</v>
      </c>
      <c r="L199" s="12">
        <v>2.4322270313048663E-5</v>
      </c>
      <c r="M199" s="10">
        <v>2.9538400312393368E-7</v>
      </c>
      <c r="N199" s="9">
        <v>0.28250723009736139</v>
      </c>
      <c r="O199" s="9">
        <v>1.9514723139556224E-5</v>
      </c>
    </row>
    <row r="200" spans="1:19" x14ac:dyDescent="0.35">
      <c r="B200" s="14" t="s">
        <v>538</v>
      </c>
      <c r="C200" s="7">
        <v>-1.309017023830946</v>
      </c>
      <c r="D200" s="7">
        <v>3.2854068839799933</v>
      </c>
      <c r="E200" s="7">
        <v>-1.5265702600743285</v>
      </c>
      <c r="F200" s="7">
        <v>4.2763498222877063E-3</v>
      </c>
      <c r="G200" s="7">
        <v>2.1521016983852501</v>
      </c>
      <c r="H200" s="13">
        <v>2.8151050964642601</v>
      </c>
      <c r="I200" s="11">
        <v>29.298220843571379</v>
      </c>
      <c r="J200" s="8">
        <v>4.7898325033552064E-4</v>
      </c>
      <c r="K200" s="8">
        <v>5.573375103727879E-6</v>
      </c>
      <c r="L200" s="12">
        <v>1.6348543923294893E-5</v>
      </c>
      <c r="M200" s="10">
        <v>2.6523249279616977E-7</v>
      </c>
      <c r="N200" s="9">
        <v>0.28248648039647489</v>
      </c>
      <c r="O200" s="9">
        <v>1.7701354163459856E-5</v>
      </c>
    </row>
    <row r="201" spans="1:19" x14ac:dyDescent="0.35">
      <c r="B201" s="14" t="s">
        <v>539</v>
      </c>
      <c r="C201" s="7">
        <v>-0.40833937581958785</v>
      </c>
      <c r="D201" s="7">
        <v>3.2367692776282544</v>
      </c>
      <c r="E201" s="7">
        <v>-1.527090743570318</v>
      </c>
      <c r="F201" s="7">
        <v>4.1031717969837542E-3</v>
      </c>
      <c r="G201" s="7">
        <v>2.2612119480606401</v>
      </c>
      <c r="H201" s="13">
        <v>2.9580724443229198</v>
      </c>
      <c r="I201" s="11">
        <v>29.088199454390793</v>
      </c>
      <c r="J201" s="8">
        <v>5.017630912950863E-4</v>
      </c>
      <c r="K201" s="8">
        <v>4.9381731334946751E-6</v>
      </c>
      <c r="L201" s="12">
        <v>1.7249712966312406E-5</v>
      </c>
      <c r="M201" s="10">
        <v>2.4163025777212305E-7</v>
      </c>
      <c r="N201" s="9">
        <v>0.28247414667509513</v>
      </c>
      <c r="O201" s="9">
        <v>1.8767721839158737E-5</v>
      </c>
    </row>
    <row r="202" spans="1:19" x14ac:dyDescent="0.35">
      <c r="A202" s="23"/>
      <c r="B202" s="23" t="s">
        <v>540</v>
      </c>
      <c r="C202" s="24">
        <v>0.51638414127879417</v>
      </c>
      <c r="D202" s="24">
        <v>2.4937575903425984</v>
      </c>
      <c r="E202" s="24">
        <v>-1.524740548032623</v>
      </c>
      <c r="F202" s="24">
        <v>3.9500600866285507E-3</v>
      </c>
      <c r="G202" s="24">
        <v>2.13825018860702</v>
      </c>
      <c r="H202" s="25">
        <v>2.7970509215467301</v>
      </c>
      <c r="I202" s="26">
        <v>27.987486545014491</v>
      </c>
      <c r="J202" s="46">
        <v>5.6041097014257522E-4</v>
      </c>
      <c r="K202" s="27">
        <v>4.7692318295292729E-6</v>
      </c>
      <c r="L202" s="28">
        <v>2.0023626246008977E-5</v>
      </c>
      <c r="M202" s="30">
        <v>3.2863230178281528E-7</v>
      </c>
      <c r="N202" s="30">
        <v>0.28251204424305343</v>
      </c>
      <c r="O202" s="30">
        <v>1.9999982885943207E-5</v>
      </c>
      <c r="P202" s="23"/>
      <c r="Q202" s="23"/>
      <c r="R202" s="23"/>
      <c r="S202" s="23"/>
    </row>
    <row r="203" spans="1:19" x14ac:dyDescent="0.35">
      <c r="A203" s="22" t="s">
        <v>516</v>
      </c>
      <c r="B203" s="14" t="s">
        <v>541</v>
      </c>
      <c r="C203" s="7">
        <v>-1.1974857199957483</v>
      </c>
      <c r="D203" s="7">
        <v>0.15353862415212727</v>
      </c>
      <c r="E203" s="7">
        <v>-1.5533317405405969</v>
      </c>
      <c r="F203" s="7">
        <v>4.5805556779612896E-3</v>
      </c>
      <c r="G203" s="7">
        <v>1.8661667648826501</v>
      </c>
      <c r="H203" s="13">
        <v>2.4417928011018901</v>
      </c>
      <c r="I203" s="11">
        <v>29.509513996872229</v>
      </c>
      <c r="J203" s="8">
        <v>1.2201362048571198E-2</v>
      </c>
      <c r="K203" s="8">
        <v>1.5236326984396644E-5</v>
      </c>
      <c r="L203" s="12">
        <v>4.1347214494499786E-4</v>
      </c>
      <c r="M203" s="10">
        <v>9.4832033263207404E-7</v>
      </c>
      <c r="N203" s="9">
        <v>0.28231408550242032</v>
      </c>
      <c r="O203" s="9">
        <v>2.1738743725371874E-5</v>
      </c>
    </row>
    <row r="204" spans="1:19" x14ac:dyDescent="0.35">
      <c r="B204" s="14" t="s">
        <v>542</v>
      </c>
      <c r="C204" s="7">
        <v>-1.2549256902196329</v>
      </c>
      <c r="D204" s="7">
        <v>0.18043471283293958</v>
      </c>
      <c r="E204" s="7">
        <v>-1.5545800220039629</v>
      </c>
      <c r="F204" s="7">
        <v>4.3537800081894099E-3</v>
      </c>
      <c r="G204" s="7">
        <v>1.8428491740145501</v>
      </c>
      <c r="H204" s="13">
        <v>2.4114198313609401</v>
      </c>
      <c r="I204" s="11">
        <v>28.845476126374471</v>
      </c>
      <c r="J204" s="8">
        <v>1.1843805893467891E-2</v>
      </c>
      <c r="K204" s="8">
        <v>1.1897137036131615E-5</v>
      </c>
      <c r="L204" s="12">
        <v>4.1059491760784861E-4</v>
      </c>
      <c r="M204" s="10">
        <v>3.5921339304555992E-7</v>
      </c>
      <c r="N204" s="9">
        <v>0.2823198025300438</v>
      </c>
      <c r="O204" s="9">
        <v>2.0139508922841099E-5</v>
      </c>
    </row>
    <row r="205" spans="1:19" x14ac:dyDescent="0.35">
      <c r="B205" s="14" t="s">
        <v>543</v>
      </c>
      <c r="C205" s="7">
        <v>-1.3429439388468094</v>
      </c>
      <c r="D205" s="7">
        <v>0.13583819792874893</v>
      </c>
      <c r="E205" s="7">
        <v>-1.5486059175917248</v>
      </c>
      <c r="F205" s="7">
        <v>4.3687823033891149E-3</v>
      </c>
      <c r="G205" s="7">
        <v>1.6753380800223501</v>
      </c>
      <c r="H205" s="13">
        <v>2.1919926444220601</v>
      </c>
      <c r="I205" s="11">
        <v>29.226391768340434</v>
      </c>
      <c r="J205" s="8">
        <v>1.8117486822979725E-2</v>
      </c>
      <c r="K205" s="8">
        <v>3.4651505567471607E-4</v>
      </c>
      <c r="L205" s="12">
        <v>6.199015932786318E-4</v>
      </c>
      <c r="M205" s="10">
        <v>1.1384288705245171E-5</v>
      </c>
      <c r="N205" s="9">
        <v>0.28228702983909992</v>
      </c>
      <c r="O205" s="9">
        <v>2.3315102999516034E-5</v>
      </c>
    </row>
    <row r="206" spans="1:19" x14ac:dyDescent="0.35">
      <c r="B206" s="14" t="s">
        <v>544</v>
      </c>
      <c r="C206" s="7">
        <v>-1.3193874143677684</v>
      </c>
      <c r="D206" s="7">
        <v>0.1748307499133214</v>
      </c>
      <c r="E206" s="7">
        <v>-1.5473931766140294</v>
      </c>
      <c r="F206" s="7">
        <v>4.1547233973876947E-3</v>
      </c>
      <c r="G206" s="7">
        <v>1.6865835642961999</v>
      </c>
      <c r="H206" s="13">
        <v>2.2066918554245301</v>
      </c>
      <c r="I206" s="11">
        <v>29.263204293430213</v>
      </c>
      <c r="J206" s="8">
        <v>1.253880612228629E-2</v>
      </c>
      <c r="K206" s="8">
        <v>1.1238567257108006E-5</v>
      </c>
      <c r="L206" s="12">
        <v>4.2848370248713114E-4</v>
      </c>
      <c r="M206" s="10">
        <v>3.9368170858163822E-7</v>
      </c>
      <c r="N206" s="9">
        <v>0.28229134830228308</v>
      </c>
      <c r="O206" s="9">
        <v>2.3489711839382508E-5</v>
      </c>
    </row>
    <row r="207" spans="1:19" x14ac:dyDescent="0.35">
      <c r="B207" s="14" t="s">
        <v>476</v>
      </c>
      <c r="C207" s="7">
        <v>-1.4211216701821223</v>
      </c>
      <c r="D207" s="7">
        <v>9.4116283725537819E-2</v>
      </c>
      <c r="E207" s="7">
        <v>-1.5454532034419579</v>
      </c>
      <c r="F207" s="7">
        <v>4.3237690837313646E-3</v>
      </c>
      <c r="G207" s="7">
        <v>1.64682705395428</v>
      </c>
      <c r="H207" s="13">
        <v>2.15469776580469</v>
      </c>
      <c r="I207" s="11">
        <v>28.863522024095975</v>
      </c>
      <c r="J207" s="8">
        <v>2.4831907946234074E-2</v>
      </c>
      <c r="K207" s="8">
        <v>9.984038429095785E-6</v>
      </c>
      <c r="L207" s="12">
        <v>8.6032147862980099E-4</v>
      </c>
      <c r="M207" s="10">
        <v>4.0551234582485891E-7</v>
      </c>
      <c r="N207" s="9">
        <v>0.2822372671484164</v>
      </c>
      <c r="O207" s="9">
        <v>2.0614924050860575E-5</v>
      </c>
    </row>
    <row r="208" spans="1:19" x14ac:dyDescent="0.35">
      <c r="B208" s="14" t="s">
        <v>477</v>
      </c>
      <c r="C208" s="7">
        <v>-1.3006333269936119</v>
      </c>
      <c r="D208" s="7">
        <v>0.16762740509877833</v>
      </c>
      <c r="E208" s="7">
        <v>-1.5325466881466483</v>
      </c>
      <c r="F208" s="7">
        <v>4.6190186041379982E-3</v>
      </c>
      <c r="G208" s="7">
        <v>1.75634146775498</v>
      </c>
      <c r="H208" s="13">
        <v>2.2975522609280001</v>
      </c>
      <c r="I208" s="11">
        <v>29.257028630000974</v>
      </c>
      <c r="J208" s="8">
        <v>1.2507803118249871E-2</v>
      </c>
      <c r="K208" s="8">
        <v>1.9422514281509476E-5</v>
      </c>
      <c r="L208" s="12">
        <v>4.2751447101583038E-4</v>
      </c>
      <c r="M208" s="10">
        <v>3.831057053130372E-7</v>
      </c>
      <c r="N208" s="9">
        <v>0.28228470037850856</v>
      </c>
      <c r="O208" s="9">
        <v>2.4193681234611656E-5</v>
      </c>
    </row>
    <row r="209" spans="1:19" x14ac:dyDescent="0.35">
      <c r="B209" s="14" t="s">
        <v>478</v>
      </c>
      <c r="C209" s="7">
        <v>-1.3894177360326896</v>
      </c>
      <c r="D209" s="7">
        <v>0.1572401796516924</v>
      </c>
      <c r="E209" s="7">
        <v>-1.5256445567052206</v>
      </c>
      <c r="F209" s="7">
        <v>4.1148552782382056E-3</v>
      </c>
      <c r="G209" s="7">
        <v>1.8573082681684601</v>
      </c>
      <c r="H209" s="13">
        <v>2.4295110402623901</v>
      </c>
      <c r="I209" s="11">
        <v>29.254022816913896</v>
      </c>
      <c r="J209" s="8">
        <v>1.2436272572349867E-2</v>
      </c>
      <c r="K209" s="8">
        <v>1.6773408508919265E-5</v>
      </c>
      <c r="L209" s="12">
        <v>4.2511324511443078E-4</v>
      </c>
      <c r="M209" s="10">
        <v>3.448318590667009E-7</v>
      </c>
      <c r="N209" s="9">
        <v>0.28224738533896737</v>
      </c>
      <c r="O209" s="9">
        <v>2.0567686683898354E-5</v>
      </c>
    </row>
    <row r="210" spans="1:19" x14ac:dyDescent="0.35">
      <c r="B210" s="14" t="s">
        <v>545</v>
      </c>
      <c r="C210" s="7">
        <v>-1.3339730524345539</v>
      </c>
      <c r="D210" s="7">
        <v>0.147840470616073</v>
      </c>
      <c r="E210" s="7">
        <v>-1.5237269220907708</v>
      </c>
      <c r="F210" s="7">
        <v>4.7172923743597312E-3</v>
      </c>
      <c r="G210" s="7">
        <v>1.80820632431211</v>
      </c>
      <c r="H210" s="13">
        <v>2.3652938175023301</v>
      </c>
      <c r="I210" s="11">
        <v>29.160432256272372</v>
      </c>
      <c r="J210" s="8">
        <v>1.2524630899135749E-2</v>
      </c>
      <c r="K210" s="8">
        <v>2.5385134027271322E-5</v>
      </c>
      <c r="L210" s="12">
        <v>4.2950772433909021E-4</v>
      </c>
      <c r="M210" s="10">
        <v>5.7749689275422866E-7</v>
      </c>
      <c r="N210" s="9">
        <v>0.28228200491920385</v>
      </c>
      <c r="O210" s="9">
        <v>2.0990167083039547E-5</v>
      </c>
    </row>
    <row r="211" spans="1:19" x14ac:dyDescent="0.35">
      <c r="B211" s="14" t="s">
        <v>479</v>
      </c>
      <c r="C211" s="7">
        <v>-1.3036329948243233</v>
      </c>
      <c r="D211" s="7">
        <v>0.16197043718035595</v>
      </c>
      <c r="E211" s="7">
        <v>-1.5353922456192157</v>
      </c>
      <c r="F211" s="7">
        <v>4.7288139377372907E-3</v>
      </c>
      <c r="G211" s="7">
        <v>1.90330841486937</v>
      </c>
      <c r="H211" s="13">
        <v>2.4899247073525199</v>
      </c>
      <c r="I211" s="11">
        <v>29.016818429862763</v>
      </c>
      <c r="J211" s="8">
        <v>1.2307318511725627E-2</v>
      </c>
      <c r="K211" s="8">
        <v>8.3166396010331182E-6</v>
      </c>
      <c r="L211" s="12">
        <v>4.2414431277067595E-4</v>
      </c>
      <c r="M211" s="10">
        <v>3.771760480659961E-7</v>
      </c>
      <c r="N211" s="9">
        <v>0.28228619780497038</v>
      </c>
      <c r="O211" s="9">
        <v>2.0793248648576601E-5</v>
      </c>
    </row>
    <row r="212" spans="1:19" x14ac:dyDescent="0.35">
      <c r="B212" s="14" t="s">
        <v>546</v>
      </c>
      <c r="C212" s="7">
        <v>-1.350803947598556</v>
      </c>
      <c r="D212" s="7">
        <v>0.15579489720507717</v>
      </c>
      <c r="E212" s="7">
        <v>-1.5252729273748324</v>
      </c>
      <c r="F212" s="7">
        <v>4.8652627601678882E-3</v>
      </c>
      <c r="G212" s="7">
        <v>1.7829455776211101</v>
      </c>
      <c r="H212" s="13">
        <v>2.3323346733723098</v>
      </c>
      <c r="I212" s="11">
        <v>29.107737506203737</v>
      </c>
      <c r="J212" s="8">
        <v>1.2297871011466722E-2</v>
      </c>
      <c r="K212" s="8">
        <v>8.6789365489602042E-6</v>
      </c>
      <c r="L212" s="12">
        <v>4.2249491252439923E-4</v>
      </c>
      <c r="M212" s="10">
        <v>3.403018235305619E-7</v>
      </c>
      <c r="N212" s="9">
        <v>0.2822803043595159</v>
      </c>
      <c r="O212" s="9">
        <v>1.9710446971610758E-5</v>
      </c>
    </row>
    <row r="213" spans="1:19" x14ac:dyDescent="0.35">
      <c r="B213" s="14" t="s">
        <v>547</v>
      </c>
      <c r="C213" s="7">
        <v>-1.277957045021562</v>
      </c>
      <c r="D213" s="7">
        <v>0.18263711277220851</v>
      </c>
      <c r="E213" s="7">
        <v>-1.5263402686012966</v>
      </c>
      <c r="F213" s="7">
        <v>4.4552949110212734E-3</v>
      </c>
      <c r="G213" s="7">
        <v>1.71620653270696</v>
      </c>
      <c r="H213" s="13">
        <v>2.2449741055358698</v>
      </c>
      <c r="I213" s="11">
        <v>29.199343340353657</v>
      </c>
      <c r="J213" s="8">
        <v>1.2369314748069671E-2</v>
      </c>
      <c r="K213" s="8">
        <v>9.651842735304334E-6</v>
      </c>
      <c r="L213" s="12">
        <v>4.2361619588120013E-4</v>
      </c>
      <c r="M213" s="10">
        <v>3.9058091901091999E-7</v>
      </c>
      <c r="N213" s="9">
        <v>0.28232252454943124</v>
      </c>
      <c r="O213" s="9">
        <v>2.2196281725555799E-5</v>
      </c>
    </row>
    <row r="214" spans="1:19" x14ac:dyDescent="0.35">
      <c r="B214" s="14" t="s">
        <v>548</v>
      </c>
      <c r="C214" s="7">
        <v>-1.3845131510120625</v>
      </c>
      <c r="D214" s="7">
        <v>0.16517852970197955</v>
      </c>
      <c r="E214" s="7">
        <v>-1.5292536515470687</v>
      </c>
      <c r="F214" s="7">
        <v>4.5018013673582512E-3</v>
      </c>
      <c r="G214" s="7">
        <v>1.6813936157942599</v>
      </c>
      <c r="H214" s="13">
        <v>2.1994426670744902</v>
      </c>
      <c r="I214" s="11">
        <v>29.630230530331406</v>
      </c>
      <c r="J214" s="8">
        <v>1.2567251829546346E-2</v>
      </c>
      <c r="K214" s="8">
        <v>1.4527178015109023E-5</v>
      </c>
      <c r="L214" s="12">
        <v>4.2413614759701922E-4</v>
      </c>
      <c r="M214" s="10">
        <v>3.8539490599236383E-7</v>
      </c>
      <c r="N214" s="9">
        <v>0.28225432667483596</v>
      </c>
      <c r="O214" s="9">
        <v>2.4813022785543839E-5</v>
      </c>
    </row>
    <row r="215" spans="1:19" x14ac:dyDescent="0.35">
      <c r="B215" s="14" t="s">
        <v>549</v>
      </c>
      <c r="C215" s="7">
        <v>-1.2984158349393848</v>
      </c>
      <c r="D215" s="7">
        <v>0.17307465953674908</v>
      </c>
      <c r="E215" s="7">
        <v>-1.5162412493774184</v>
      </c>
      <c r="F215" s="7">
        <v>4.7052164376414594E-3</v>
      </c>
      <c r="G215" s="7">
        <v>1.6557136779008099</v>
      </c>
      <c r="H215" s="13">
        <v>2.1655933951080599</v>
      </c>
      <c r="I215" s="11">
        <v>29.534507948784785</v>
      </c>
      <c r="J215" s="8">
        <v>1.2579401006104425E-2</v>
      </c>
      <c r="K215" s="8">
        <v>1.1955220503998717E-5</v>
      </c>
      <c r="L215" s="12">
        <v>4.2592214598320444E-4</v>
      </c>
      <c r="M215" s="10">
        <v>4.1091300875502534E-7</v>
      </c>
      <c r="N215" s="9">
        <v>0.28229553580466249</v>
      </c>
      <c r="O215" s="9">
        <v>2.3434941463274442E-5</v>
      </c>
    </row>
    <row r="216" spans="1:19" x14ac:dyDescent="0.35">
      <c r="B216" s="14" t="s">
        <v>550</v>
      </c>
      <c r="C216" s="7">
        <v>-1.2771544434378399</v>
      </c>
      <c r="D216" s="7">
        <v>0.16263656931860507</v>
      </c>
      <c r="E216" s="7">
        <v>-1.5078132467671777</v>
      </c>
      <c r="F216" s="7">
        <v>4.6191872657026078E-3</v>
      </c>
      <c r="G216" s="7">
        <v>1.7893579879794901</v>
      </c>
      <c r="H216" s="13">
        <v>2.3403222251810201</v>
      </c>
      <c r="I216" s="11">
        <v>29.873491287453074</v>
      </c>
      <c r="J216" s="8">
        <v>1.2673434080537546E-2</v>
      </c>
      <c r="K216" s="8">
        <v>1.7461088144019293E-5</v>
      </c>
      <c r="L216" s="12">
        <v>4.2423679102617689E-4</v>
      </c>
      <c r="M216" s="10">
        <v>3.5845121953620088E-7</v>
      </c>
      <c r="N216" s="9">
        <v>0.28229486676839871</v>
      </c>
      <c r="O216" s="9">
        <v>2.3525213017862134E-5</v>
      </c>
    </row>
    <row r="217" spans="1:19" x14ac:dyDescent="0.35">
      <c r="A217" s="23"/>
      <c r="B217" s="23" t="s">
        <v>551</v>
      </c>
      <c r="C217" s="24">
        <v>-1.3554591938188698</v>
      </c>
      <c r="D217" s="24">
        <v>9.3832479460981652E-2</v>
      </c>
      <c r="E217" s="24">
        <v>-1.513779942138769</v>
      </c>
      <c r="F217" s="24">
        <v>4.1365122400143124E-3</v>
      </c>
      <c r="G217" s="24">
        <v>1.76536534012503</v>
      </c>
      <c r="H217" s="25">
        <v>2.3089031066186401</v>
      </c>
      <c r="I217" s="26">
        <v>28.920709374145961</v>
      </c>
      <c r="J217" s="27">
        <v>2.4708267260099944E-2</v>
      </c>
      <c r="K217" s="27">
        <v>1.023966186131058E-5</v>
      </c>
      <c r="L217" s="28">
        <v>8.5434513173415511E-4</v>
      </c>
      <c r="M217" s="29">
        <v>4.106973209639909E-7</v>
      </c>
      <c r="N217" s="30">
        <v>0.2822764184852225</v>
      </c>
      <c r="O217" s="30">
        <v>2.1507414295671221E-5</v>
      </c>
      <c r="P217" s="23"/>
      <c r="Q217" s="23"/>
      <c r="R217" s="23"/>
      <c r="S217" s="23"/>
    </row>
    <row r="220" spans="1:19" ht="15.05" x14ac:dyDescent="0.35">
      <c r="A220" s="334" t="s">
        <v>224</v>
      </c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</row>
    <row r="221" spans="1:19" ht="15.5" thickBot="1" x14ac:dyDescent="0.4">
      <c r="A221" s="152" t="s">
        <v>0</v>
      </c>
      <c r="B221" s="152" t="s">
        <v>245</v>
      </c>
      <c r="C221" s="152" t="s">
        <v>246</v>
      </c>
      <c r="D221" s="152" t="s">
        <v>247</v>
      </c>
      <c r="E221" s="152" t="s">
        <v>225</v>
      </c>
    </row>
    <row r="222" spans="1:19" ht="13.7" thickTop="1" x14ac:dyDescent="0.35">
      <c r="A222" s="48" t="s">
        <v>209</v>
      </c>
      <c r="B222" s="56">
        <v>5.220846485E-6</v>
      </c>
      <c r="C222" s="49">
        <v>4.2335016669999996E-6</v>
      </c>
      <c r="D222" s="49">
        <v>0.282301266943079</v>
      </c>
      <c r="E222" s="49">
        <v>3.623989508E-6</v>
      </c>
    </row>
    <row r="223" spans="1:19" x14ac:dyDescent="0.35">
      <c r="A223" s="48" t="s">
        <v>226</v>
      </c>
      <c r="B223" s="56">
        <v>5.2386616E-6</v>
      </c>
      <c r="C223" s="49">
        <v>4.2901213000000004E-6</v>
      </c>
      <c r="D223" s="49">
        <v>0.28229300605631402</v>
      </c>
      <c r="E223" s="49">
        <v>2.8755081E-6</v>
      </c>
    </row>
    <row r="224" spans="1:19" x14ac:dyDescent="0.35">
      <c r="A224" s="48"/>
      <c r="B224" s="56"/>
      <c r="C224" s="49"/>
      <c r="D224" s="49"/>
      <c r="E224" s="49"/>
    </row>
    <row r="225" spans="1:5" x14ac:dyDescent="0.35">
      <c r="A225" s="48" t="s">
        <v>211</v>
      </c>
      <c r="B225" s="56">
        <v>4.3914802000000004E-6</v>
      </c>
      <c r="C225" s="49">
        <v>3.5671041000000002E-6</v>
      </c>
      <c r="D225" s="49">
        <v>0.28229102613138851</v>
      </c>
      <c r="E225" s="49">
        <v>2.7238110000000002E-6</v>
      </c>
    </row>
    <row r="226" spans="1:5" x14ac:dyDescent="0.35">
      <c r="A226" s="48" t="s">
        <v>227</v>
      </c>
      <c r="B226" s="56">
        <v>6.5575760999999998E-6</v>
      </c>
      <c r="C226" s="49">
        <v>4.9958688000000002E-6</v>
      </c>
      <c r="D226" s="49">
        <v>0.28228946619053819</v>
      </c>
      <c r="E226" s="49">
        <v>4.2621272999999997E-6</v>
      </c>
    </row>
    <row r="227" spans="1:5" x14ac:dyDescent="0.35">
      <c r="A227" s="48"/>
      <c r="B227" s="56"/>
      <c r="C227" s="49"/>
      <c r="D227" s="49"/>
      <c r="E227" s="49"/>
    </row>
    <row r="228" spans="1:5" x14ac:dyDescent="0.35">
      <c r="A228" s="48" t="s">
        <v>213</v>
      </c>
      <c r="B228" s="56">
        <v>5.8182069999999996E-6</v>
      </c>
      <c r="C228" s="49">
        <v>2.7263937999999998E-6</v>
      </c>
      <c r="D228" s="49">
        <v>0.28227590670468466</v>
      </c>
      <c r="E228" s="49">
        <v>3.3350646E-6</v>
      </c>
    </row>
    <row r="229" spans="1:5" x14ac:dyDescent="0.35">
      <c r="A229" s="48" t="s">
        <v>228</v>
      </c>
      <c r="B229" s="56">
        <v>4.4754562000000001E-6</v>
      </c>
      <c r="C229" s="49">
        <v>2.9573772000000001E-6</v>
      </c>
      <c r="D229" s="49">
        <v>0.28228602632097061</v>
      </c>
      <c r="E229" s="49">
        <v>2.8515857000000002E-6</v>
      </c>
    </row>
    <row r="230" spans="1:5" x14ac:dyDescent="0.35">
      <c r="A230" s="48"/>
      <c r="B230" s="56"/>
      <c r="C230" s="49"/>
      <c r="D230" s="49"/>
      <c r="E230" s="49"/>
    </row>
    <row r="231" spans="1:5" x14ac:dyDescent="0.35">
      <c r="A231" s="48" t="s">
        <v>482</v>
      </c>
      <c r="B231" s="56">
        <v>6.7102149E-6</v>
      </c>
      <c r="C231" s="49">
        <v>5.631793E-6</v>
      </c>
      <c r="D231" s="49">
        <v>0.28227033691587911</v>
      </c>
      <c r="E231" s="49">
        <v>3.1894262000000001E-6</v>
      </c>
    </row>
    <row r="232" spans="1:5" x14ac:dyDescent="0.35">
      <c r="A232" s="48" t="s">
        <v>483</v>
      </c>
      <c r="B232" s="56">
        <v>6.8780886000000004E-6</v>
      </c>
      <c r="C232" s="49">
        <v>3.8332349E-6</v>
      </c>
      <c r="D232" s="49">
        <v>0.28227188685710869</v>
      </c>
      <c r="E232" s="49">
        <v>3.7026388000000001E-6</v>
      </c>
    </row>
    <row r="233" spans="1:5" x14ac:dyDescent="0.35">
      <c r="A233" s="48" t="s">
        <v>484</v>
      </c>
      <c r="B233" s="56">
        <v>3.9385016000000004E-6</v>
      </c>
      <c r="C233" s="49">
        <v>6.0846717999999997E-6</v>
      </c>
      <c r="D233" s="49">
        <v>0.28226879697427038</v>
      </c>
      <c r="E233" s="49">
        <v>3.1055193999999998E-6</v>
      </c>
    </row>
    <row r="234" spans="1:5" x14ac:dyDescent="0.35">
      <c r="A234" s="48"/>
      <c r="B234" s="56"/>
      <c r="C234" s="49"/>
      <c r="D234" s="49"/>
      <c r="E234" s="49"/>
    </row>
    <row r="235" spans="1:5" x14ac:dyDescent="0.35">
      <c r="A235" s="48" t="s">
        <v>215</v>
      </c>
      <c r="B235" s="56">
        <v>7.0123268000000004E-6</v>
      </c>
      <c r="C235" s="49">
        <v>5.1493579000000004E-6</v>
      </c>
      <c r="D235" s="49">
        <v>0.28228674629367079</v>
      </c>
      <c r="E235" s="49">
        <v>3.5781326000000002E-6</v>
      </c>
    </row>
    <row r="236" spans="1:5" x14ac:dyDescent="0.35">
      <c r="A236" s="48" t="s">
        <v>229</v>
      </c>
      <c r="B236" s="56">
        <v>5.7010366999999999E-6</v>
      </c>
      <c r="C236" s="49">
        <v>4.8621594999999998E-6</v>
      </c>
      <c r="D236" s="49">
        <v>0.28228606631945391</v>
      </c>
      <c r="E236" s="49">
        <v>2.8332273000000002E-6</v>
      </c>
    </row>
    <row r="237" spans="1:5" x14ac:dyDescent="0.35">
      <c r="A237" s="48"/>
      <c r="B237" s="56"/>
      <c r="C237" s="49"/>
      <c r="D237" s="49"/>
      <c r="E237" s="49"/>
    </row>
    <row r="238" spans="1:5" x14ac:dyDescent="0.35">
      <c r="A238" s="48" t="s">
        <v>216</v>
      </c>
      <c r="B238" s="56">
        <v>6.8100802000000004E-6</v>
      </c>
      <c r="C238" s="49">
        <v>8.3157735000000001E-6</v>
      </c>
      <c r="D238" s="49">
        <v>0.28228237645936549</v>
      </c>
      <c r="E238" s="49">
        <v>3.7851670999999999E-6</v>
      </c>
    </row>
    <row r="239" spans="1:5" x14ac:dyDescent="0.35">
      <c r="A239" s="48" t="s">
        <v>230</v>
      </c>
      <c r="B239" s="56">
        <v>6.0206329999999999E-6</v>
      </c>
      <c r="C239" s="49">
        <v>5.0057055000000002E-6</v>
      </c>
      <c r="D239" s="49">
        <v>0.28229350603735587</v>
      </c>
      <c r="E239" s="49">
        <v>4.2792789999999999E-6</v>
      </c>
    </row>
    <row r="240" spans="1:5" x14ac:dyDescent="0.35">
      <c r="A240" s="48"/>
      <c r="B240" s="56"/>
      <c r="C240" s="49"/>
      <c r="D240" s="49"/>
      <c r="E240" s="49"/>
    </row>
    <row r="241" spans="1:5" x14ac:dyDescent="0.35">
      <c r="A241" s="48" t="s">
        <v>217</v>
      </c>
      <c r="B241" s="56">
        <v>5.0409776999999997E-6</v>
      </c>
      <c r="C241" s="49">
        <v>6.3036465999999997E-6</v>
      </c>
      <c r="D241" s="49">
        <v>0.28227503673767196</v>
      </c>
      <c r="E241" s="49">
        <v>2.877277E-6</v>
      </c>
    </row>
    <row r="242" spans="1:5" x14ac:dyDescent="0.35">
      <c r="A242" s="48" t="s">
        <v>231</v>
      </c>
      <c r="B242" s="56">
        <v>4.1622288999999999E-6</v>
      </c>
      <c r="C242" s="49">
        <v>2.6984999000000001E-6</v>
      </c>
      <c r="D242" s="49">
        <v>0.28228119650410688</v>
      </c>
      <c r="E242" s="49">
        <v>2.9091068999999999E-6</v>
      </c>
    </row>
    <row r="243" spans="1:5" x14ac:dyDescent="0.35">
      <c r="A243" s="48"/>
      <c r="B243" s="56"/>
      <c r="C243" s="49"/>
      <c r="D243" s="49"/>
      <c r="E243" s="49"/>
    </row>
    <row r="244" spans="1:5" x14ac:dyDescent="0.35">
      <c r="A244" s="48" t="s">
        <v>218</v>
      </c>
      <c r="B244" s="56">
        <v>8.5893919999999992E-6</v>
      </c>
      <c r="C244" s="49">
        <v>5.4396969E-6</v>
      </c>
      <c r="D244" s="49">
        <v>0.28228022948273263</v>
      </c>
      <c r="E244" s="49">
        <v>3.7155429E-6</v>
      </c>
    </row>
    <row r="245" spans="1:5" x14ac:dyDescent="0.35">
      <c r="A245" s="48" t="s">
        <v>232</v>
      </c>
      <c r="B245" s="56">
        <v>6.4867848000000002E-6</v>
      </c>
      <c r="C245" s="49">
        <v>3.0465975E-6</v>
      </c>
      <c r="D245" s="49">
        <v>0.28228074947978427</v>
      </c>
      <c r="E245" s="49">
        <v>3.3949361999999999E-6</v>
      </c>
    </row>
    <row r="246" spans="1:5" x14ac:dyDescent="0.35">
      <c r="A246" s="48"/>
      <c r="B246" s="56"/>
      <c r="C246" s="49"/>
      <c r="D246" s="49"/>
      <c r="E246" s="49"/>
    </row>
    <row r="247" spans="1:5" x14ac:dyDescent="0.35">
      <c r="A247" s="48" t="s">
        <v>219</v>
      </c>
      <c r="B247" s="56">
        <v>5.9289947000000002E-6</v>
      </c>
      <c r="C247" s="49">
        <v>4.1402090000000002E-6</v>
      </c>
      <c r="D247" s="49">
        <v>0.28228637944786256</v>
      </c>
      <c r="E247" s="49">
        <v>2.9902590999999998E-6</v>
      </c>
    </row>
    <row r="248" spans="1:5" x14ac:dyDescent="0.35">
      <c r="A248" s="48" t="s">
        <v>233</v>
      </c>
      <c r="B248" s="56">
        <v>5.7170615000000004E-6</v>
      </c>
      <c r="C248" s="49">
        <v>5.9934063999999996E-6</v>
      </c>
      <c r="D248" s="49">
        <v>0.28228621944876975</v>
      </c>
      <c r="E248" s="49">
        <v>3.2911566E-6</v>
      </c>
    </row>
    <row r="249" spans="1:5" x14ac:dyDescent="0.35">
      <c r="A249" s="48"/>
      <c r="B249" s="56"/>
      <c r="C249" s="49"/>
      <c r="D249" s="49"/>
      <c r="E249" s="49"/>
    </row>
    <row r="250" spans="1:5" x14ac:dyDescent="0.35">
      <c r="A250" s="48" t="s">
        <v>220</v>
      </c>
      <c r="B250" s="56">
        <v>5.5242107999999998E-6</v>
      </c>
      <c r="C250" s="49">
        <v>4.8333357000000003E-6</v>
      </c>
      <c r="D250" s="49">
        <v>0.28228662944644506</v>
      </c>
      <c r="E250" s="49">
        <v>3.3065723000000001E-6</v>
      </c>
    </row>
    <row r="251" spans="1:5" x14ac:dyDescent="0.35">
      <c r="A251" s="48" t="s">
        <v>234</v>
      </c>
      <c r="B251" s="56">
        <v>7.5281625000000001E-6</v>
      </c>
      <c r="C251" s="49">
        <v>4.8121382999999997E-6</v>
      </c>
      <c r="D251" s="49">
        <v>0.28229404940437425</v>
      </c>
      <c r="E251" s="49">
        <v>3.1585907999999998E-6</v>
      </c>
    </row>
    <row r="252" spans="1:5" x14ac:dyDescent="0.35">
      <c r="A252" s="48"/>
      <c r="B252" s="56"/>
      <c r="C252" s="49"/>
      <c r="D252" s="49"/>
      <c r="E252" s="49"/>
    </row>
    <row r="253" spans="1:5" x14ac:dyDescent="0.35">
      <c r="A253" s="48" t="s">
        <v>235</v>
      </c>
      <c r="B253" s="56">
        <v>5.5053631000000002E-6</v>
      </c>
      <c r="C253" s="49">
        <v>4.9919758000000001E-6</v>
      </c>
      <c r="D253" s="49">
        <v>0.28229821938073063</v>
      </c>
      <c r="E253" s="49">
        <v>3.6476879999999999E-6</v>
      </c>
    </row>
    <row r="254" spans="1:5" x14ac:dyDescent="0.35">
      <c r="A254" s="48" t="s">
        <v>236</v>
      </c>
      <c r="B254" s="56">
        <v>5.2630887999999997E-6</v>
      </c>
      <c r="C254" s="49">
        <v>5.1499193999999997E-6</v>
      </c>
      <c r="D254" s="49">
        <v>0.2822978593827718</v>
      </c>
      <c r="E254" s="49">
        <v>2.9430536000000001E-6</v>
      </c>
    </row>
    <row r="255" spans="1:5" x14ac:dyDescent="0.35">
      <c r="A255" s="48"/>
      <c r="B255" s="56"/>
      <c r="C255" s="49"/>
      <c r="D255" s="49"/>
      <c r="E255" s="49"/>
    </row>
    <row r="256" spans="1:5" x14ac:dyDescent="0.35">
      <c r="A256" s="48" t="s">
        <v>237</v>
      </c>
      <c r="B256" s="56">
        <v>6.4279974999999999E-6</v>
      </c>
      <c r="C256" s="49">
        <v>4.5236132999999997E-6</v>
      </c>
      <c r="D256" s="49">
        <v>0.2822938994052247</v>
      </c>
      <c r="E256" s="49">
        <v>3.2547279999999999E-6</v>
      </c>
    </row>
    <row r="257" spans="1:12" x14ac:dyDescent="0.35">
      <c r="A257" s="48" t="s">
        <v>238</v>
      </c>
      <c r="B257" s="56">
        <v>6.5107699000000001E-6</v>
      </c>
      <c r="C257" s="49">
        <v>2.7870064000000001E-6</v>
      </c>
      <c r="D257" s="49">
        <v>0.28229617939229729</v>
      </c>
      <c r="E257" s="49">
        <v>2.7417781999999999E-6</v>
      </c>
    </row>
    <row r="258" spans="1:12" x14ac:dyDescent="0.35">
      <c r="A258" s="48"/>
      <c r="B258" s="56"/>
      <c r="C258" s="49"/>
      <c r="D258" s="49"/>
      <c r="E258" s="49"/>
    </row>
    <row r="259" spans="1:12" x14ac:dyDescent="0.35">
      <c r="A259" s="48" t="s">
        <v>239</v>
      </c>
      <c r="B259" s="56">
        <v>4.3695210000000002E-6</v>
      </c>
      <c r="C259" s="49">
        <v>3.7294798E-6</v>
      </c>
      <c r="D259" s="49">
        <v>0.28228890663660511</v>
      </c>
      <c r="E259" s="49">
        <v>3.2863437999999998E-6</v>
      </c>
    </row>
    <row r="260" spans="1:12" x14ac:dyDescent="0.35">
      <c r="A260" s="48" t="s">
        <v>240</v>
      </c>
      <c r="B260" s="56">
        <v>6.2357104999999998E-6</v>
      </c>
      <c r="C260" s="49">
        <v>5.6984337000000002E-6</v>
      </c>
      <c r="D260" s="49">
        <v>0.28229300649858169</v>
      </c>
      <c r="E260" s="49">
        <v>3.7726482E-6</v>
      </c>
    </row>
    <row r="261" spans="1:12" x14ac:dyDescent="0.35">
      <c r="A261" s="48"/>
      <c r="B261" s="56"/>
      <c r="C261" s="49"/>
      <c r="D261" s="49"/>
      <c r="E261" s="49"/>
    </row>
    <row r="262" spans="1:12" x14ac:dyDescent="0.35">
      <c r="A262" s="48" t="s">
        <v>241</v>
      </c>
      <c r="B262" s="56">
        <v>5.3033044000000004E-6</v>
      </c>
      <c r="C262" s="49">
        <v>5.3492349000000004E-6</v>
      </c>
      <c r="D262" s="49">
        <v>0.28228924662515925</v>
      </c>
      <c r="E262" s="49">
        <v>4.0167450999999997E-6</v>
      </c>
    </row>
    <row r="263" spans="1:12" x14ac:dyDescent="0.35">
      <c r="A263" s="48" t="s">
        <v>242</v>
      </c>
      <c r="B263" s="56">
        <v>6.2550562999999999E-6</v>
      </c>
      <c r="C263" s="49">
        <v>6.1392556999999996E-6</v>
      </c>
      <c r="D263" s="49">
        <v>0.28228864664535785</v>
      </c>
      <c r="E263" s="49">
        <v>4.3049029999999999E-6</v>
      </c>
    </row>
    <row r="264" spans="1:12" x14ac:dyDescent="0.35">
      <c r="A264" s="48"/>
      <c r="B264" s="56"/>
      <c r="C264" s="49"/>
      <c r="D264" s="49"/>
      <c r="E264" s="49"/>
    </row>
    <row r="265" spans="1:12" x14ac:dyDescent="0.35">
      <c r="A265" s="48" t="s">
        <v>243</v>
      </c>
      <c r="B265" s="56">
        <v>4.0594468E-6</v>
      </c>
      <c r="C265" s="49">
        <v>4.3689836999999998E-6</v>
      </c>
      <c r="D265" s="49">
        <v>0.28228848665074407</v>
      </c>
      <c r="E265" s="49">
        <v>2.7830744E-6</v>
      </c>
    </row>
    <row r="266" spans="1:12" x14ac:dyDescent="0.35">
      <c r="A266" s="51" t="s">
        <v>244</v>
      </c>
      <c r="B266" s="52">
        <v>4.4078505000000002E-6</v>
      </c>
      <c r="C266" s="52">
        <v>3.2023388999999999E-6</v>
      </c>
      <c r="D266" s="52">
        <v>0.28228515676284599</v>
      </c>
      <c r="E266" s="52">
        <v>3.0911975999999999E-6</v>
      </c>
    </row>
    <row r="267" spans="1:12" x14ac:dyDescent="0.35">
      <c r="A267" s="55"/>
      <c r="B267" s="56"/>
      <c r="C267" s="56"/>
      <c r="D267" s="143">
        <f>AVERAGE(D222:D266)</f>
        <v>0.2822866616624562</v>
      </c>
      <c r="E267" s="143">
        <f>2*STDEV(D222:D266)</f>
        <v>1.6434542953276905E-5</v>
      </c>
    </row>
    <row r="269" spans="1:12" ht="15.05" x14ac:dyDescent="0.35">
      <c r="A269" s="334" t="s">
        <v>248</v>
      </c>
      <c r="B269" s="334"/>
      <c r="C269" s="334"/>
      <c r="D269" s="334"/>
      <c r="E269" s="334"/>
    </row>
    <row r="270" spans="1:12" ht="15.5" thickBot="1" x14ac:dyDescent="0.4">
      <c r="A270" s="47" t="s">
        <v>249</v>
      </c>
      <c r="B270" s="47" t="s">
        <v>245</v>
      </c>
      <c r="C270" s="47" t="s">
        <v>246</v>
      </c>
      <c r="D270" s="47" t="s">
        <v>247</v>
      </c>
      <c r="E270" s="47" t="s">
        <v>225</v>
      </c>
      <c r="F270" s="11"/>
      <c r="G270" s="6"/>
      <c r="H270" s="5"/>
      <c r="I270" s="12"/>
      <c r="J270" s="5"/>
      <c r="L270" s="5"/>
    </row>
    <row r="271" spans="1:12" ht="13.7" thickTop="1" x14ac:dyDescent="0.35">
      <c r="A271" s="54" t="s">
        <v>553</v>
      </c>
      <c r="B271" s="150">
        <v>4.2530392999999996E-6</v>
      </c>
      <c r="C271" s="50">
        <v>1.9299693000000002E-6</v>
      </c>
      <c r="D271" s="50">
        <v>0.28219796000000003</v>
      </c>
      <c r="E271" s="50">
        <v>3.2455213999999998E-6</v>
      </c>
      <c r="F271" s="11"/>
      <c r="G271" s="6"/>
      <c r="H271" s="5"/>
      <c r="I271" s="12"/>
      <c r="J271" s="5"/>
      <c r="L271" s="5"/>
    </row>
    <row r="272" spans="1:12" x14ac:dyDescent="0.35">
      <c r="A272" s="54" t="s">
        <v>552</v>
      </c>
      <c r="B272" s="150">
        <v>6.9798371E-6</v>
      </c>
      <c r="C272" s="50">
        <v>1.2859221999999999E-6</v>
      </c>
      <c r="D272" s="50">
        <v>0.28219499999999997</v>
      </c>
      <c r="E272" s="50">
        <v>2.8959941000000001E-6</v>
      </c>
      <c r="F272" s="11"/>
      <c r="G272" s="6"/>
      <c r="H272" s="5"/>
      <c r="I272" s="12"/>
      <c r="J272" s="5"/>
      <c r="L272" s="5"/>
    </row>
    <row r="273" spans="1:12" x14ac:dyDescent="0.35">
      <c r="A273" s="54" t="s">
        <v>554</v>
      </c>
      <c r="B273" s="150">
        <v>3.5125573000000002E-6</v>
      </c>
      <c r="C273" s="50">
        <v>4.1815847999999998E-6</v>
      </c>
      <c r="D273" s="50">
        <v>0.28220448999999997</v>
      </c>
      <c r="E273" s="50">
        <v>3.7838570000000002E-6</v>
      </c>
      <c r="F273" s="11"/>
      <c r="G273" s="6"/>
      <c r="H273" s="5"/>
      <c r="I273" s="12"/>
      <c r="J273" s="5"/>
      <c r="L273" s="5"/>
    </row>
    <row r="274" spans="1:12" x14ac:dyDescent="0.35">
      <c r="A274" s="54" t="s">
        <v>555</v>
      </c>
      <c r="B274" s="150">
        <v>6.2704869999999998E-6</v>
      </c>
      <c r="C274" s="50">
        <v>1.6130659E-6</v>
      </c>
      <c r="D274" s="50">
        <v>0.28221847999999999</v>
      </c>
      <c r="E274" s="50">
        <v>4.5481465000000002E-6</v>
      </c>
      <c r="F274" s="11"/>
      <c r="G274" s="6"/>
      <c r="H274" s="5"/>
      <c r="I274" s="12"/>
      <c r="J274" s="5"/>
      <c r="L274" s="5"/>
    </row>
    <row r="275" spans="1:12" x14ac:dyDescent="0.35">
      <c r="A275" s="54" t="s">
        <v>556</v>
      </c>
      <c r="B275" s="150">
        <v>7.2692464000000004E-6</v>
      </c>
      <c r="C275" s="50">
        <v>4.7055897999999997E-6</v>
      </c>
      <c r="D275" s="50">
        <v>0.28219315</v>
      </c>
      <c r="E275" s="50">
        <v>3.4696433000000002E-6</v>
      </c>
      <c r="F275" s="11"/>
      <c r="G275" s="6"/>
      <c r="H275" s="5"/>
      <c r="I275" s="12"/>
      <c r="J275" s="5"/>
      <c r="L275" s="5"/>
    </row>
    <row r="276" spans="1:12" x14ac:dyDescent="0.35">
      <c r="A276" s="54" t="s">
        <v>557</v>
      </c>
      <c r="B276" s="150">
        <v>7.8588597999999993E-6</v>
      </c>
      <c r="C276" s="50">
        <v>3.2575721E-6</v>
      </c>
      <c r="D276" s="50">
        <v>0.28220202</v>
      </c>
      <c r="E276" s="50">
        <v>3.4359063999999999E-6</v>
      </c>
      <c r="F276" s="11"/>
      <c r="G276" s="6"/>
      <c r="H276" s="5"/>
      <c r="I276" s="12"/>
      <c r="J276" s="5"/>
      <c r="L276" s="5"/>
    </row>
    <row r="277" spans="1:12" x14ac:dyDescent="0.35">
      <c r="A277" s="54" t="s">
        <v>558</v>
      </c>
      <c r="B277" s="150">
        <v>7.0976430999999997E-6</v>
      </c>
      <c r="C277" s="50">
        <v>5.5343389999999997E-6</v>
      </c>
      <c r="D277" s="50">
        <v>0.28219761999999998</v>
      </c>
      <c r="E277" s="50">
        <v>3.9631358999999996E-6</v>
      </c>
      <c r="F277" s="11"/>
      <c r="G277" s="6"/>
      <c r="H277" s="5"/>
      <c r="I277" s="12"/>
      <c r="J277" s="5"/>
      <c r="L277" s="5"/>
    </row>
    <row r="278" spans="1:12" x14ac:dyDescent="0.35">
      <c r="A278" s="54" t="s">
        <v>559</v>
      </c>
      <c r="B278" s="150">
        <v>7.3088462000000001E-6</v>
      </c>
      <c r="C278" s="50">
        <v>3.8378693000000002E-6</v>
      </c>
      <c r="D278" s="50">
        <v>0.28220159</v>
      </c>
      <c r="E278" s="50">
        <v>3.2745836000000002E-6</v>
      </c>
      <c r="F278" s="11"/>
      <c r="G278" s="6"/>
      <c r="H278" s="5"/>
      <c r="I278" s="12"/>
      <c r="J278" s="5"/>
      <c r="L278" s="5"/>
    </row>
    <row r="279" spans="1:12" x14ac:dyDescent="0.35">
      <c r="A279" s="54" t="s">
        <v>560</v>
      </c>
      <c r="B279" s="150">
        <v>5.0116877999999996E-6</v>
      </c>
      <c r="C279" s="50">
        <v>5.3617007000000003E-6</v>
      </c>
      <c r="D279" s="50">
        <v>0.28220282000000002</v>
      </c>
      <c r="E279" s="50">
        <v>3.6069641000000002E-6</v>
      </c>
      <c r="F279" s="11"/>
      <c r="G279" s="6"/>
      <c r="H279" s="5"/>
      <c r="I279" s="12"/>
      <c r="J279" s="5"/>
      <c r="L279" s="5"/>
    </row>
    <row r="280" spans="1:12" x14ac:dyDescent="0.35">
      <c r="A280" s="54" t="s">
        <v>561</v>
      </c>
      <c r="B280" s="150">
        <v>6.2067006999999998E-6</v>
      </c>
      <c r="C280" s="50">
        <v>3.7320488999999999E-6</v>
      </c>
      <c r="D280" s="50">
        <v>0.28220486</v>
      </c>
      <c r="E280" s="50">
        <v>3.0968211E-6</v>
      </c>
      <c r="F280" s="11"/>
      <c r="G280" s="6"/>
      <c r="H280" s="5"/>
      <c r="I280" s="12"/>
      <c r="J280" s="5"/>
      <c r="L280" s="5"/>
    </row>
    <row r="281" spans="1:12" x14ac:dyDescent="0.35">
      <c r="A281" s="54" t="s">
        <v>562</v>
      </c>
      <c r="B281" s="150">
        <v>6.7156528999999997E-6</v>
      </c>
      <c r="C281" s="50">
        <v>4.6400468999999999E-6</v>
      </c>
      <c r="D281" s="50">
        <v>0.28219578000000001</v>
      </c>
      <c r="E281" s="50">
        <v>4.1744255E-6</v>
      </c>
      <c r="F281" s="11"/>
      <c r="G281" s="6"/>
      <c r="H281" s="5"/>
      <c r="I281" s="12"/>
      <c r="J281" s="5"/>
      <c r="L281" s="5"/>
    </row>
    <row r="282" spans="1:12" x14ac:dyDescent="0.35">
      <c r="A282" s="54" t="s">
        <v>563</v>
      </c>
      <c r="B282" s="150">
        <v>6.2519597000000004E-6</v>
      </c>
      <c r="C282" s="50">
        <v>1.4931846999999999E-6</v>
      </c>
      <c r="D282" s="50">
        <v>0.28219699999999998</v>
      </c>
      <c r="E282" s="50">
        <v>3.6424062000000001E-6</v>
      </c>
      <c r="F282" s="11"/>
      <c r="G282" s="6"/>
      <c r="H282" s="5"/>
      <c r="I282" s="12"/>
      <c r="J282" s="5"/>
      <c r="L282" s="5"/>
    </row>
    <row r="283" spans="1:12" x14ac:dyDescent="0.35">
      <c r="A283" s="54" t="s">
        <v>564</v>
      </c>
      <c r="B283" s="150">
        <v>7.3016638999999998E-6</v>
      </c>
      <c r="C283" s="50">
        <v>2.5902248E-6</v>
      </c>
      <c r="D283" s="50">
        <v>0.28220087999999999</v>
      </c>
      <c r="E283" s="50">
        <v>3.9334447000000003E-6</v>
      </c>
      <c r="F283" s="11"/>
      <c r="G283" s="6"/>
      <c r="H283" s="5"/>
      <c r="I283" s="12"/>
      <c r="J283" s="5"/>
      <c r="L283" s="5"/>
    </row>
    <row r="284" spans="1:12" x14ac:dyDescent="0.35">
      <c r="A284" s="54" t="s">
        <v>565</v>
      </c>
      <c r="B284" s="150">
        <v>4.1440100000000003E-6</v>
      </c>
      <c r="C284" s="50">
        <v>4.6723481999999997E-6</v>
      </c>
      <c r="D284" s="50">
        <v>0.28220295000000001</v>
      </c>
      <c r="E284" s="50">
        <v>3.4731123999999999E-6</v>
      </c>
      <c r="F284" s="11"/>
      <c r="G284" s="6"/>
      <c r="H284" s="5"/>
      <c r="I284" s="12"/>
      <c r="J284" s="5"/>
      <c r="L284" s="5"/>
    </row>
    <row r="285" spans="1:12" x14ac:dyDescent="0.35">
      <c r="A285" s="54" t="s">
        <v>566</v>
      </c>
      <c r="B285" s="150">
        <v>4.6603170999999999E-6</v>
      </c>
      <c r="C285" s="50">
        <v>3.3319579000000002E-6</v>
      </c>
      <c r="D285" s="50">
        <v>0.28219010999999999</v>
      </c>
      <c r="E285" s="50">
        <v>3.5302815000000001E-6</v>
      </c>
      <c r="F285" s="11"/>
      <c r="G285" s="6"/>
      <c r="H285" s="5"/>
      <c r="I285" s="12"/>
      <c r="J285" s="5"/>
      <c r="L285" s="5"/>
    </row>
    <row r="286" spans="1:12" x14ac:dyDescent="0.35">
      <c r="A286" s="54" t="s">
        <v>567</v>
      </c>
      <c r="B286" s="150">
        <v>6.0818572999999999E-6</v>
      </c>
      <c r="C286" s="50">
        <v>3.1469169000000002E-6</v>
      </c>
      <c r="D286" s="50">
        <v>0.28218980999999999</v>
      </c>
      <c r="E286" s="50">
        <v>3.7707392000000001E-6</v>
      </c>
      <c r="F286" s="11"/>
      <c r="G286" s="6"/>
      <c r="H286" s="5"/>
      <c r="I286" s="12"/>
      <c r="J286" s="5"/>
      <c r="L286" s="5"/>
    </row>
    <row r="287" spans="1:12" x14ac:dyDescent="0.35">
      <c r="A287" s="54" t="s">
        <v>568</v>
      </c>
      <c r="B287" s="150">
        <v>5.7588322999999997E-6</v>
      </c>
      <c r="C287" s="50">
        <v>3.9607798999999998E-6</v>
      </c>
      <c r="D287" s="50">
        <v>0.28218857000000003</v>
      </c>
      <c r="E287" s="50">
        <v>3.5065859000000001E-6</v>
      </c>
      <c r="F287" s="11"/>
      <c r="G287" s="6"/>
      <c r="H287" s="5"/>
      <c r="I287" s="12"/>
      <c r="J287" s="5"/>
      <c r="L287" s="5"/>
    </row>
    <row r="288" spans="1:12" x14ac:dyDescent="0.35">
      <c r="A288" s="54" t="s">
        <v>569</v>
      </c>
      <c r="B288" s="150">
        <v>5.0644124000000003E-6</v>
      </c>
      <c r="C288" s="50">
        <v>3.3317218000000001E-6</v>
      </c>
      <c r="D288" s="50">
        <v>0.28219275999999999</v>
      </c>
      <c r="E288" s="50">
        <v>3.6510653E-6</v>
      </c>
      <c r="F288" s="11"/>
      <c r="G288" s="6"/>
      <c r="H288" s="5"/>
      <c r="I288" s="12"/>
      <c r="J288" s="5"/>
      <c r="L288" s="5"/>
    </row>
    <row r="289" spans="1:12" x14ac:dyDescent="0.35">
      <c r="A289" s="54" t="s">
        <v>570</v>
      </c>
      <c r="B289" s="150">
        <v>7.4490853E-6</v>
      </c>
      <c r="C289" s="50">
        <v>6.5550318000000001E-6</v>
      </c>
      <c r="D289" s="50">
        <v>0.28219241</v>
      </c>
      <c r="E289" s="50">
        <v>3.957639E-6</v>
      </c>
      <c r="F289" s="11"/>
      <c r="G289" s="6"/>
      <c r="H289" s="5"/>
      <c r="I289" s="12"/>
      <c r="J289" s="5"/>
      <c r="L289" s="5"/>
    </row>
    <row r="290" spans="1:12" x14ac:dyDescent="0.35">
      <c r="A290" s="54" t="s">
        <v>571</v>
      </c>
      <c r="B290" s="150">
        <v>6.8140116E-6</v>
      </c>
      <c r="C290" s="50">
        <v>4.3373593000000003E-6</v>
      </c>
      <c r="D290" s="50">
        <v>0.28219991999999999</v>
      </c>
      <c r="E290" s="50">
        <v>3.3838368000000002E-6</v>
      </c>
      <c r="F290" s="11"/>
      <c r="G290" s="6"/>
      <c r="H290" s="5"/>
      <c r="I290" s="12"/>
      <c r="J290" s="5"/>
      <c r="L290" s="5"/>
    </row>
    <row r="291" spans="1:12" x14ac:dyDescent="0.35">
      <c r="A291" s="54" t="s">
        <v>572</v>
      </c>
      <c r="B291" s="150">
        <v>5.8099815999999996E-6</v>
      </c>
      <c r="C291" s="50">
        <v>3.510972E-6</v>
      </c>
      <c r="D291" s="50">
        <v>0.28219659000000002</v>
      </c>
      <c r="E291" s="50">
        <v>3.2502987E-6</v>
      </c>
      <c r="F291" s="11"/>
      <c r="G291" s="6"/>
      <c r="H291" s="5"/>
      <c r="I291" s="12"/>
      <c r="J291" s="5"/>
      <c r="L291" s="5"/>
    </row>
    <row r="292" spans="1:12" x14ac:dyDescent="0.35">
      <c r="A292" s="54" t="s">
        <v>573</v>
      </c>
      <c r="B292" s="150">
        <v>5.9965765000000002E-6</v>
      </c>
      <c r="C292" s="50">
        <v>4.7015011999999999E-6</v>
      </c>
      <c r="D292" s="50">
        <v>0.28220176000000002</v>
      </c>
      <c r="E292" s="50">
        <v>3.3231648999999999E-6</v>
      </c>
      <c r="F292" s="11"/>
      <c r="G292" s="6"/>
      <c r="H292" s="5"/>
      <c r="I292" s="12"/>
      <c r="J292" s="5"/>
      <c r="L292" s="5"/>
    </row>
    <row r="293" spans="1:12" ht="14.15" x14ac:dyDescent="0.35">
      <c r="A293" s="148" t="s">
        <v>574</v>
      </c>
      <c r="B293" s="149">
        <v>5.1737445000000002E-6</v>
      </c>
      <c r="C293" s="149">
        <v>5.2311034000000002E-6</v>
      </c>
      <c r="D293" s="149">
        <v>0.28219576000000002</v>
      </c>
      <c r="E293" s="149">
        <v>3.5149249000000001E-6</v>
      </c>
      <c r="F293" s="32"/>
      <c r="G293" s="32"/>
    </row>
    <row r="294" spans="1:12" x14ac:dyDescent="0.35">
      <c r="A294" s="53"/>
      <c r="B294" s="151"/>
      <c r="C294" s="53"/>
      <c r="D294" s="147">
        <f>AVERAGE(D271:D293)</f>
        <v>0.28219836043478258</v>
      </c>
      <c r="E294" s="147">
        <f>2*_xlfn.STDEV.P(D271:D293)</f>
        <v>1.2725088506752009E-5</v>
      </c>
    </row>
  </sheetData>
  <mergeCells count="6">
    <mergeCell ref="A1:S1"/>
    <mergeCell ref="A269:E269"/>
    <mergeCell ref="A2:S2"/>
    <mergeCell ref="A220:S220"/>
    <mergeCell ref="A3:S3"/>
    <mergeCell ref="A147:S147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01"/>
  <sheetViews>
    <sheetView workbookViewId="0"/>
  </sheetViews>
  <sheetFormatPr defaultRowHeight="14.15" x14ac:dyDescent="0.35"/>
  <cols>
    <col min="1" max="1" width="15.4609375" style="2" bestFit="1" customWidth="1"/>
    <col min="2" max="2" width="10.921875" style="3" bestFit="1" customWidth="1"/>
  </cols>
  <sheetData>
    <row r="1" spans="1:8" x14ac:dyDescent="0.35">
      <c r="A1" s="2" t="s">
        <v>14</v>
      </c>
      <c r="B1" s="3" t="s">
        <v>30</v>
      </c>
      <c r="C1">
        <v>0.28220000000000001</v>
      </c>
      <c r="D1">
        <v>2.1573174174980329E-2</v>
      </c>
      <c r="E1">
        <v>0.28224674999999999</v>
      </c>
      <c r="F1">
        <v>0</v>
      </c>
      <c r="G1">
        <v>0.28220000000000001</v>
      </c>
      <c r="H1">
        <v>0</v>
      </c>
    </row>
    <row r="2" spans="1:8" x14ac:dyDescent="0.35">
      <c r="A2" s="2" t="s">
        <v>15</v>
      </c>
      <c r="B2" s="3" t="s">
        <v>31</v>
      </c>
      <c r="C2">
        <v>0.28220008499999999</v>
      </c>
      <c r="D2">
        <v>2.2213429730820456E-2</v>
      </c>
      <c r="E2">
        <v>0.28225099999999997</v>
      </c>
      <c r="F2">
        <v>0</v>
      </c>
      <c r="G2">
        <v>0.28236991500000003</v>
      </c>
      <c r="H2">
        <v>0</v>
      </c>
    </row>
    <row r="3" spans="1:8" x14ac:dyDescent="0.35">
      <c r="A3" s="2" t="s">
        <v>16</v>
      </c>
      <c r="B3" s="4">
        <v>16</v>
      </c>
      <c r="C3">
        <v>0.28220017000000003</v>
      </c>
      <c r="D3">
        <v>2.2872089612399147E-2</v>
      </c>
      <c r="E3">
        <v>0.28225099999999997</v>
      </c>
      <c r="F3">
        <v>1</v>
      </c>
    </row>
    <row r="4" spans="1:8" x14ac:dyDescent="0.35">
      <c r="A4" s="2" t="s">
        <v>17</v>
      </c>
      <c r="B4" s="4">
        <v>9</v>
      </c>
      <c r="C4">
        <v>0.28220025500000001</v>
      </c>
      <c r="D4">
        <v>2.3549665401011725E-2</v>
      </c>
      <c r="E4">
        <v>0.28224674999999999</v>
      </c>
      <c r="F4">
        <v>1</v>
      </c>
    </row>
    <row r="5" spans="1:8" x14ac:dyDescent="0.35">
      <c r="A5" s="2" t="s">
        <v>18</v>
      </c>
      <c r="B5" s="4">
        <v>2</v>
      </c>
      <c r="C5">
        <v>0.28220033999999999</v>
      </c>
      <c r="D5">
        <v>2.42466824161666E-2</v>
      </c>
      <c r="E5">
        <v>0.28224674999999999</v>
      </c>
      <c r="F5">
        <v>0</v>
      </c>
    </row>
    <row r="6" spans="1:8" x14ac:dyDescent="0.35">
      <c r="A6" s="2" t="s">
        <v>19</v>
      </c>
      <c r="B6" s="4" t="b">
        <v>1</v>
      </c>
      <c r="C6">
        <v>0.28220042500000003</v>
      </c>
      <c r="D6">
        <v>2.4963680070462114E-2</v>
      </c>
      <c r="E6" t="s">
        <v>13</v>
      </c>
      <c r="F6" t="s">
        <v>13</v>
      </c>
    </row>
    <row r="7" spans="1:8" x14ac:dyDescent="0.35">
      <c r="A7" s="2" t="s">
        <v>20</v>
      </c>
      <c r="B7" s="4">
        <v>1</v>
      </c>
      <c r="C7">
        <v>0.28220051000000002</v>
      </c>
      <c r="D7">
        <v>2.57012194278965E-2</v>
      </c>
      <c r="E7">
        <v>0.28225100000000003</v>
      </c>
      <c r="F7">
        <v>0</v>
      </c>
    </row>
    <row r="8" spans="1:8" x14ac:dyDescent="0.35">
      <c r="A8" s="2" t="s">
        <v>21</v>
      </c>
      <c r="B8" s="4" t="b">
        <v>0</v>
      </c>
      <c r="C8">
        <v>0.282200595</v>
      </c>
      <c r="D8">
        <v>2.6459862236033017E-2</v>
      </c>
      <c r="E8">
        <v>0.28225525000000001</v>
      </c>
      <c r="F8">
        <v>0</v>
      </c>
    </row>
    <row r="9" spans="1:8" x14ac:dyDescent="0.35">
      <c r="A9" s="2" t="s">
        <v>22</v>
      </c>
      <c r="B9" s="4" t="b">
        <v>1</v>
      </c>
      <c r="C9">
        <v>0.28220067999999998</v>
      </c>
      <c r="D9">
        <v>2.7240185471851697E-2</v>
      </c>
      <c r="E9">
        <v>0.28225525000000001</v>
      </c>
      <c r="F9">
        <v>1</v>
      </c>
    </row>
    <row r="10" spans="1:8" x14ac:dyDescent="0.35">
      <c r="A10" s="2" t="s">
        <v>23</v>
      </c>
      <c r="B10" s="4" t="b">
        <v>0</v>
      </c>
      <c r="C10">
        <v>0.28220076500000002</v>
      </c>
      <c r="D10">
        <v>2.8042795399955894E-2</v>
      </c>
      <c r="E10">
        <v>0.28225100000000003</v>
      </c>
      <c r="F10">
        <v>1</v>
      </c>
    </row>
    <row r="11" spans="1:8" x14ac:dyDescent="0.35">
      <c r="A11" s="2" t="s">
        <v>24</v>
      </c>
      <c r="B11" s="4" t="b">
        <v>0</v>
      </c>
      <c r="C11">
        <v>0.28220085</v>
      </c>
      <c r="D11">
        <v>2.8868307559139574E-2</v>
      </c>
      <c r="E11">
        <v>0.28225100000000003</v>
      </c>
      <c r="F11">
        <v>0</v>
      </c>
    </row>
    <row r="12" spans="1:8" x14ac:dyDescent="0.35">
      <c r="A12" s="2" t="s">
        <v>25</v>
      </c>
      <c r="B12" s="4" t="s">
        <v>32</v>
      </c>
      <c r="C12">
        <v>0.28220093499999999</v>
      </c>
      <c r="D12">
        <v>2.9717353914132612E-2</v>
      </c>
      <c r="E12" t="s">
        <v>13</v>
      </c>
      <c r="F12" t="s">
        <v>13</v>
      </c>
    </row>
    <row r="13" spans="1:8" x14ac:dyDescent="0.35">
      <c r="A13" s="2" t="s">
        <v>26</v>
      </c>
      <c r="B13" s="4" t="b">
        <v>0</v>
      </c>
      <c r="C13">
        <v>0.28220102000000002</v>
      </c>
      <c r="D13">
        <v>3.0590583277183784E-2</v>
      </c>
      <c r="E13">
        <v>0.28225525000000001</v>
      </c>
      <c r="F13">
        <v>0</v>
      </c>
    </row>
    <row r="14" spans="1:8" x14ac:dyDescent="0.35">
      <c r="A14" s="2" t="s">
        <v>27</v>
      </c>
      <c r="B14" s="4" t="b">
        <v>0</v>
      </c>
      <c r="C14">
        <v>0.28220110500000001</v>
      </c>
      <c r="D14">
        <v>3.1488661739869715E-2</v>
      </c>
      <c r="E14">
        <v>0.2822595</v>
      </c>
      <c r="F14">
        <v>0</v>
      </c>
    </row>
    <row r="15" spans="1:8" x14ac:dyDescent="0.35">
      <c r="A15" s="2" t="s">
        <v>28</v>
      </c>
      <c r="B15" s="4" t="b">
        <v>0</v>
      </c>
      <c r="C15">
        <v>0.28220118999999999</v>
      </c>
      <c r="D15">
        <v>3.2412273120856212E-2</v>
      </c>
      <c r="E15">
        <v>0.2822595</v>
      </c>
      <c r="F15">
        <v>2</v>
      </c>
    </row>
    <row r="16" spans="1:8" x14ac:dyDescent="0.35">
      <c r="A16" s="2" t="s">
        <v>29</v>
      </c>
      <c r="B16" s="4">
        <v>1</v>
      </c>
      <c r="C16">
        <v>0.28220127500000003</v>
      </c>
      <c r="D16">
        <v>3.3362119419610453E-2</v>
      </c>
      <c r="E16">
        <v>0.28225525000000001</v>
      </c>
      <c r="F16">
        <v>2</v>
      </c>
    </row>
    <row r="17" spans="3:6" x14ac:dyDescent="0.35">
      <c r="C17">
        <v>0.28220136000000001</v>
      </c>
      <c r="D17">
        <v>3.4338921281080688E-2</v>
      </c>
      <c r="E17">
        <v>0.28225525000000001</v>
      </c>
      <c r="F17">
        <v>0</v>
      </c>
    </row>
    <row r="18" spans="3:6" x14ac:dyDescent="0.35">
      <c r="C18">
        <v>0.282201445</v>
      </c>
      <c r="D18">
        <v>3.5343418477567334E-2</v>
      </c>
      <c r="E18" t="s">
        <v>13</v>
      </c>
      <c r="F18" t="s">
        <v>13</v>
      </c>
    </row>
    <row r="19" spans="3:6" x14ac:dyDescent="0.35">
      <c r="C19">
        <v>0.28220153000000003</v>
      </c>
      <c r="D19">
        <v>3.6376370396901045E-2</v>
      </c>
      <c r="E19">
        <v>0.2822595</v>
      </c>
      <c r="F19">
        <v>0</v>
      </c>
    </row>
    <row r="20" spans="3:6" x14ac:dyDescent="0.35">
      <c r="C20">
        <v>0.28220161500000002</v>
      </c>
      <c r="D20">
        <v>3.7438556542379847E-2</v>
      </c>
      <c r="E20">
        <v>0.28226374999999998</v>
      </c>
      <c r="F20">
        <v>0</v>
      </c>
    </row>
    <row r="21" spans="3:6" x14ac:dyDescent="0.35">
      <c r="C21">
        <v>0.2822017</v>
      </c>
      <c r="D21">
        <v>3.8530777051229634E-2</v>
      </c>
      <c r="E21">
        <v>0.28226374999999998</v>
      </c>
      <c r="F21">
        <v>4</v>
      </c>
    </row>
    <row r="22" spans="3:6" x14ac:dyDescent="0.35">
      <c r="C22">
        <v>0.28220178499999998</v>
      </c>
      <c r="D22">
        <v>3.9653853218998385E-2</v>
      </c>
      <c r="E22">
        <v>0.2822595</v>
      </c>
      <c r="F22">
        <v>4</v>
      </c>
    </row>
    <row r="23" spans="3:6" x14ac:dyDescent="0.35">
      <c r="C23">
        <v>0.28220187000000002</v>
      </c>
      <c r="D23">
        <v>4.080863535023091E-2</v>
      </c>
      <c r="E23">
        <v>0.2822595</v>
      </c>
      <c r="F23">
        <v>0</v>
      </c>
    </row>
    <row r="24" spans="3:6" x14ac:dyDescent="0.35">
      <c r="C24">
        <v>0.282201955</v>
      </c>
      <c r="D24">
        <v>4.1995974393165041E-2</v>
      </c>
      <c r="E24" t="s">
        <v>13</v>
      </c>
      <c r="F24" t="s">
        <v>13</v>
      </c>
    </row>
    <row r="25" spans="3:6" x14ac:dyDescent="0.35">
      <c r="C25">
        <v>0.28220203999999999</v>
      </c>
      <c r="D25">
        <v>4.3216765416354448E-2</v>
      </c>
      <c r="E25">
        <v>0.28226375000000004</v>
      </c>
      <c r="F25">
        <v>0</v>
      </c>
    </row>
    <row r="26" spans="3:6" x14ac:dyDescent="0.35">
      <c r="C26">
        <v>0.28220212500000003</v>
      </c>
      <c r="D26">
        <v>4.447191988721854E-2</v>
      </c>
      <c r="E26">
        <v>0.28226800000000002</v>
      </c>
      <c r="F26">
        <v>0</v>
      </c>
    </row>
    <row r="27" spans="3:6" x14ac:dyDescent="0.35">
      <c r="C27">
        <v>0.28220221000000001</v>
      </c>
      <c r="D27">
        <v>4.5762373265642475E-2</v>
      </c>
      <c r="E27">
        <v>0.28226800000000002</v>
      </c>
      <c r="F27">
        <v>7</v>
      </c>
    </row>
    <row r="28" spans="3:6" x14ac:dyDescent="0.35">
      <c r="C28">
        <v>0.28220229499999999</v>
      </c>
      <c r="D28">
        <v>4.7089085618411665E-2</v>
      </c>
      <c r="E28">
        <v>0.28226375000000004</v>
      </c>
      <c r="F28">
        <v>7</v>
      </c>
    </row>
    <row r="29" spans="3:6" x14ac:dyDescent="0.35">
      <c r="C29">
        <v>0.28220238000000003</v>
      </c>
      <c r="D29">
        <v>4.8453042241260118E-2</v>
      </c>
      <c r="E29">
        <v>0.28226375000000004</v>
      </c>
      <c r="F29">
        <v>0</v>
      </c>
    </row>
    <row r="30" spans="3:6" x14ac:dyDescent="0.35">
      <c r="C30">
        <v>0.28220246500000001</v>
      </c>
      <c r="D30">
        <v>4.9855261585090974E-2</v>
      </c>
      <c r="E30" t="s">
        <v>13</v>
      </c>
      <c r="F30" t="s">
        <v>13</v>
      </c>
    </row>
    <row r="31" spans="3:6" x14ac:dyDescent="0.35">
      <c r="C31">
        <v>0.28220255</v>
      </c>
      <c r="D31">
        <v>5.1296767048598986E-2</v>
      </c>
      <c r="E31">
        <v>0.28226800000000002</v>
      </c>
      <c r="F31">
        <v>0</v>
      </c>
    </row>
    <row r="32" spans="3:6" x14ac:dyDescent="0.35">
      <c r="C32">
        <v>0.28220263499999998</v>
      </c>
      <c r="D32">
        <v>5.2778637762694244E-2</v>
      </c>
      <c r="E32">
        <v>0.28227225</v>
      </c>
      <c r="F32">
        <v>0</v>
      </c>
    </row>
    <row r="33" spans="3:6" x14ac:dyDescent="0.35">
      <c r="C33">
        <v>0.28220272000000002</v>
      </c>
      <c r="D33">
        <v>5.430195237926063E-2</v>
      </c>
      <c r="E33">
        <v>0.28227225</v>
      </c>
      <c r="F33">
        <v>10</v>
      </c>
    </row>
    <row r="34" spans="3:6" x14ac:dyDescent="0.35">
      <c r="C34">
        <v>0.282202805</v>
      </c>
      <c r="D34">
        <v>5.5867839140825527E-2</v>
      </c>
      <c r="E34">
        <v>0.28226800000000002</v>
      </c>
      <c r="F34">
        <v>10</v>
      </c>
    </row>
    <row r="35" spans="3:6" x14ac:dyDescent="0.35">
      <c r="C35">
        <v>0.28220288999999998</v>
      </c>
      <c r="D35">
        <v>5.7477462914075142E-2</v>
      </c>
      <c r="E35">
        <v>0.28226800000000002</v>
      </c>
      <c r="F35">
        <v>0</v>
      </c>
    </row>
    <row r="36" spans="3:6" x14ac:dyDescent="0.35">
      <c r="C36">
        <v>0.28220297500000002</v>
      </c>
      <c r="D36">
        <v>5.9131976754351723E-2</v>
      </c>
      <c r="E36" t="s">
        <v>13</v>
      </c>
      <c r="F36" t="s">
        <v>13</v>
      </c>
    </row>
    <row r="37" spans="3:6" x14ac:dyDescent="0.35">
      <c r="C37">
        <v>0.28220306000000001</v>
      </c>
      <c r="D37">
        <v>6.0832612704509979E-2</v>
      </c>
      <c r="E37">
        <v>0.28227225</v>
      </c>
      <c r="F37">
        <v>0</v>
      </c>
    </row>
    <row r="38" spans="3:6" x14ac:dyDescent="0.35">
      <c r="C38">
        <v>0.28220314499999999</v>
      </c>
      <c r="D38">
        <v>6.258060017660344E-2</v>
      </c>
      <c r="E38">
        <v>0.28227649999999999</v>
      </c>
      <c r="F38">
        <v>0</v>
      </c>
    </row>
    <row r="39" spans="3:6" x14ac:dyDescent="0.35">
      <c r="C39">
        <v>0.28220323000000003</v>
      </c>
      <c r="D39">
        <v>6.437722128478536E-2</v>
      </c>
      <c r="E39">
        <v>0.28227649999999999</v>
      </c>
      <c r="F39">
        <v>7</v>
      </c>
    </row>
    <row r="40" spans="3:6" x14ac:dyDescent="0.35">
      <c r="C40">
        <v>0.28220331500000001</v>
      </c>
      <c r="D40">
        <v>6.6223784672348823E-2</v>
      </c>
      <c r="E40">
        <v>0.28227225</v>
      </c>
      <c r="F40">
        <v>7</v>
      </c>
    </row>
    <row r="41" spans="3:6" x14ac:dyDescent="0.35">
      <c r="C41">
        <v>0.28220339999999999</v>
      </c>
      <c r="D41">
        <v>6.8121633002324086E-2</v>
      </c>
      <c r="E41">
        <v>0.28227225</v>
      </c>
      <c r="F41">
        <v>0</v>
      </c>
    </row>
    <row r="42" spans="3:6" x14ac:dyDescent="0.35">
      <c r="C42">
        <v>0.28220348500000003</v>
      </c>
      <c r="D42">
        <v>7.0072143806270637E-2</v>
      </c>
      <c r="E42" t="s">
        <v>13</v>
      </c>
      <c r="F42" t="s">
        <v>13</v>
      </c>
    </row>
    <row r="43" spans="3:6" x14ac:dyDescent="0.35">
      <c r="C43">
        <v>0.28220357000000001</v>
      </c>
      <c r="D43">
        <v>7.2076730352907209E-2</v>
      </c>
      <c r="E43">
        <v>0.28227649999999999</v>
      </c>
      <c r="F43">
        <v>0</v>
      </c>
    </row>
    <row r="44" spans="3:6" x14ac:dyDescent="0.35">
      <c r="C44">
        <v>0.282203655</v>
      </c>
      <c r="D44">
        <v>7.4136850034172252E-2</v>
      </c>
      <c r="E44">
        <v>0.28228074999999997</v>
      </c>
      <c r="F44">
        <v>0</v>
      </c>
    </row>
    <row r="45" spans="3:6" x14ac:dyDescent="0.35">
      <c r="C45">
        <v>0.28220373999999998</v>
      </c>
      <c r="D45">
        <v>7.6253983019381383E-2</v>
      </c>
      <c r="E45">
        <v>0.28228074999999997</v>
      </c>
      <c r="F45">
        <v>15</v>
      </c>
    </row>
    <row r="46" spans="3:6" x14ac:dyDescent="0.35">
      <c r="C46">
        <v>0.28220382500000002</v>
      </c>
      <c r="D46">
        <v>7.8429655437873169E-2</v>
      </c>
      <c r="E46">
        <v>0.28227649999999999</v>
      </c>
      <c r="F46">
        <v>15</v>
      </c>
    </row>
    <row r="47" spans="3:6" x14ac:dyDescent="0.35">
      <c r="C47">
        <v>0.28220391</v>
      </c>
      <c r="D47">
        <v>8.0665425473377642E-2</v>
      </c>
      <c r="E47">
        <v>0.28227649999999999</v>
      </c>
      <c r="F47">
        <v>0</v>
      </c>
    </row>
    <row r="48" spans="3:6" x14ac:dyDescent="0.35">
      <c r="C48">
        <v>0.28220399499999999</v>
      </c>
      <c r="D48">
        <v>8.2962905823351585E-2</v>
      </c>
      <c r="E48" t="s">
        <v>13</v>
      </c>
      <c r="F48" t="s">
        <v>13</v>
      </c>
    </row>
    <row r="49" spans="3:6" x14ac:dyDescent="0.35">
      <c r="C49">
        <v>0.28220408000000002</v>
      </c>
      <c r="D49">
        <v>8.5323743739223371E-2</v>
      </c>
      <c r="E49">
        <v>0.28228075000000002</v>
      </c>
      <c r="F49">
        <v>0</v>
      </c>
    </row>
    <row r="50" spans="3:6" x14ac:dyDescent="0.35">
      <c r="C50">
        <v>0.28220416500000001</v>
      </c>
      <c r="D50">
        <v>8.7749628929625872E-2</v>
      </c>
      <c r="E50">
        <v>0.28228500000000001</v>
      </c>
      <c r="F50">
        <v>0</v>
      </c>
    </row>
    <row r="51" spans="3:6" x14ac:dyDescent="0.35">
      <c r="C51">
        <v>0.28220424999999999</v>
      </c>
      <c r="D51">
        <v>9.0242294623247371E-2</v>
      </c>
      <c r="E51">
        <v>0.28228500000000001</v>
      </c>
      <c r="F51">
        <v>13</v>
      </c>
    </row>
    <row r="52" spans="3:6" x14ac:dyDescent="0.35">
      <c r="C52">
        <v>0.28220433500000003</v>
      </c>
      <c r="D52">
        <v>9.2803526028028799E-2</v>
      </c>
      <c r="E52">
        <v>0.28228075000000002</v>
      </c>
      <c r="F52">
        <v>13</v>
      </c>
    </row>
    <row r="53" spans="3:6" x14ac:dyDescent="0.35">
      <c r="C53">
        <v>0.28220442000000001</v>
      </c>
      <c r="D53">
        <v>9.5435132305680834E-2</v>
      </c>
      <c r="E53">
        <v>0.28228075000000002</v>
      </c>
      <c r="F53">
        <v>0</v>
      </c>
    </row>
    <row r="54" spans="3:6" x14ac:dyDescent="0.35">
      <c r="C54">
        <v>0.28220450499999999</v>
      </c>
      <c r="D54">
        <v>9.8138990797329628E-2</v>
      </c>
      <c r="E54" t="s">
        <v>13</v>
      </c>
      <c r="F54" t="s">
        <v>13</v>
      </c>
    </row>
    <row r="55" spans="3:6" x14ac:dyDescent="0.35">
      <c r="C55">
        <v>0.28220459000000003</v>
      </c>
      <c r="D55">
        <v>0.10091701983845877</v>
      </c>
      <c r="E55">
        <v>0.28228500000000001</v>
      </c>
      <c r="F55">
        <v>0</v>
      </c>
    </row>
    <row r="56" spans="3:6" x14ac:dyDescent="0.35">
      <c r="C56">
        <v>0.28220467500000002</v>
      </c>
      <c r="D56">
        <v>0.10377118692812251</v>
      </c>
      <c r="E56">
        <v>0.28228924999999999</v>
      </c>
      <c r="F56">
        <v>0</v>
      </c>
    </row>
    <row r="57" spans="3:6" x14ac:dyDescent="0.35">
      <c r="C57">
        <v>0.28220476</v>
      </c>
      <c r="D57">
        <v>0.1067035170851028</v>
      </c>
      <c r="E57">
        <v>0.28228924999999999</v>
      </c>
      <c r="F57">
        <v>12</v>
      </c>
    </row>
    <row r="58" spans="3:6" x14ac:dyDescent="0.35">
      <c r="C58">
        <v>0.28220484499999998</v>
      </c>
      <c r="D58">
        <v>0.10971606595046883</v>
      </c>
      <c r="E58">
        <v>0.28228500000000001</v>
      </c>
      <c r="F58">
        <v>12</v>
      </c>
    </row>
    <row r="59" spans="3:6" x14ac:dyDescent="0.35">
      <c r="C59">
        <v>0.28220493000000002</v>
      </c>
      <c r="D59">
        <v>0.11281096267386234</v>
      </c>
      <c r="E59">
        <v>0.28228500000000001</v>
      </c>
      <c r="F59">
        <v>0</v>
      </c>
    </row>
    <row r="60" spans="3:6" x14ac:dyDescent="0.35">
      <c r="C60">
        <v>0.282205015</v>
      </c>
      <c r="D60">
        <v>0.11599038383702205</v>
      </c>
      <c r="E60" t="s">
        <v>13</v>
      </c>
      <c r="F60" t="s">
        <v>13</v>
      </c>
    </row>
    <row r="61" spans="3:6" x14ac:dyDescent="0.35">
      <c r="C61">
        <v>0.28220509999999999</v>
      </c>
      <c r="D61">
        <v>0.11925656154656562</v>
      </c>
      <c r="E61">
        <v>0.28228924999999999</v>
      </c>
      <c r="F61">
        <v>0</v>
      </c>
    </row>
    <row r="62" spans="3:6" x14ac:dyDescent="0.35">
      <c r="C62">
        <v>0.28220518500000003</v>
      </c>
      <c r="D62">
        <v>0.122611784788503</v>
      </c>
      <c r="E62">
        <v>0.28229349999999998</v>
      </c>
      <c r="F62">
        <v>0</v>
      </c>
    </row>
    <row r="63" spans="3:6" x14ac:dyDescent="0.35">
      <c r="C63">
        <v>0.28220527000000001</v>
      </c>
      <c r="D63">
        <v>0.12605840797847759</v>
      </c>
      <c r="E63">
        <v>0.28229349999999998</v>
      </c>
      <c r="F63">
        <v>12</v>
      </c>
    </row>
    <row r="64" spans="3:6" x14ac:dyDescent="0.35">
      <c r="C64">
        <v>0.28220535499999999</v>
      </c>
      <c r="D64">
        <v>0.12959882415127325</v>
      </c>
      <c r="E64">
        <v>0.28228924999999999</v>
      </c>
      <c r="F64">
        <v>12</v>
      </c>
    </row>
    <row r="65" spans="3:6" x14ac:dyDescent="0.35">
      <c r="C65">
        <v>0.28220544000000003</v>
      </c>
      <c r="D65">
        <v>0.13323550818832786</v>
      </c>
      <c r="E65">
        <v>0.28228924999999999</v>
      </c>
      <c r="F65">
        <v>0</v>
      </c>
    </row>
    <row r="66" spans="3:6" x14ac:dyDescent="0.35">
      <c r="C66">
        <v>0.28220552500000001</v>
      </c>
      <c r="D66">
        <v>0.13697099814714919</v>
      </c>
      <c r="E66" t="s">
        <v>13</v>
      </c>
      <c r="F66" t="s">
        <v>13</v>
      </c>
    </row>
    <row r="67" spans="3:6" x14ac:dyDescent="0.35">
      <c r="C67">
        <v>0.28220561</v>
      </c>
      <c r="D67">
        <v>0.14080787465341027</v>
      </c>
      <c r="E67">
        <v>0.28229350000000003</v>
      </c>
      <c r="F67">
        <v>0</v>
      </c>
    </row>
    <row r="68" spans="3:6" x14ac:dyDescent="0.35">
      <c r="C68">
        <v>0.28220569500000003</v>
      </c>
      <c r="D68">
        <v>0.1447488053528995</v>
      </c>
      <c r="E68">
        <v>0.28229775000000001</v>
      </c>
      <c r="F68">
        <v>0</v>
      </c>
    </row>
    <row r="69" spans="3:6" x14ac:dyDescent="0.35">
      <c r="C69">
        <v>0.28220578000000002</v>
      </c>
      <c r="D69">
        <v>0.14879651821579887</v>
      </c>
      <c r="E69">
        <v>0.28229775000000001</v>
      </c>
      <c r="F69">
        <v>14</v>
      </c>
    </row>
    <row r="70" spans="3:6" x14ac:dyDescent="0.35">
      <c r="C70">
        <v>0.282205865</v>
      </c>
      <c r="D70">
        <v>0.15295381018013768</v>
      </c>
      <c r="E70">
        <v>0.28229350000000003</v>
      </c>
      <c r="F70">
        <v>14</v>
      </c>
    </row>
    <row r="71" spans="3:6" x14ac:dyDescent="0.35">
      <c r="C71">
        <v>0.28220594999999998</v>
      </c>
      <c r="D71">
        <v>0.15722354881236875</v>
      </c>
      <c r="E71">
        <v>0.28229350000000003</v>
      </c>
      <c r="F71">
        <v>0</v>
      </c>
    </row>
    <row r="72" spans="3:6" x14ac:dyDescent="0.35">
      <c r="C72">
        <v>0.28220603500000002</v>
      </c>
      <c r="D72">
        <v>0.16160867402186216</v>
      </c>
      <c r="E72" t="s">
        <v>13</v>
      </c>
      <c r="F72" t="s">
        <v>13</v>
      </c>
    </row>
    <row r="73" spans="3:6" x14ac:dyDescent="0.35">
      <c r="C73">
        <v>0.28220612</v>
      </c>
      <c r="D73">
        <v>0.16611220721651271</v>
      </c>
      <c r="E73">
        <v>0.28229775000000001</v>
      </c>
      <c r="F73">
        <v>0</v>
      </c>
    </row>
    <row r="74" spans="3:6" x14ac:dyDescent="0.35">
      <c r="C74">
        <v>0.28220620499999999</v>
      </c>
      <c r="D74">
        <v>0.17073723108040406</v>
      </c>
      <c r="E74">
        <v>0.282302</v>
      </c>
      <c r="F74">
        <v>0</v>
      </c>
    </row>
    <row r="75" spans="3:6" x14ac:dyDescent="0.35">
      <c r="C75">
        <v>0.28220629000000003</v>
      </c>
      <c r="D75">
        <v>0.17548690612320164</v>
      </c>
      <c r="E75">
        <v>0.282302</v>
      </c>
      <c r="F75">
        <v>10</v>
      </c>
    </row>
    <row r="76" spans="3:6" x14ac:dyDescent="0.35">
      <c r="C76">
        <v>0.28220637500000001</v>
      </c>
      <c r="D76">
        <v>0.18036448637128194</v>
      </c>
      <c r="E76">
        <v>0.28229775000000001</v>
      </c>
      <c r="F76">
        <v>10</v>
      </c>
    </row>
    <row r="77" spans="3:6" x14ac:dyDescent="0.35">
      <c r="C77">
        <v>0.28220645999999999</v>
      </c>
      <c r="D77">
        <v>0.18537330046788839</v>
      </c>
      <c r="E77">
        <v>0.28229775000000001</v>
      </c>
      <c r="F77">
        <v>0</v>
      </c>
    </row>
    <row r="78" spans="3:6" x14ac:dyDescent="0.35">
      <c r="C78">
        <v>0.28220654500000003</v>
      </c>
      <c r="D78">
        <v>0.19051676050015146</v>
      </c>
      <c r="E78" t="s">
        <v>13</v>
      </c>
      <c r="F78" t="s">
        <v>13</v>
      </c>
    </row>
    <row r="79" spans="3:6" x14ac:dyDescent="0.35">
      <c r="C79">
        <v>0.28220663000000001</v>
      </c>
      <c r="D79">
        <v>0.19579837130290412</v>
      </c>
      <c r="E79">
        <v>0.282302</v>
      </c>
      <c r="F79">
        <v>0</v>
      </c>
    </row>
    <row r="80" spans="3:6" x14ac:dyDescent="0.35">
      <c r="C80">
        <v>0.282206715</v>
      </c>
      <c r="D80">
        <v>0.20122170362073555</v>
      </c>
      <c r="E80">
        <v>0.28230624999999998</v>
      </c>
      <c r="F80">
        <v>0</v>
      </c>
    </row>
    <row r="81" spans="3:6" x14ac:dyDescent="0.35">
      <c r="C81">
        <v>0.28220679999999998</v>
      </c>
      <c r="D81">
        <v>0.20679043902659341</v>
      </c>
      <c r="E81">
        <v>0.28230624999999998</v>
      </c>
      <c r="F81">
        <v>7</v>
      </c>
    </row>
    <row r="82" spans="3:6" x14ac:dyDescent="0.35">
      <c r="C82">
        <v>0.28220688500000002</v>
      </c>
      <c r="D82">
        <v>0.21250834383851636</v>
      </c>
      <c r="E82">
        <v>0.282302</v>
      </c>
      <c r="F82">
        <v>7</v>
      </c>
    </row>
    <row r="83" spans="3:6" x14ac:dyDescent="0.35">
      <c r="C83">
        <v>0.28220697</v>
      </c>
      <c r="D83">
        <v>0.21837927826692127</v>
      </c>
      <c r="E83">
        <v>0.282302</v>
      </c>
      <c r="F83">
        <v>0</v>
      </c>
    </row>
    <row r="84" spans="3:6" x14ac:dyDescent="0.35">
      <c r="C84">
        <v>0.28220705499999998</v>
      </c>
      <c r="D84">
        <v>0.22440719867168066</v>
      </c>
      <c r="E84" t="s">
        <v>13</v>
      </c>
      <c r="F84" t="s">
        <v>13</v>
      </c>
    </row>
    <row r="85" spans="3:6" x14ac:dyDescent="0.35">
      <c r="C85">
        <v>0.28220714000000002</v>
      </c>
      <c r="D85">
        <v>0.23059616706795669</v>
      </c>
      <c r="E85">
        <v>0.28230624999999998</v>
      </c>
      <c r="F85">
        <v>0</v>
      </c>
    </row>
    <row r="86" spans="3:6" x14ac:dyDescent="0.35">
      <c r="C86">
        <v>0.28220722500000001</v>
      </c>
      <c r="D86">
        <v>0.23695032492531715</v>
      </c>
      <c r="E86">
        <v>0.28231049999999996</v>
      </c>
      <c r="F86">
        <v>0</v>
      </c>
    </row>
    <row r="87" spans="3:6" x14ac:dyDescent="0.35">
      <c r="C87">
        <v>0.28220730999999999</v>
      </c>
      <c r="D87">
        <v>0.24347393777946025</v>
      </c>
      <c r="E87">
        <v>0.28231049999999996</v>
      </c>
      <c r="F87">
        <v>9</v>
      </c>
    </row>
    <row r="88" spans="3:6" x14ac:dyDescent="0.35">
      <c r="C88">
        <v>0.28220739500000003</v>
      </c>
      <c r="D88">
        <v>0.2501713699033562</v>
      </c>
      <c r="E88">
        <v>0.28230624999999998</v>
      </c>
      <c r="F88">
        <v>9</v>
      </c>
    </row>
    <row r="89" spans="3:6" x14ac:dyDescent="0.35">
      <c r="C89">
        <v>0.28220748000000001</v>
      </c>
      <c r="D89">
        <v>0.25704709363581169</v>
      </c>
      <c r="E89">
        <v>0.28230624999999998</v>
      </c>
      <c r="F89">
        <v>0</v>
      </c>
    </row>
    <row r="90" spans="3:6" x14ac:dyDescent="0.35">
      <c r="C90">
        <v>0.28220756499999999</v>
      </c>
      <c r="D90">
        <v>0.26410569195649264</v>
      </c>
      <c r="E90" t="s">
        <v>13</v>
      </c>
      <c r="F90" t="s">
        <v>13</v>
      </c>
    </row>
    <row r="91" spans="3:6" x14ac:dyDescent="0.35">
      <c r="C91">
        <v>0.28220765000000003</v>
      </c>
      <c r="D91">
        <v>0.27135186107814624</v>
      </c>
      <c r="E91">
        <v>0.28231050000000002</v>
      </c>
      <c r="F91">
        <v>0</v>
      </c>
    </row>
    <row r="92" spans="3:6" x14ac:dyDescent="0.35">
      <c r="C92">
        <v>0.28220773500000002</v>
      </c>
      <c r="D92">
        <v>0.27879041309379482</v>
      </c>
      <c r="E92">
        <v>0.28231475</v>
      </c>
      <c r="F92">
        <v>0</v>
      </c>
    </row>
    <row r="93" spans="3:6" x14ac:dyDescent="0.35">
      <c r="C93">
        <v>0.28220782</v>
      </c>
      <c r="D93">
        <v>0.28642627872527993</v>
      </c>
      <c r="E93">
        <v>0.28231475</v>
      </c>
      <c r="F93">
        <v>6</v>
      </c>
    </row>
    <row r="94" spans="3:6" x14ac:dyDescent="0.35">
      <c r="C94">
        <v>0.28220790499999998</v>
      </c>
      <c r="D94">
        <v>0.29426451008397547</v>
      </c>
      <c r="E94">
        <v>0.28231050000000002</v>
      </c>
      <c r="F94">
        <v>6</v>
      </c>
    </row>
    <row r="95" spans="3:6" x14ac:dyDescent="0.35">
      <c r="C95">
        <v>0.28220799000000002</v>
      </c>
      <c r="D95">
        <v>0.30231028352079414</v>
      </c>
      <c r="E95">
        <v>0.28231050000000002</v>
      </c>
      <c r="F95">
        <v>0</v>
      </c>
    </row>
    <row r="96" spans="3:6" x14ac:dyDescent="0.35">
      <c r="C96">
        <v>0.282208075</v>
      </c>
      <c r="D96">
        <v>0.31056890250671398</v>
      </c>
      <c r="E96" t="s">
        <v>13</v>
      </c>
      <c r="F96" t="s">
        <v>13</v>
      </c>
    </row>
    <row r="97" spans="3:6" x14ac:dyDescent="0.35">
      <c r="C97">
        <v>0.28220815999999999</v>
      </c>
      <c r="D97">
        <v>0.31904580062881654</v>
      </c>
      <c r="E97">
        <v>0.28231475</v>
      </c>
      <c r="F97">
        <v>0</v>
      </c>
    </row>
    <row r="98" spans="3:6" x14ac:dyDescent="0.35">
      <c r="C98">
        <v>0.28220824500000002</v>
      </c>
      <c r="D98">
        <v>0.32774655171120154</v>
      </c>
      <c r="E98">
        <v>0.28231899999999999</v>
      </c>
      <c r="F98">
        <v>0</v>
      </c>
    </row>
    <row r="99" spans="3:6" x14ac:dyDescent="0.35">
      <c r="C99">
        <v>0.28220833000000001</v>
      </c>
      <c r="D99">
        <v>0.33667684483600074</v>
      </c>
      <c r="E99">
        <v>0.28231899999999999</v>
      </c>
      <c r="F99">
        <v>7</v>
      </c>
    </row>
    <row r="100" spans="3:6" x14ac:dyDescent="0.35">
      <c r="C100">
        <v>0.28220841499999999</v>
      </c>
      <c r="D100">
        <v>0.34584252907748708</v>
      </c>
      <c r="E100">
        <v>0.28231475</v>
      </c>
      <c r="F100">
        <v>7</v>
      </c>
    </row>
    <row r="101" spans="3:6" x14ac:dyDescent="0.35">
      <c r="C101">
        <v>0.28220850000000003</v>
      </c>
      <c r="D101">
        <v>0.35524958937058204</v>
      </c>
      <c r="E101">
        <v>0.28231475</v>
      </c>
      <c r="F101">
        <v>0</v>
      </c>
    </row>
    <row r="102" spans="3:6" x14ac:dyDescent="0.35">
      <c r="C102">
        <v>0.28220858500000001</v>
      </c>
      <c r="D102">
        <v>0.36490415653978825</v>
      </c>
      <c r="E102" t="s">
        <v>13</v>
      </c>
      <c r="F102" t="s">
        <v>13</v>
      </c>
    </row>
    <row r="103" spans="3:6" x14ac:dyDescent="0.35">
      <c r="C103">
        <v>0.28220866999999999</v>
      </c>
      <c r="D103">
        <v>0.37481251780573532</v>
      </c>
      <c r="E103">
        <v>0.28231899999999999</v>
      </c>
      <c r="F103">
        <v>0</v>
      </c>
    </row>
    <row r="104" spans="3:6" x14ac:dyDescent="0.35">
      <c r="C104">
        <v>0.28220875500000003</v>
      </c>
      <c r="D104">
        <v>0.38498109220500776</v>
      </c>
      <c r="E104">
        <v>0.28232324999999997</v>
      </c>
      <c r="F104">
        <v>0</v>
      </c>
    </row>
    <row r="105" spans="3:6" x14ac:dyDescent="0.35">
      <c r="C105">
        <v>0.28220884000000002</v>
      </c>
      <c r="D105">
        <v>0.39541647549357312</v>
      </c>
      <c r="E105">
        <v>0.28232324999999997</v>
      </c>
      <c r="F105">
        <v>3</v>
      </c>
    </row>
    <row r="106" spans="3:6" x14ac:dyDescent="0.35">
      <c r="C106">
        <v>0.282208925</v>
      </c>
      <c r="D106">
        <v>0.40612541654332168</v>
      </c>
      <c r="E106">
        <v>0.28231899999999999</v>
      </c>
      <c r="F106">
        <v>3</v>
      </c>
    </row>
    <row r="107" spans="3:6" x14ac:dyDescent="0.35">
      <c r="C107">
        <v>0.28220900999999998</v>
      </c>
      <c r="D107">
        <v>0.41711482769300684</v>
      </c>
      <c r="E107">
        <v>0.28231899999999999</v>
      </c>
      <c r="F107">
        <v>0</v>
      </c>
    </row>
    <row r="108" spans="3:6" x14ac:dyDescent="0.35">
      <c r="C108">
        <v>0.28220909500000002</v>
      </c>
      <c r="D108">
        <v>0.42839178850070886</v>
      </c>
      <c r="E108" t="s">
        <v>13</v>
      </c>
      <c r="F108" t="s">
        <v>13</v>
      </c>
    </row>
    <row r="109" spans="3:6" x14ac:dyDescent="0.35">
      <c r="C109">
        <v>0.28220918</v>
      </c>
      <c r="D109">
        <v>0.43996355684827709</v>
      </c>
      <c r="E109">
        <v>0.28232325000000003</v>
      </c>
      <c r="F109">
        <v>0</v>
      </c>
    </row>
    <row r="110" spans="3:6" x14ac:dyDescent="0.35">
      <c r="C110">
        <v>0.28220926499999999</v>
      </c>
      <c r="D110">
        <v>0.45183755116289398</v>
      </c>
      <c r="E110">
        <v>0.28232750000000001</v>
      </c>
      <c r="F110">
        <v>0</v>
      </c>
    </row>
    <row r="111" spans="3:6" x14ac:dyDescent="0.35">
      <c r="C111">
        <v>0.28220935000000003</v>
      </c>
      <c r="D111">
        <v>0.46402136885024264</v>
      </c>
      <c r="E111">
        <v>0.28232750000000001</v>
      </c>
      <c r="F111">
        <v>1</v>
      </c>
    </row>
    <row r="112" spans="3:6" x14ac:dyDescent="0.35">
      <c r="C112">
        <v>0.28220943500000001</v>
      </c>
      <c r="D112">
        <v>0.47652280408091285</v>
      </c>
      <c r="E112">
        <v>0.28232325000000003</v>
      </c>
      <c r="F112">
        <v>1</v>
      </c>
    </row>
    <row r="113" spans="3:6" x14ac:dyDescent="0.35">
      <c r="C113">
        <v>0.28220951999999999</v>
      </c>
      <c r="D113">
        <v>0.48934983134228555</v>
      </c>
      <c r="E113">
        <v>0.28232325000000003</v>
      </c>
      <c r="F113">
        <v>0</v>
      </c>
    </row>
    <row r="114" spans="3:6" x14ac:dyDescent="0.35">
      <c r="C114">
        <v>0.28220960500000003</v>
      </c>
      <c r="D114">
        <v>0.50251062376171107</v>
      </c>
      <c r="E114" t="s">
        <v>13</v>
      </c>
      <c r="F114" t="s">
        <v>13</v>
      </c>
    </row>
    <row r="115" spans="3:6" x14ac:dyDescent="0.35">
      <c r="C115">
        <v>0.28220969000000001</v>
      </c>
      <c r="D115">
        <v>0.51601353568012365</v>
      </c>
      <c r="E115">
        <v>0.28232750000000001</v>
      </c>
      <c r="F115">
        <v>0</v>
      </c>
    </row>
    <row r="116" spans="3:6" x14ac:dyDescent="0.35">
      <c r="C116">
        <v>0.282209775</v>
      </c>
      <c r="D116">
        <v>0.52986712917380141</v>
      </c>
      <c r="E116">
        <v>0.28233174999999999</v>
      </c>
      <c r="F116">
        <v>0</v>
      </c>
    </row>
    <row r="117" spans="3:6" x14ac:dyDescent="0.35">
      <c r="C117">
        <v>0.28220985999999998</v>
      </c>
      <c r="D117">
        <v>0.54408016266703396</v>
      </c>
      <c r="E117">
        <v>0.28233174999999999</v>
      </c>
      <c r="F117">
        <v>1</v>
      </c>
    </row>
    <row r="118" spans="3:6" x14ac:dyDescent="0.35">
      <c r="C118">
        <v>0.28220994500000002</v>
      </c>
      <c r="D118">
        <v>0.55866161839965689</v>
      </c>
      <c r="E118">
        <v>0.28232750000000001</v>
      </c>
      <c r="F118">
        <v>1</v>
      </c>
    </row>
    <row r="119" spans="3:6" x14ac:dyDescent="0.35">
      <c r="C119">
        <v>0.28221003</v>
      </c>
      <c r="D119">
        <v>0.5736206854043604</v>
      </c>
      <c r="E119">
        <v>0.28232750000000001</v>
      </c>
      <c r="F119">
        <v>0</v>
      </c>
    </row>
    <row r="120" spans="3:6" x14ac:dyDescent="0.35">
      <c r="C120">
        <v>0.28221011499999998</v>
      </c>
      <c r="D120">
        <v>0.58896677133886532</v>
      </c>
      <c r="E120" t="s">
        <v>13</v>
      </c>
      <c r="F120" t="s">
        <v>13</v>
      </c>
    </row>
    <row r="121" spans="3:6" x14ac:dyDescent="0.35">
      <c r="C121">
        <v>0.28221020000000002</v>
      </c>
      <c r="D121">
        <v>0.6047095146133612</v>
      </c>
    </row>
    <row r="122" spans="3:6" x14ac:dyDescent="0.35">
      <c r="C122">
        <v>0.28221028500000001</v>
      </c>
      <c r="D122">
        <v>0.62085876061083001</v>
      </c>
    </row>
    <row r="123" spans="3:6" x14ac:dyDescent="0.35">
      <c r="C123">
        <v>0.28221036999999999</v>
      </c>
      <c r="D123">
        <v>0.63742460928785072</v>
      </c>
    </row>
    <row r="124" spans="3:6" x14ac:dyDescent="0.35">
      <c r="C124">
        <v>0.28221045500000003</v>
      </c>
      <c r="D124">
        <v>0.65441739966084211</v>
      </c>
    </row>
    <row r="125" spans="3:6" x14ac:dyDescent="0.35">
      <c r="C125">
        <v>0.28221054000000001</v>
      </c>
      <c r="D125">
        <v>0.67184769327095495</v>
      </c>
    </row>
    <row r="126" spans="3:6" x14ac:dyDescent="0.35">
      <c r="C126">
        <v>0.28221062499999999</v>
      </c>
      <c r="D126">
        <v>0.6897263220047628</v>
      </c>
    </row>
    <row r="127" spans="3:6" x14ac:dyDescent="0.35">
      <c r="C127">
        <v>0.28221071000000003</v>
      </c>
      <c r="D127">
        <v>0.70806436568821596</v>
      </c>
    </row>
    <row r="128" spans="3:6" x14ac:dyDescent="0.35">
      <c r="C128">
        <v>0.28221079500000001</v>
      </c>
      <c r="D128">
        <v>0.72687316450955186</v>
      </c>
    </row>
    <row r="129" spans="3:4" x14ac:dyDescent="0.35">
      <c r="C129">
        <v>0.28221088</v>
      </c>
      <c r="D129">
        <v>0.74616433204004418</v>
      </c>
    </row>
    <row r="130" spans="3:4" x14ac:dyDescent="0.35">
      <c r="C130">
        <v>0.28221096499999998</v>
      </c>
      <c r="D130">
        <v>0.76594973248631515</v>
      </c>
    </row>
    <row r="131" spans="3:4" x14ac:dyDescent="0.35">
      <c r="C131">
        <v>0.28221105000000002</v>
      </c>
      <c r="D131">
        <v>0.78624152871757702</v>
      </c>
    </row>
    <row r="132" spans="3:4" x14ac:dyDescent="0.35">
      <c r="C132">
        <v>0.282211135</v>
      </c>
      <c r="D132">
        <v>0.80705216064233665</v>
      </c>
    </row>
    <row r="133" spans="3:4" x14ac:dyDescent="0.35">
      <c r="C133">
        <v>0.28221121999999998</v>
      </c>
      <c r="D133">
        <v>0.82839435824052599</v>
      </c>
    </row>
    <row r="134" spans="3:4" x14ac:dyDescent="0.35">
      <c r="C134">
        <v>0.28221130500000002</v>
      </c>
      <c r="D134">
        <v>0.85028115512001179</v>
      </c>
    </row>
    <row r="135" spans="3:4" x14ac:dyDescent="0.35">
      <c r="C135">
        <v>0.28221139000000001</v>
      </c>
      <c r="D135">
        <v>0.87272587300782889</v>
      </c>
    </row>
    <row r="136" spans="3:4" x14ac:dyDescent="0.35">
      <c r="C136">
        <v>0.28221147499999999</v>
      </c>
      <c r="D136">
        <v>0.89574214337200464</v>
      </c>
    </row>
    <row r="137" spans="3:4" x14ac:dyDescent="0.35">
      <c r="C137">
        <v>0.28221156000000003</v>
      </c>
      <c r="D137">
        <v>0.91934392695822797</v>
      </c>
    </row>
    <row r="138" spans="3:4" x14ac:dyDescent="0.35">
      <c r="C138">
        <v>0.28221164500000001</v>
      </c>
      <c r="D138">
        <v>0.94354550041395546</v>
      </c>
    </row>
    <row r="139" spans="3:4" x14ac:dyDescent="0.35">
      <c r="C139">
        <v>0.28221172999999999</v>
      </c>
      <c r="D139">
        <v>0.96836146995118466</v>
      </c>
    </row>
    <row r="140" spans="3:4" x14ac:dyDescent="0.35">
      <c r="C140">
        <v>0.28221181500000003</v>
      </c>
      <c r="D140">
        <v>0.99380677832493047</v>
      </c>
    </row>
    <row r="141" spans="3:4" x14ac:dyDescent="0.35">
      <c r="C141">
        <v>0.28221190000000002</v>
      </c>
      <c r="D141">
        <v>1.019896719088734</v>
      </c>
    </row>
    <row r="142" spans="3:4" x14ac:dyDescent="0.35">
      <c r="C142">
        <v>0.282211985</v>
      </c>
      <c r="D142">
        <v>1.0466469228291868</v>
      </c>
    </row>
    <row r="143" spans="3:4" x14ac:dyDescent="0.35">
      <c r="C143">
        <v>0.28221206999999998</v>
      </c>
      <c r="D143">
        <v>1.0740733784409886</v>
      </c>
    </row>
    <row r="144" spans="3:4" x14ac:dyDescent="0.35">
      <c r="C144">
        <v>0.28221215500000002</v>
      </c>
      <c r="D144">
        <v>1.102192454393492</v>
      </c>
    </row>
    <row r="145" spans="3:4" x14ac:dyDescent="0.35">
      <c r="C145">
        <v>0.28221224</v>
      </c>
      <c r="D145">
        <v>1.1310208860977766</v>
      </c>
    </row>
    <row r="146" spans="3:4" x14ac:dyDescent="0.35">
      <c r="C146">
        <v>0.28221232499999999</v>
      </c>
      <c r="D146">
        <v>1.1605757905189558</v>
      </c>
    </row>
    <row r="147" spans="3:4" x14ac:dyDescent="0.35">
      <c r="C147">
        <v>0.28221241000000002</v>
      </c>
      <c r="D147">
        <v>1.1908746813726172</v>
      </c>
    </row>
    <row r="148" spans="3:4" x14ac:dyDescent="0.35">
      <c r="C148">
        <v>0.28221249500000001</v>
      </c>
      <c r="D148">
        <v>1.22193544852004</v>
      </c>
    </row>
    <row r="149" spans="3:4" x14ac:dyDescent="0.35">
      <c r="C149">
        <v>0.28221257999999999</v>
      </c>
      <c r="D149">
        <v>1.2537764087728842</v>
      </c>
    </row>
    <row r="150" spans="3:4" x14ac:dyDescent="0.35">
      <c r="C150">
        <v>0.28221266500000003</v>
      </c>
      <c r="D150">
        <v>1.2864162863576689</v>
      </c>
    </row>
    <row r="151" spans="3:4" x14ac:dyDescent="0.35">
      <c r="C151">
        <v>0.28221275000000001</v>
      </c>
      <c r="D151">
        <v>1.3198742354170838</v>
      </c>
    </row>
    <row r="152" spans="3:4" x14ac:dyDescent="0.35">
      <c r="C152">
        <v>0.282212835</v>
      </c>
      <c r="D152">
        <v>1.3541698207672774</v>
      </c>
    </row>
    <row r="153" spans="3:4" x14ac:dyDescent="0.35">
      <c r="C153">
        <v>0.28221292000000003</v>
      </c>
      <c r="D153">
        <v>1.3893230683211248</v>
      </c>
    </row>
    <row r="154" spans="3:4" x14ac:dyDescent="0.35">
      <c r="C154">
        <v>0.28221300500000002</v>
      </c>
      <c r="D154">
        <v>1.4253544466518779</v>
      </c>
    </row>
    <row r="155" spans="3:4" x14ac:dyDescent="0.35">
      <c r="C155">
        <v>0.28221309</v>
      </c>
      <c r="D155">
        <v>1.4622848830872517</v>
      </c>
    </row>
    <row r="156" spans="3:4" x14ac:dyDescent="0.35">
      <c r="C156">
        <v>0.28221317499999998</v>
      </c>
      <c r="D156">
        <v>1.5001357729680185</v>
      </c>
    </row>
    <row r="157" spans="3:4" x14ac:dyDescent="0.35">
      <c r="C157">
        <v>0.28221326000000002</v>
      </c>
      <c r="D157">
        <v>1.5389289964048092</v>
      </c>
    </row>
    <row r="158" spans="3:4" x14ac:dyDescent="0.35">
      <c r="C158">
        <v>0.282213345</v>
      </c>
      <c r="D158">
        <v>1.5786868993781946</v>
      </c>
    </row>
    <row r="159" spans="3:4" x14ac:dyDescent="0.35">
      <c r="C159">
        <v>0.28221342999999999</v>
      </c>
      <c r="D159">
        <v>1.6194323459840285</v>
      </c>
    </row>
    <row r="160" spans="3:4" x14ac:dyDescent="0.35">
      <c r="C160">
        <v>0.28221351500000003</v>
      </c>
      <c r="D160">
        <v>1.6611887004974804</v>
      </c>
    </row>
    <row r="161" spans="3:4" x14ac:dyDescent="0.35">
      <c r="C161">
        <v>0.28221360000000001</v>
      </c>
      <c r="D161">
        <v>1.7039798443620946</v>
      </c>
    </row>
    <row r="162" spans="3:4" x14ac:dyDescent="0.35">
      <c r="C162">
        <v>0.28221368499999999</v>
      </c>
      <c r="D162">
        <v>1.7478301867029278</v>
      </c>
    </row>
    <row r="163" spans="3:4" x14ac:dyDescent="0.35">
      <c r="C163">
        <v>0.28221377000000003</v>
      </c>
      <c r="D163">
        <v>1.7927646821497494</v>
      </c>
    </row>
    <row r="164" spans="3:4" x14ac:dyDescent="0.35">
      <c r="C164">
        <v>0.28221385500000001</v>
      </c>
      <c r="D164">
        <v>1.8388088123703816</v>
      </c>
    </row>
    <row r="165" spans="3:4" x14ac:dyDescent="0.35">
      <c r="C165">
        <v>0.28221394</v>
      </c>
      <c r="D165">
        <v>1.8859886400943846</v>
      </c>
    </row>
    <row r="166" spans="3:4" x14ac:dyDescent="0.35">
      <c r="C166">
        <v>0.28221402499999998</v>
      </c>
      <c r="D166">
        <v>1.9343307988830427</v>
      </c>
    </row>
    <row r="167" spans="3:4" x14ac:dyDescent="0.35">
      <c r="C167">
        <v>0.28221411000000002</v>
      </c>
      <c r="D167">
        <v>1.983862490574785</v>
      </c>
    </row>
    <row r="168" spans="3:4" x14ac:dyDescent="0.35">
      <c r="C168">
        <v>0.282214195</v>
      </c>
      <c r="D168">
        <v>2.0346115168205197</v>
      </c>
    </row>
    <row r="169" spans="3:4" x14ac:dyDescent="0.35">
      <c r="C169">
        <v>0.28221427999999998</v>
      </c>
      <c r="D169">
        <v>2.0866062776130847</v>
      </c>
    </row>
    <row r="170" spans="3:4" x14ac:dyDescent="0.35">
      <c r="C170">
        <v>0.28221436500000002</v>
      </c>
      <c r="D170">
        <v>2.1398758033973073</v>
      </c>
    </row>
    <row r="171" spans="3:4" x14ac:dyDescent="0.35">
      <c r="C171">
        <v>0.28221445000000001</v>
      </c>
      <c r="D171">
        <v>2.1944497465550317</v>
      </c>
    </row>
    <row r="172" spans="3:4" x14ac:dyDescent="0.35">
      <c r="C172">
        <v>0.28221453499999999</v>
      </c>
      <c r="D172">
        <v>2.2503584005099793</v>
      </c>
    </row>
    <row r="173" spans="3:4" x14ac:dyDescent="0.35">
      <c r="C173">
        <v>0.28221462000000003</v>
      </c>
      <c r="D173">
        <v>2.3076327119859017</v>
      </c>
    </row>
    <row r="174" spans="3:4" x14ac:dyDescent="0.35">
      <c r="C174">
        <v>0.28221470500000001</v>
      </c>
      <c r="D174">
        <v>2.3663042934425027</v>
      </c>
    </row>
    <row r="175" spans="3:4" x14ac:dyDescent="0.35">
      <c r="C175">
        <v>0.28221478999999999</v>
      </c>
      <c r="D175">
        <v>2.4264054360471761</v>
      </c>
    </row>
    <row r="176" spans="3:4" x14ac:dyDescent="0.35">
      <c r="C176">
        <v>0.28221487500000003</v>
      </c>
      <c r="D176">
        <v>2.4879691296037896</v>
      </c>
    </row>
    <row r="177" spans="3:4" x14ac:dyDescent="0.35">
      <c r="C177">
        <v>0.28221496000000001</v>
      </c>
      <c r="D177">
        <v>2.5510290475991817</v>
      </c>
    </row>
    <row r="178" spans="3:4" x14ac:dyDescent="0.35">
      <c r="C178">
        <v>0.282215045</v>
      </c>
      <c r="D178">
        <v>2.6156196021686307</v>
      </c>
    </row>
    <row r="179" spans="3:4" x14ac:dyDescent="0.35">
      <c r="C179">
        <v>0.28221512999999998</v>
      </c>
      <c r="D179">
        <v>2.6817759375370698</v>
      </c>
    </row>
    <row r="180" spans="3:4" x14ac:dyDescent="0.35">
      <c r="C180">
        <v>0.28221521500000002</v>
      </c>
      <c r="D180">
        <v>2.7495339218840944</v>
      </c>
    </row>
    <row r="181" spans="3:4" x14ac:dyDescent="0.35">
      <c r="C181">
        <v>0.2822153</v>
      </c>
      <c r="D181">
        <v>2.8189302035534234</v>
      </c>
    </row>
    <row r="182" spans="3:4" x14ac:dyDescent="0.35">
      <c r="C182">
        <v>0.28221538499999999</v>
      </c>
      <c r="D182">
        <v>2.8900021975689398</v>
      </c>
    </row>
    <row r="183" spans="3:4" x14ac:dyDescent="0.35">
      <c r="C183">
        <v>0.28221547000000002</v>
      </c>
      <c r="D183">
        <v>2.9627881067608857</v>
      </c>
    </row>
    <row r="184" spans="3:4" x14ac:dyDescent="0.35">
      <c r="C184">
        <v>0.28221555500000001</v>
      </c>
      <c r="D184">
        <v>3.0373269361961883</v>
      </c>
    </row>
    <row r="185" spans="3:4" x14ac:dyDescent="0.35">
      <c r="C185">
        <v>0.28221563999999999</v>
      </c>
      <c r="D185">
        <v>3.1136585156129994</v>
      </c>
    </row>
    <row r="186" spans="3:4" x14ac:dyDescent="0.35">
      <c r="C186">
        <v>0.28221572500000003</v>
      </c>
      <c r="D186">
        <v>3.1918234852589338</v>
      </c>
    </row>
    <row r="187" spans="3:4" x14ac:dyDescent="0.35">
      <c r="C187">
        <v>0.28221581000000001</v>
      </c>
      <c r="D187">
        <v>3.2718633538848936</v>
      </c>
    </row>
    <row r="188" spans="3:4" x14ac:dyDescent="0.35">
      <c r="C188">
        <v>0.28221589499999999</v>
      </c>
      <c r="D188">
        <v>3.353820486243305</v>
      </c>
    </row>
    <row r="189" spans="3:4" x14ac:dyDescent="0.35">
      <c r="C189">
        <v>0.28221598000000003</v>
      </c>
      <c r="D189">
        <v>3.4377381255530723</v>
      </c>
    </row>
    <row r="190" spans="3:4" x14ac:dyDescent="0.35">
      <c r="C190">
        <v>0.28221606500000002</v>
      </c>
      <c r="D190">
        <v>3.5236604091934032</v>
      </c>
    </row>
    <row r="191" spans="3:4" x14ac:dyDescent="0.35">
      <c r="C191">
        <v>0.28221615</v>
      </c>
      <c r="D191">
        <v>3.6116323996965067</v>
      </c>
    </row>
    <row r="192" spans="3:4" x14ac:dyDescent="0.35">
      <c r="C192">
        <v>0.28221623499999998</v>
      </c>
      <c r="D192">
        <v>3.7017000504200546</v>
      </c>
    </row>
    <row r="193" spans="3:4" x14ac:dyDescent="0.35">
      <c r="C193">
        <v>0.28221632000000002</v>
      </c>
      <c r="D193">
        <v>3.7939102792833177</v>
      </c>
    </row>
    <row r="194" spans="3:4" x14ac:dyDescent="0.35">
      <c r="C194">
        <v>0.282216405</v>
      </c>
      <c r="D194">
        <v>3.8883109707062866</v>
      </c>
    </row>
    <row r="195" spans="3:4" x14ac:dyDescent="0.35">
      <c r="C195">
        <v>0.28221648999999999</v>
      </c>
      <c r="D195">
        <v>3.9849509795185232</v>
      </c>
    </row>
    <row r="196" spans="3:4" x14ac:dyDescent="0.35">
      <c r="C196">
        <v>0.28221657500000003</v>
      </c>
      <c r="D196">
        <v>4.0838801546941994</v>
      </c>
    </row>
    <row r="197" spans="3:4" x14ac:dyDescent="0.35">
      <c r="C197">
        <v>0.28221666000000001</v>
      </c>
      <c r="D197">
        <v>4.185149356568032</v>
      </c>
    </row>
    <row r="198" spans="3:4" x14ac:dyDescent="0.35">
      <c r="C198">
        <v>0.28221674499999999</v>
      </c>
      <c r="D198">
        <v>4.2888104748646612</v>
      </c>
    </row>
    <row r="199" spans="3:4" x14ac:dyDescent="0.35">
      <c r="C199">
        <v>0.28221683000000003</v>
      </c>
      <c r="D199">
        <v>4.394916446379697</v>
      </c>
    </row>
    <row r="200" spans="3:4" x14ac:dyDescent="0.35">
      <c r="C200">
        <v>0.28221691500000001</v>
      </c>
      <c r="D200">
        <v>4.5035212728594072</v>
      </c>
    </row>
    <row r="201" spans="3:4" x14ac:dyDescent="0.35">
      <c r="C201">
        <v>0.282217</v>
      </c>
      <c r="D201">
        <v>4.6146800397383583</v>
      </c>
    </row>
    <row r="202" spans="3:4" x14ac:dyDescent="0.35">
      <c r="C202">
        <v>0.28221708500000003</v>
      </c>
      <c r="D202">
        <v>4.7284489344888367</v>
      </c>
    </row>
    <row r="203" spans="3:4" x14ac:dyDescent="0.35">
      <c r="C203">
        <v>0.28221717000000002</v>
      </c>
      <c r="D203">
        <v>4.844885265168501</v>
      </c>
    </row>
    <row r="204" spans="3:4" x14ac:dyDescent="0.35">
      <c r="C204">
        <v>0.282217255</v>
      </c>
      <c r="D204">
        <v>4.9640474871690339</v>
      </c>
    </row>
    <row r="205" spans="3:4" x14ac:dyDescent="0.35">
      <c r="C205">
        <v>0.28221733999999998</v>
      </c>
      <c r="D205">
        <v>5.085995193352117</v>
      </c>
    </row>
    <row r="206" spans="3:4" x14ac:dyDescent="0.35">
      <c r="C206">
        <v>0.28221742500000002</v>
      </c>
      <c r="D206">
        <v>5.2107891763254894</v>
      </c>
    </row>
    <row r="207" spans="3:4" x14ac:dyDescent="0.35">
      <c r="C207">
        <v>0.28221751</v>
      </c>
      <c r="D207">
        <v>5.3384914197278741</v>
      </c>
    </row>
    <row r="208" spans="3:4" x14ac:dyDescent="0.35">
      <c r="C208">
        <v>0.28221759499999999</v>
      </c>
      <c r="D208">
        <v>5.4691651255757803</v>
      </c>
    </row>
    <row r="209" spans="3:4" x14ac:dyDescent="0.35">
      <c r="C209">
        <v>0.28221768000000003</v>
      </c>
      <c r="D209">
        <v>5.6028747341806291</v>
      </c>
    </row>
    <row r="210" spans="3:4" x14ac:dyDescent="0.35">
      <c r="C210">
        <v>0.28221776500000001</v>
      </c>
      <c r="D210">
        <v>5.7396859442602395</v>
      </c>
    </row>
    <row r="211" spans="3:4" x14ac:dyDescent="0.35">
      <c r="C211">
        <v>0.28221784999999999</v>
      </c>
      <c r="D211">
        <v>5.8796657340737974</v>
      </c>
    </row>
    <row r="212" spans="3:4" x14ac:dyDescent="0.35">
      <c r="C212">
        <v>0.28221793500000003</v>
      </c>
      <c r="D212">
        <v>6.0228823891122847</v>
      </c>
    </row>
    <row r="213" spans="3:4" x14ac:dyDescent="0.35">
      <c r="C213">
        <v>0.28221802000000001</v>
      </c>
      <c r="D213">
        <v>6.1694054948317181</v>
      </c>
    </row>
    <row r="214" spans="3:4" x14ac:dyDescent="0.35">
      <c r="C214">
        <v>0.282218105</v>
      </c>
      <c r="D214">
        <v>6.3193060072091658</v>
      </c>
    </row>
    <row r="215" spans="3:4" x14ac:dyDescent="0.35">
      <c r="C215">
        <v>0.28221818999999998</v>
      </c>
      <c r="D215">
        <v>6.4726562182600071</v>
      </c>
    </row>
    <row r="216" spans="3:4" x14ac:dyDescent="0.35">
      <c r="C216">
        <v>0.28221827500000002</v>
      </c>
      <c r="D216">
        <v>6.6295298266361238</v>
      </c>
    </row>
    <row r="217" spans="3:4" x14ac:dyDescent="0.35">
      <c r="C217">
        <v>0.28221836</v>
      </c>
      <c r="D217">
        <v>6.7900019316009548</v>
      </c>
    </row>
    <row r="218" spans="3:4" x14ac:dyDescent="0.35">
      <c r="C218">
        <v>0.28221844499999998</v>
      </c>
      <c r="D218">
        <v>6.9541490626587361</v>
      </c>
    </row>
    <row r="219" spans="3:4" x14ac:dyDescent="0.35">
      <c r="C219">
        <v>0.28221853000000002</v>
      </c>
      <c r="D219">
        <v>7.1220492016825698</v>
      </c>
    </row>
    <row r="220" spans="3:4" x14ac:dyDescent="0.35">
      <c r="C220">
        <v>0.28221861500000001</v>
      </c>
      <c r="D220">
        <v>7.2937818052222045</v>
      </c>
    </row>
    <row r="221" spans="3:4" x14ac:dyDescent="0.35">
      <c r="C221">
        <v>0.28221869999999999</v>
      </c>
      <c r="D221">
        <v>7.4694278280309865</v>
      </c>
    </row>
    <row r="222" spans="3:4" x14ac:dyDescent="0.35">
      <c r="C222">
        <v>0.28221878500000003</v>
      </c>
      <c r="D222">
        <v>7.6490697531908092</v>
      </c>
    </row>
    <row r="223" spans="3:4" x14ac:dyDescent="0.35">
      <c r="C223">
        <v>0.28221887000000001</v>
      </c>
      <c r="D223">
        <v>7.8327915860990922</v>
      </c>
    </row>
    <row r="224" spans="3:4" x14ac:dyDescent="0.35">
      <c r="C224">
        <v>0.28221895499999999</v>
      </c>
      <c r="D224">
        <v>8.0206789214814584</v>
      </c>
    </row>
    <row r="225" spans="3:4" x14ac:dyDescent="0.35">
      <c r="C225">
        <v>0.28221904000000003</v>
      </c>
      <c r="D225">
        <v>8.2128189386901855</v>
      </c>
    </row>
    <row r="226" spans="3:4" x14ac:dyDescent="0.35">
      <c r="C226">
        <v>0.28221912500000002</v>
      </c>
      <c r="D226">
        <v>8.4093004393488897</v>
      </c>
    </row>
    <row r="227" spans="3:4" x14ac:dyDescent="0.35">
      <c r="C227">
        <v>0.28221921</v>
      </c>
      <c r="D227">
        <v>8.6102138440683689</v>
      </c>
    </row>
    <row r="228" spans="3:4" x14ac:dyDescent="0.35">
      <c r="C228">
        <v>0.28221929499999998</v>
      </c>
      <c r="D228">
        <v>8.8156512580386934</v>
      </c>
    </row>
    <row r="229" spans="3:4" x14ac:dyDescent="0.35">
      <c r="C229">
        <v>0.28221938000000002</v>
      </c>
      <c r="D229">
        <v>9.0257064684475239</v>
      </c>
    </row>
    <row r="230" spans="3:4" x14ac:dyDescent="0.35">
      <c r="C230">
        <v>0.282219465</v>
      </c>
      <c r="D230">
        <v>9.2404749754836768</v>
      </c>
    </row>
    <row r="231" spans="3:4" x14ac:dyDescent="0.35">
      <c r="C231">
        <v>0.28221954999999999</v>
      </c>
      <c r="D231">
        <v>9.4600540181532278</v>
      </c>
    </row>
    <row r="232" spans="3:4" x14ac:dyDescent="0.35">
      <c r="C232">
        <v>0.28221963500000002</v>
      </c>
      <c r="D232">
        <v>9.6845425990752823</v>
      </c>
    </row>
    <row r="233" spans="3:4" x14ac:dyDescent="0.35">
      <c r="C233">
        <v>0.28221972000000001</v>
      </c>
      <c r="D233">
        <v>9.9140415094191283</v>
      </c>
    </row>
    <row r="234" spans="3:4" x14ac:dyDescent="0.35">
      <c r="C234">
        <v>0.28221980499999999</v>
      </c>
      <c r="D234">
        <v>10.148653355369605</v>
      </c>
    </row>
    <row r="235" spans="3:4" x14ac:dyDescent="0.35">
      <c r="C235">
        <v>0.28221989000000003</v>
      </c>
      <c r="D235">
        <v>10.388482583480027</v>
      </c>
    </row>
    <row r="236" spans="3:4" x14ac:dyDescent="0.35">
      <c r="C236">
        <v>0.28221997500000001</v>
      </c>
      <c r="D236">
        <v>10.633635506153677</v>
      </c>
    </row>
    <row r="237" spans="3:4" x14ac:dyDescent="0.35">
      <c r="C237">
        <v>0.28222005999999999</v>
      </c>
      <c r="D237">
        <v>10.884220328735415</v>
      </c>
    </row>
    <row r="238" spans="3:4" x14ac:dyDescent="0.35">
      <c r="C238">
        <v>0.28222014500000003</v>
      </c>
      <c r="D238">
        <v>11.140347175391614</v>
      </c>
    </row>
    <row r="239" spans="3:4" x14ac:dyDescent="0.35">
      <c r="C239">
        <v>0.28222023000000002</v>
      </c>
      <c r="D239">
        <v>11.402128115104892</v>
      </c>
    </row>
    <row r="240" spans="3:4" x14ac:dyDescent="0.35">
      <c r="C240">
        <v>0.282220315</v>
      </c>
      <c r="D240">
        <v>11.669677196677631</v>
      </c>
    </row>
    <row r="241" spans="3:4" x14ac:dyDescent="0.35">
      <c r="C241">
        <v>0.28222039999999998</v>
      </c>
      <c r="D241">
        <v>11.943110446096917</v>
      </c>
    </row>
    <row r="242" spans="3:4" x14ac:dyDescent="0.35">
      <c r="C242">
        <v>0.28222048500000002</v>
      </c>
      <c r="D242">
        <v>12.22254593653946</v>
      </c>
    </row>
    <row r="243" spans="3:4" x14ac:dyDescent="0.35">
      <c r="C243">
        <v>0.28222057</v>
      </c>
      <c r="D243">
        <v>12.508103786798522</v>
      </c>
    </row>
    <row r="244" spans="3:4" x14ac:dyDescent="0.35">
      <c r="C244">
        <v>0.28222065499999999</v>
      </c>
      <c r="D244">
        <v>12.799906196636604</v>
      </c>
    </row>
    <row r="245" spans="3:4" x14ac:dyDescent="0.35">
      <c r="C245">
        <v>0.28222074000000003</v>
      </c>
      <c r="D245">
        <v>13.098077473756424</v>
      </c>
    </row>
    <row r="246" spans="3:4" x14ac:dyDescent="0.35">
      <c r="C246">
        <v>0.28222082500000001</v>
      </c>
      <c r="D246">
        <v>13.402744067958606</v>
      </c>
    </row>
    <row r="247" spans="3:4" x14ac:dyDescent="0.35">
      <c r="C247">
        <v>0.28222090999999999</v>
      </c>
      <c r="D247">
        <v>13.714034572093402</v>
      </c>
    </row>
    <row r="248" spans="3:4" x14ac:dyDescent="0.35">
      <c r="C248">
        <v>0.28222099500000003</v>
      </c>
      <c r="D248">
        <v>14.032079790819614</v>
      </c>
    </row>
    <row r="249" spans="3:4" x14ac:dyDescent="0.35">
      <c r="C249">
        <v>0.28222108000000001</v>
      </c>
      <c r="D249">
        <v>14.357012740836893</v>
      </c>
    </row>
    <row r="250" spans="3:4" x14ac:dyDescent="0.35">
      <c r="C250">
        <v>0.282221165</v>
      </c>
      <c r="D250">
        <v>14.68896868703005</v>
      </c>
    </row>
    <row r="251" spans="3:4" x14ac:dyDescent="0.35">
      <c r="C251">
        <v>0.28222124999999998</v>
      </c>
      <c r="D251">
        <v>15.028085177275239</v>
      </c>
    </row>
    <row r="252" spans="3:4" x14ac:dyDescent="0.35">
      <c r="C252">
        <v>0.28222133500000002</v>
      </c>
      <c r="D252">
        <v>15.374502042433903</v>
      </c>
    </row>
    <row r="253" spans="3:4" x14ac:dyDescent="0.35">
      <c r="C253">
        <v>0.28222142</v>
      </c>
      <c r="D253">
        <v>15.728361466774544</v>
      </c>
    </row>
    <row r="254" spans="3:4" x14ac:dyDescent="0.35">
      <c r="C254">
        <v>0.28222150499999998</v>
      </c>
      <c r="D254">
        <v>16.089807989812552</v>
      </c>
    </row>
    <row r="255" spans="3:4" x14ac:dyDescent="0.35">
      <c r="C255">
        <v>0.28222159000000002</v>
      </c>
      <c r="D255">
        <v>16.458988541370285</v>
      </c>
    </row>
    <row r="256" spans="3:4" x14ac:dyDescent="0.35">
      <c r="C256">
        <v>0.28222167500000001</v>
      </c>
      <c r="D256">
        <v>16.836052476931354</v>
      </c>
    </row>
    <row r="257" spans="3:4" x14ac:dyDescent="0.35">
      <c r="C257">
        <v>0.28222175999999999</v>
      </c>
      <c r="D257">
        <v>17.221151579470021</v>
      </c>
    </row>
    <row r="258" spans="3:4" x14ac:dyDescent="0.35">
      <c r="C258">
        <v>0.28222184500000003</v>
      </c>
      <c r="D258">
        <v>17.614440129966741</v>
      </c>
    </row>
    <row r="259" spans="3:4" x14ac:dyDescent="0.35">
      <c r="C259">
        <v>0.28222193000000001</v>
      </c>
      <c r="D259">
        <v>18.016074907983789</v>
      </c>
    </row>
    <row r="260" spans="3:4" x14ac:dyDescent="0.35">
      <c r="C260">
        <v>0.28222201499999999</v>
      </c>
      <c r="D260">
        <v>18.426215229198174</v>
      </c>
    </row>
    <row r="261" spans="3:4" x14ac:dyDescent="0.35">
      <c r="C261">
        <v>0.28222210000000003</v>
      </c>
      <c r="D261">
        <v>18.845022973875423</v>
      </c>
    </row>
    <row r="262" spans="3:4" x14ac:dyDescent="0.35">
      <c r="C262">
        <v>0.28222218500000001</v>
      </c>
      <c r="D262">
        <v>19.272662615295811</v>
      </c>
    </row>
    <row r="263" spans="3:4" x14ac:dyDescent="0.35">
      <c r="C263">
        <v>0.28222227</v>
      </c>
      <c r="D263">
        <v>19.709301250711921</v>
      </c>
    </row>
    <row r="264" spans="3:4" x14ac:dyDescent="0.35">
      <c r="C264">
        <v>0.28222235499999998</v>
      </c>
      <c r="D264">
        <v>20.155108629614411</v>
      </c>
    </row>
    <row r="265" spans="3:4" x14ac:dyDescent="0.35">
      <c r="C265">
        <v>0.28222244000000002</v>
      </c>
      <c r="D265">
        <v>20.610257183686159</v>
      </c>
    </row>
    <row r="266" spans="3:4" x14ac:dyDescent="0.35">
      <c r="C266">
        <v>0.282222525</v>
      </c>
      <c r="D266">
        <v>21.074922055012056</v>
      </c>
    </row>
    <row r="267" spans="3:4" x14ac:dyDescent="0.35">
      <c r="C267">
        <v>0.28222260999999998</v>
      </c>
      <c r="D267">
        <v>21.549281127280054</v>
      </c>
    </row>
    <row r="268" spans="3:4" x14ac:dyDescent="0.35">
      <c r="C268">
        <v>0.28222269500000002</v>
      </c>
      <c r="D268">
        <v>22.033515061710755</v>
      </c>
    </row>
    <row r="269" spans="3:4" x14ac:dyDescent="0.35">
      <c r="C269">
        <v>0.28222278000000001</v>
      </c>
      <c r="D269">
        <v>22.527807296423994</v>
      </c>
    </row>
    <row r="270" spans="3:4" x14ac:dyDescent="0.35">
      <c r="C270">
        <v>0.28222286499999999</v>
      </c>
      <c r="D270">
        <v>23.032344127888912</v>
      </c>
    </row>
    <row r="271" spans="3:4" x14ac:dyDescent="0.35">
      <c r="C271">
        <v>0.28222295000000003</v>
      </c>
      <c r="D271">
        <v>23.547314682983309</v>
      </c>
    </row>
    <row r="272" spans="3:4" x14ac:dyDescent="0.35">
      <c r="C272">
        <v>0.28222303500000001</v>
      </c>
      <c r="D272">
        <v>24.072910995895491</v>
      </c>
    </row>
    <row r="273" spans="3:4" x14ac:dyDescent="0.35">
      <c r="C273">
        <v>0.28222311999999999</v>
      </c>
      <c r="D273">
        <v>24.60932801207754</v>
      </c>
    </row>
    <row r="274" spans="3:4" x14ac:dyDescent="0.35">
      <c r="C274">
        <v>0.28222320500000003</v>
      </c>
      <c r="D274">
        <v>25.156763623293674</v>
      </c>
    </row>
    <row r="275" spans="3:4" x14ac:dyDescent="0.35">
      <c r="C275">
        <v>0.28222329000000002</v>
      </c>
      <c r="D275">
        <v>25.715418695723038</v>
      </c>
    </row>
    <row r="276" spans="3:4" x14ac:dyDescent="0.35">
      <c r="C276">
        <v>0.282223375</v>
      </c>
      <c r="D276">
        <v>26.285497108488734</v>
      </c>
    </row>
    <row r="277" spans="3:4" x14ac:dyDescent="0.35">
      <c r="C277">
        <v>0.28222345999999998</v>
      </c>
      <c r="D277">
        <v>26.867205752733081</v>
      </c>
    </row>
    <row r="278" spans="3:4" x14ac:dyDescent="0.35">
      <c r="C278">
        <v>0.28222354500000002</v>
      </c>
      <c r="D278">
        <v>27.460754603580181</v>
      </c>
    </row>
    <row r="279" spans="3:4" x14ac:dyDescent="0.35">
      <c r="C279">
        <v>0.28222363</v>
      </c>
      <c r="D279">
        <v>28.066356719674904</v>
      </c>
    </row>
    <row r="280" spans="3:4" x14ac:dyDescent="0.35">
      <c r="C280">
        <v>0.28222371499999999</v>
      </c>
      <c r="D280">
        <v>28.684228288307679</v>
      </c>
    </row>
    <row r="281" spans="3:4" x14ac:dyDescent="0.35">
      <c r="C281">
        <v>0.28222380000000002</v>
      </c>
      <c r="D281">
        <v>29.314588624522102</v>
      </c>
    </row>
    <row r="282" spans="3:4" x14ac:dyDescent="0.35">
      <c r="C282">
        <v>0.28222388500000001</v>
      </c>
      <c r="D282">
        <v>29.957660240513867</v>
      </c>
    </row>
    <row r="283" spans="3:4" x14ac:dyDescent="0.35">
      <c r="C283">
        <v>0.28222396999999999</v>
      </c>
      <c r="D283">
        <v>30.613668848673662</v>
      </c>
    </row>
    <row r="284" spans="3:4" x14ac:dyDescent="0.35">
      <c r="C284">
        <v>0.28222405500000003</v>
      </c>
      <c r="D284">
        <v>31.282843395490985</v>
      </c>
    </row>
    <row r="285" spans="3:4" x14ac:dyDescent="0.35">
      <c r="C285">
        <v>0.28222414000000001</v>
      </c>
      <c r="D285">
        <v>31.965416088265453</v>
      </c>
    </row>
    <row r="286" spans="3:4" x14ac:dyDescent="0.35">
      <c r="C286">
        <v>0.282224225</v>
      </c>
      <c r="D286">
        <v>32.661622425614617</v>
      </c>
    </row>
    <row r="287" spans="3:4" x14ac:dyDescent="0.35">
      <c r="C287">
        <v>0.28222431000000003</v>
      </c>
      <c r="D287">
        <v>33.371701223903408</v>
      </c>
    </row>
    <row r="288" spans="3:4" x14ac:dyDescent="0.35">
      <c r="C288">
        <v>0.28222439500000002</v>
      </c>
      <c r="D288">
        <v>34.095894643315731</v>
      </c>
    </row>
    <row r="289" spans="3:4" x14ac:dyDescent="0.35">
      <c r="C289">
        <v>0.28222448</v>
      </c>
      <c r="D289">
        <v>34.834448217930799</v>
      </c>
    </row>
    <row r="290" spans="3:4" x14ac:dyDescent="0.35">
      <c r="C290">
        <v>0.28222456499999998</v>
      </c>
      <c r="D290">
        <v>35.587610888101999</v>
      </c>
    </row>
    <row r="291" spans="3:4" x14ac:dyDescent="0.35">
      <c r="C291">
        <v>0.28222465000000002</v>
      </c>
      <c r="D291">
        <v>36.355635000089087</v>
      </c>
    </row>
    <row r="292" spans="3:4" x14ac:dyDescent="0.35">
      <c r="C292">
        <v>0.282224735</v>
      </c>
      <c r="D292">
        <v>37.138776379709867</v>
      </c>
    </row>
    <row r="293" spans="3:4" x14ac:dyDescent="0.35">
      <c r="C293">
        <v>0.28222481999999999</v>
      </c>
      <c r="D293">
        <v>37.93729430501098</v>
      </c>
    </row>
    <row r="294" spans="3:4" x14ac:dyDescent="0.35">
      <c r="C294">
        <v>0.28222490500000003</v>
      </c>
      <c r="D294">
        <v>38.751451588392804</v>
      </c>
    </row>
    <row r="295" spans="3:4" x14ac:dyDescent="0.35">
      <c r="C295">
        <v>0.28222499000000001</v>
      </c>
      <c r="D295">
        <v>39.581514543025854</v>
      </c>
    </row>
    <row r="296" spans="3:4" x14ac:dyDescent="0.35">
      <c r="C296">
        <v>0.28222507499999999</v>
      </c>
      <c r="D296">
        <v>40.427753061801717</v>
      </c>
    </row>
    <row r="297" spans="3:4" x14ac:dyDescent="0.35">
      <c r="C297">
        <v>0.28222516000000003</v>
      </c>
      <c r="D297">
        <v>41.290440619660679</v>
      </c>
    </row>
    <row r="298" spans="3:4" x14ac:dyDescent="0.35">
      <c r="C298">
        <v>0.28222524500000001</v>
      </c>
      <c r="D298">
        <v>42.169854275617496</v>
      </c>
    </row>
    <row r="299" spans="3:4" x14ac:dyDescent="0.35">
      <c r="C299">
        <v>0.28222533</v>
      </c>
      <c r="D299">
        <v>43.066274749658071</v>
      </c>
    </row>
    <row r="300" spans="3:4" x14ac:dyDescent="0.35">
      <c r="C300">
        <v>0.28222541499999998</v>
      </c>
      <c r="D300">
        <v>43.979986388178695</v>
      </c>
    </row>
    <row r="301" spans="3:4" x14ac:dyDescent="0.35">
      <c r="C301">
        <v>0.28222550000000002</v>
      </c>
      <c r="D301">
        <v>44.91127723880949</v>
      </c>
    </row>
    <row r="302" spans="3:4" x14ac:dyDescent="0.35">
      <c r="C302">
        <v>0.282225585</v>
      </c>
      <c r="D302">
        <v>45.860439043145753</v>
      </c>
    </row>
    <row r="303" spans="3:4" x14ac:dyDescent="0.35">
      <c r="C303">
        <v>0.28222566999999998</v>
      </c>
      <c r="D303">
        <v>46.827767270430073</v>
      </c>
    </row>
    <row r="304" spans="3:4" x14ac:dyDescent="0.35">
      <c r="C304">
        <v>0.28222575500000002</v>
      </c>
      <c r="D304">
        <v>47.813561138452812</v>
      </c>
    </row>
    <row r="305" spans="3:4" x14ac:dyDescent="0.35">
      <c r="C305">
        <v>0.28222584000000001</v>
      </c>
      <c r="D305">
        <v>48.818123633827668</v>
      </c>
    </row>
    <row r="306" spans="3:4" x14ac:dyDescent="0.35">
      <c r="C306">
        <v>0.28222592499999999</v>
      </c>
      <c r="D306">
        <v>49.841761537688832</v>
      </c>
    </row>
    <row r="307" spans="3:4" x14ac:dyDescent="0.35">
      <c r="C307">
        <v>0.28222601000000003</v>
      </c>
      <c r="D307">
        <v>50.884785445211726</v>
      </c>
    </row>
    <row r="308" spans="3:4" x14ac:dyDescent="0.35">
      <c r="C308">
        <v>0.28222609500000001</v>
      </c>
      <c r="D308">
        <v>51.94750979188079</v>
      </c>
    </row>
    <row r="309" spans="3:4" x14ac:dyDescent="0.35">
      <c r="C309">
        <v>0.28222617999999999</v>
      </c>
      <c r="D309">
        <v>53.030252848785096</v>
      </c>
    </row>
    <row r="310" spans="3:4" x14ac:dyDescent="0.35">
      <c r="C310">
        <v>0.28222626500000003</v>
      </c>
      <c r="D310">
        <v>54.133336791255715</v>
      </c>
    </row>
    <row r="311" spans="3:4" x14ac:dyDescent="0.35">
      <c r="C311">
        <v>0.28222635000000001</v>
      </c>
      <c r="D311">
        <v>55.257087658726817</v>
      </c>
    </row>
    <row r="312" spans="3:4" x14ac:dyDescent="0.35">
      <c r="C312">
        <v>0.282226435</v>
      </c>
      <c r="D312">
        <v>56.40183542796165</v>
      </c>
    </row>
    <row r="313" spans="3:4" x14ac:dyDescent="0.35">
      <c r="C313">
        <v>0.28222651999999998</v>
      </c>
      <c r="D313">
        <v>57.56791400042966</v>
      </c>
    </row>
    <row r="314" spans="3:4" x14ac:dyDescent="0.35">
      <c r="C314">
        <v>0.28222660500000002</v>
      </c>
      <c r="D314">
        <v>58.755661228717734</v>
      </c>
    </row>
    <row r="315" spans="3:4" x14ac:dyDescent="0.35">
      <c r="C315">
        <v>0.28222669</v>
      </c>
      <c r="D315">
        <v>59.965418938132835</v>
      </c>
    </row>
    <row r="316" spans="3:4" x14ac:dyDescent="0.35">
      <c r="C316">
        <v>0.28222677499999999</v>
      </c>
      <c r="D316">
        <v>61.197532919287809</v>
      </c>
    </row>
    <row r="317" spans="3:4" x14ac:dyDescent="0.35">
      <c r="C317">
        <v>0.28222686000000002</v>
      </c>
      <c r="D317">
        <v>62.45235298487497</v>
      </c>
    </row>
    <row r="318" spans="3:4" x14ac:dyDescent="0.35">
      <c r="C318">
        <v>0.28222694500000001</v>
      </c>
      <c r="D318">
        <v>63.730232954662853</v>
      </c>
    </row>
    <row r="319" spans="3:4" x14ac:dyDescent="0.35">
      <c r="C319">
        <v>0.28222702999999999</v>
      </c>
      <c r="D319">
        <v>65.03153068242591</v>
      </c>
    </row>
    <row r="320" spans="3:4" x14ac:dyDescent="0.35">
      <c r="C320">
        <v>0.28222711500000003</v>
      </c>
      <c r="D320">
        <v>66.356608075349612</v>
      </c>
    </row>
    <row r="321" spans="3:4" x14ac:dyDescent="0.35">
      <c r="C321">
        <v>0.28222720000000001</v>
      </c>
      <c r="D321">
        <v>67.705831076252196</v>
      </c>
    </row>
    <row r="322" spans="3:4" x14ac:dyDescent="0.35">
      <c r="C322">
        <v>0.28222728499999999</v>
      </c>
      <c r="D322">
        <v>69.079569724704442</v>
      </c>
    </row>
    <row r="323" spans="3:4" x14ac:dyDescent="0.35">
      <c r="C323">
        <v>0.28222737000000003</v>
      </c>
      <c r="D323">
        <v>70.478198138936705</v>
      </c>
    </row>
    <row r="324" spans="3:4" x14ac:dyDescent="0.35">
      <c r="C324">
        <v>0.28222745500000002</v>
      </c>
      <c r="D324">
        <v>71.902094531796735</v>
      </c>
    </row>
    <row r="325" spans="3:4" x14ac:dyDescent="0.35">
      <c r="C325">
        <v>0.28222754</v>
      </c>
      <c r="D325">
        <v>73.351641227392733</v>
      </c>
    </row>
    <row r="326" spans="3:4" x14ac:dyDescent="0.35">
      <c r="C326">
        <v>0.28222762499999998</v>
      </c>
      <c r="D326">
        <v>74.827224667923247</v>
      </c>
    </row>
    <row r="327" spans="3:4" x14ac:dyDescent="0.35">
      <c r="C327">
        <v>0.28222771000000002</v>
      </c>
      <c r="D327">
        <v>76.329235425327283</v>
      </c>
    </row>
    <row r="328" spans="3:4" x14ac:dyDescent="0.35">
      <c r="C328">
        <v>0.282227795</v>
      </c>
      <c r="D328">
        <v>77.858068206375933</v>
      </c>
    </row>
    <row r="329" spans="3:4" x14ac:dyDescent="0.35">
      <c r="C329">
        <v>0.28222787999999999</v>
      </c>
      <c r="D329">
        <v>79.414121866852327</v>
      </c>
    </row>
    <row r="330" spans="3:4" x14ac:dyDescent="0.35">
      <c r="C330">
        <v>0.28222796500000003</v>
      </c>
      <c r="D330">
        <v>80.997799416235281</v>
      </c>
    </row>
    <row r="331" spans="3:4" x14ac:dyDescent="0.35">
      <c r="C331">
        <v>0.28222805000000001</v>
      </c>
      <c r="D331">
        <v>82.609508021298964</v>
      </c>
    </row>
    <row r="332" spans="3:4" x14ac:dyDescent="0.35">
      <c r="C332">
        <v>0.28222813499999999</v>
      </c>
      <c r="D332">
        <v>84.249659018326781</v>
      </c>
    </row>
    <row r="333" spans="3:4" x14ac:dyDescent="0.35">
      <c r="C333">
        <v>0.28222822000000003</v>
      </c>
      <c r="D333">
        <v>85.91866792242152</v>
      </c>
    </row>
    <row r="334" spans="3:4" x14ac:dyDescent="0.35">
      <c r="C334">
        <v>0.28222830500000001</v>
      </c>
      <c r="D334">
        <v>87.616954407824608</v>
      </c>
    </row>
    <row r="335" spans="3:4" x14ac:dyDescent="0.35">
      <c r="C335">
        <v>0.28222839</v>
      </c>
      <c r="D335">
        <v>89.344942330815542</v>
      </c>
    </row>
    <row r="336" spans="3:4" x14ac:dyDescent="0.35">
      <c r="C336">
        <v>0.28222847500000003</v>
      </c>
      <c r="D336">
        <v>91.103059758821161</v>
      </c>
    </row>
    <row r="337" spans="3:4" x14ac:dyDescent="0.35">
      <c r="C337">
        <v>0.28222856000000002</v>
      </c>
      <c r="D337">
        <v>92.891738891138857</v>
      </c>
    </row>
    <row r="338" spans="3:4" x14ac:dyDescent="0.35">
      <c r="C338">
        <v>0.282228645</v>
      </c>
      <c r="D338">
        <v>94.711416157453058</v>
      </c>
    </row>
    <row r="339" spans="3:4" x14ac:dyDescent="0.35">
      <c r="C339">
        <v>0.28222872999999998</v>
      </c>
      <c r="D339">
        <v>96.562532158458083</v>
      </c>
    </row>
    <row r="340" spans="3:4" x14ac:dyDescent="0.35">
      <c r="C340">
        <v>0.28222881500000002</v>
      </c>
      <c r="D340">
        <v>98.445531681192847</v>
      </c>
    </row>
    <row r="341" spans="3:4" x14ac:dyDescent="0.35">
      <c r="C341">
        <v>0.2822289</v>
      </c>
      <c r="D341">
        <v>100.36086369258757</v>
      </c>
    </row>
    <row r="342" spans="3:4" x14ac:dyDescent="0.35">
      <c r="C342">
        <v>0.28222898499999999</v>
      </c>
      <c r="D342">
        <v>102.30898134443612</v>
      </c>
    </row>
    <row r="343" spans="3:4" x14ac:dyDescent="0.35">
      <c r="C343">
        <v>0.28222907000000003</v>
      </c>
      <c r="D343">
        <v>104.29034196649327</v>
      </c>
    </row>
    <row r="344" spans="3:4" x14ac:dyDescent="0.35">
      <c r="C344">
        <v>0.28222915500000001</v>
      </c>
      <c r="D344">
        <v>106.30540705827217</v>
      </c>
    </row>
    <row r="345" spans="3:4" x14ac:dyDescent="0.35">
      <c r="C345">
        <v>0.28222923999999999</v>
      </c>
      <c r="D345">
        <v>108.3546422916602</v>
      </c>
    </row>
    <row r="346" spans="3:4" x14ac:dyDescent="0.35">
      <c r="C346">
        <v>0.28222932500000003</v>
      </c>
      <c r="D346">
        <v>110.43851750105371</v>
      </c>
    </row>
    <row r="347" spans="3:4" x14ac:dyDescent="0.35">
      <c r="C347">
        <v>0.28222941000000001</v>
      </c>
      <c r="D347">
        <v>112.55750667214937</v>
      </c>
    </row>
    <row r="348" spans="3:4" x14ac:dyDescent="0.35">
      <c r="C348">
        <v>0.282229495</v>
      </c>
      <c r="D348">
        <v>114.71208794212862</v>
      </c>
    </row>
    <row r="349" spans="3:4" x14ac:dyDescent="0.35">
      <c r="C349">
        <v>0.28222957999999998</v>
      </c>
      <c r="D349">
        <v>116.90274358529376</v>
      </c>
    </row>
    <row r="350" spans="3:4" x14ac:dyDescent="0.35">
      <c r="C350">
        <v>0.28222966500000002</v>
      </c>
      <c r="D350">
        <v>119.12996000597018</v>
      </c>
    </row>
    <row r="351" spans="3:4" x14ac:dyDescent="0.35">
      <c r="C351">
        <v>0.28222975</v>
      </c>
      <c r="D351">
        <v>121.39422772176998</v>
      </c>
    </row>
    <row r="352" spans="3:4" x14ac:dyDescent="0.35">
      <c r="C352">
        <v>0.28222983499999998</v>
      </c>
      <c r="D352">
        <v>123.6960413604354</v>
      </c>
    </row>
    <row r="353" spans="3:4" x14ac:dyDescent="0.35">
      <c r="C353">
        <v>0.28222992000000002</v>
      </c>
      <c r="D353">
        <v>126.03589964270678</v>
      </c>
    </row>
    <row r="354" spans="3:4" x14ac:dyDescent="0.35">
      <c r="C354">
        <v>0.28223000500000001</v>
      </c>
      <c r="D354">
        <v>128.41430536374452</v>
      </c>
    </row>
    <row r="355" spans="3:4" x14ac:dyDescent="0.35">
      <c r="C355">
        <v>0.28223008999999999</v>
      </c>
      <c r="D355">
        <v>130.83176538740284</v>
      </c>
    </row>
    <row r="356" spans="3:4" x14ac:dyDescent="0.35">
      <c r="C356">
        <v>0.28223017500000003</v>
      </c>
      <c r="D356">
        <v>133.28879062584701</v>
      </c>
    </row>
    <row r="357" spans="3:4" x14ac:dyDescent="0.35">
      <c r="C357">
        <v>0.28223026000000001</v>
      </c>
      <c r="D357">
        <v>135.78589601768786</v>
      </c>
    </row>
    <row r="358" spans="3:4" x14ac:dyDescent="0.35">
      <c r="C358">
        <v>0.28223034499999999</v>
      </c>
      <c r="D358">
        <v>138.32360051963914</v>
      </c>
    </row>
    <row r="359" spans="3:4" x14ac:dyDescent="0.35">
      <c r="C359">
        <v>0.28223043000000003</v>
      </c>
      <c r="D359">
        <v>140.90242708281787</v>
      </c>
    </row>
    <row r="360" spans="3:4" x14ac:dyDescent="0.35">
      <c r="C360">
        <v>0.28223051500000002</v>
      </c>
      <c r="D360">
        <v>143.52290262752351</v>
      </c>
    </row>
    <row r="361" spans="3:4" x14ac:dyDescent="0.35">
      <c r="C361">
        <v>0.2822306</v>
      </c>
      <c r="D361">
        <v>146.18555803224675</v>
      </c>
    </row>
    <row r="362" spans="3:4" x14ac:dyDescent="0.35">
      <c r="C362">
        <v>0.28223068499999998</v>
      </c>
      <c r="D362">
        <v>148.8909281048106</v>
      </c>
    </row>
    <row r="363" spans="3:4" x14ac:dyDescent="0.35">
      <c r="C363">
        <v>0.28223077000000002</v>
      </c>
      <c r="D363">
        <v>151.63955156264527</v>
      </c>
    </row>
    <row r="364" spans="3:4" x14ac:dyDescent="0.35">
      <c r="C364">
        <v>0.282230855</v>
      </c>
      <c r="D364">
        <v>154.43197100131323</v>
      </c>
    </row>
    <row r="365" spans="3:4" x14ac:dyDescent="0.35">
      <c r="C365">
        <v>0.28223093999999999</v>
      </c>
      <c r="D365">
        <v>157.26873287994795</v>
      </c>
    </row>
    <row r="366" spans="3:4" x14ac:dyDescent="0.35">
      <c r="C366">
        <v>0.28223102500000002</v>
      </c>
      <c r="D366">
        <v>160.15038748960063</v>
      </c>
    </row>
    <row r="367" spans="3:4" x14ac:dyDescent="0.35">
      <c r="C367">
        <v>0.28223111000000001</v>
      </c>
      <c r="D367">
        <v>163.07748891999614</v>
      </c>
    </row>
    <row r="368" spans="3:4" x14ac:dyDescent="0.35">
      <c r="C368">
        <v>0.28223119499999999</v>
      </c>
      <c r="D368">
        <v>166.050595042282</v>
      </c>
    </row>
    <row r="369" spans="3:4" x14ac:dyDescent="0.35">
      <c r="C369">
        <v>0.28223128000000003</v>
      </c>
      <c r="D369">
        <v>169.07026747390262</v>
      </c>
    </row>
    <row r="370" spans="3:4" x14ac:dyDescent="0.35">
      <c r="C370">
        <v>0.28223136500000001</v>
      </c>
      <c r="D370">
        <v>172.13707154185727</v>
      </c>
    </row>
    <row r="371" spans="3:4" x14ac:dyDescent="0.35">
      <c r="C371">
        <v>0.28223144999999999</v>
      </c>
      <c r="D371">
        <v>175.25157626276359</v>
      </c>
    </row>
    <row r="372" spans="3:4" x14ac:dyDescent="0.35">
      <c r="C372">
        <v>0.28223153500000003</v>
      </c>
      <c r="D372">
        <v>178.41435431149455</v>
      </c>
    </row>
    <row r="373" spans="3:4" x14ac:dyDescent="0.35">
      <c r="C373">
        <v>0.28223162000000002</v>
      </c>
      <c r="D373">
        <v>181.62598195234932</v>
      </c>
    </row>
    <row r="374" spans="3:4" x14ac:dyDescent="0.35">
      <c r="C374">
        <v>0.282231705</v>
      </c>
      <c r="D374">
        <v>184.88703905863753</v>
      </c>
    </row>
    <row r="375" spans="3:4" x14ac:dyDescent="0.35">
      <c r="C375">
        <v>0.28223178999999998</v>
      </c>
      <c r="D375">
        <v>188.19810904067242</v>
      </c>
    </row>
    <row r="376" spans="3:4" x14ac:dyDescent="0.35">
      <c r="C376">
        <v>0.28223187500000002</v>
      </c>
      <c r="D376">
        <v>191.55977883423517</v>
      </c>
    </row>
    <row r="377" spans="3:4" x14ac:dyDescent="0.35">
      <c r="C377">
        <v>0.28223196</v>
      </c>
      <c r="D377">
        <v>194.972638803233</v>
      </c>
    </row>
    <row r="378" spans="3:4" x14ac:dyDescent="0.35">
      <c r="C378">
        <v>0.28223204499999999</v>
      </c>
      <c r="D378">
        <v>198.43728277064045</v>
      </c>
    </row>
    <row r="379" spans="3:4" x14ac:dyDescent="0.35">
      <c r="C379">
        <v>0.28223213000000003</v>
      </c>
      <c r="D379">
        <v>201.95430795712849</v>
      </c>
    </row>
    <row r="380" spans="3:4" x14ac:dyDescent="0.35">
      <c r="C380">
        <v>0.28223221500000001</v>
      </c>
      <c r="D380">
        <v>205.5243149191534</v>
      </c>
    </row>
    <row r="381" spans="3:4" x14ac:dyDescent="0.35">
      <c r="C381">
        <v>0.28223229999999999</v>
      </c>
      <c r="D381">
        <v>209.14790752699182</v>
      </c>
    </row>
    <row r="382" spans="3:4" x14ac:dyDescent="0.35">
      <c r="C382">
        <v>0.28223238500000003</v>
      </c>
      <c r="D382">
        <v>212.82569291447049</v>
      </c>
    </row>
    <row r="383" spans="3:4" x14ac:dyDescent="0.35">
      <c r="C383">
        <v>0.28223247000000001</v>
      </c>
      <c r="D383">
        <v>216.55828142701159</v>
      </c>
    </row>
    <row r="384" spans="3:4" x14ac:dyDescent="0.35">
      <c r="C384">
        <v>0.282232555</v>
      </c>
      <c r="D384">
        <v>220.3462865978062</v>
      </c>
    </row>
    <row r="385" spans="3:4" x14ac:dyDescent="0.35">
      <c r="C385">
        <v>0.28223264000000003</v>
      </c>
      <c r="D385">
        <v>224.19032506489162</v>
      </c>
    </row>
    <row r="386" spans="3:4" x14ac:dyDescent="0.35">
      <c r="C386">
        <v>0.28223272500000002</v>
      </c>
      <c r="D386">
        <v>228.09101655900116</v>
      </c>
    </row>
    <row r="387" spans="3:4" x14ac:dyDescent="0.35">
      <c r="C387">
        <v>0.28223281</v>
      </c>
      <c r="D387">
        <v>232.04898384141518</v>
      </c>
    </row>
    <row r="388" spans="3:4" x14ac:dyDescent="0.35">
      <c r="C388">
        <v>0.28223289499999998</v>
      </c>
      <c r="D388">
        <v>236.06485265123598</v>
      </c>
    </row>
    <row r="389" spans="3:4" x14ac:dyDescent="0.35">
      <c r="C389">
        <v>0.28223298000000002</v>
      </c>
      <c r="D389">
        <v>240.13925165979663</v>
      </c>
    </row>
    <row r="390" spans="3:4" x14ac:dyDescent="0.35">
      <c r="C390">
        <v>0.28223306500000001</v>
      </c>
      <c r="D390">
        <v>244.27281240821242</v>
      </c>
    </row>
    <row r="391" spans="3:4" x14ac:dyDescent="0.35">
      <c r="C391">
        <v>0.28223314999999999</v>
      </c>
      <c r="D391">
        <v>248.46616927058659</v>
      </c>
    </row>
    <row r="392" spans="3:4" x14ac:dyDescent="0.35">
      <c r="C392">
        <v>0.28223323500000003</v>
      </c>
      <c r="D392">
        <v>252.71995939245983</v>
      </c>
    </row>
    <row r="393" spans="3:4" x14ac:dyDescent="0.35">
      <c r="C393">
        <v>0.28223332000000001</v>
      </c>
      <c r="D393">
        <v>257.03482262758411</v>
      </c>
    </row>
    <row r="394" spans="3:4" x14ac:dyDescent="0.35">
      <c r="C394">
        <v>0.28223340499999999</v>
      </c>
      <c r="D394">
        <v>261.41140149890884</v>
      </c>
    </row>
    <row r="395" spans="3:4" x14ac:dyDescent="0.35">
      <c r="C395">
        <v>0.28223349000000003</v>
      </c>
      <c r="D395">
        <v>265.85034113379794</v>
      </c>
    </row>
    <row r="396" spans="3:4" x14ac:dyDescent="0.35">
      <c r="C396">
        <v>0.28223357500000001</v>
      </c>
      <c r="D396">
        <v>270.35228919757657</v>
      </c>
    </row>
    <row r="397" spans="3:4" x14ac:dyDescent="0.35">
      <c r="C397">
        <v>0.28223366</v>
      </c>
      <c r="D397">
        <v>274.91789585242537</v>
      </c>
    </row>
    <row r="398" spans="3:4" x14ac:dyDescent="0.35">
      <c r="C398">
        <v>0.28223374499999998</v>
      </c>
      <c r="D398">
        <v>279.5478136864071</v>
      </c>
    </row>
    <row r="399" spans="3:4" x14ac:dyDescent="0.35">
      <c r="C399">
        <v>0.28223383000000002</v>
      </c>
      <c r="D399">
        <v>284.2426976591147</v>
      </c>
    </row>
    <row r="400" spans="3:4" x14ac:dyDescent="0.35">
      <c r="C400">
        <v>0.282233915</v>
      </c>
      <c r="D400">
        <v>289.003205028156</v>
      </c>
    </row>
    <row r="401" spans="3:4" x14ac:dyDescent="0.35">
      <c r="C401">
        <v>0.28223399999999998</v>
      </c>
      <c r="D401">
        <v>293.8299953054663</v>
      </c>
    </row>
    <row r="402" spans="3:4" x14ac:dyDescent="0.35">
      <c r="C402">
        <v>0.28223408500000002</v>
      </c>
      <c r="D402">
        <v>298.72373018536234</v>
      </c>
    </row>
    <row r="403" spans="3:4" x14ac:dyDescent="0.35">
      <c r="C403">
        <v>0.28223417000000001</v>
      </c>
      <c r="D403">
        <v>303.68507347096994</v>
      </c>
    </row>
    <row r="404" spans="3:4" x14ac:dyDescent="0.35">
      <c r="C404">
        <v>0.28223425499999999</v>
      </c>
      <c r="D404">
        <v>308.71469102878564</v>
      </c>
    </row>
    <row r="405" spans="3:4" x14ac:dyDescent="0.35">
      <c r="C405">
        <v>0.28223434000000003</v>
      </c>
      <c r="D405">
        <v>313.8132507138543</v>
      </c>
    </row>
    <row r="406" spans="3:4" x14ac:dyDescent="0.35">
      <c r="C406">
        <v>0.28223442500000001</v>
      </c>
      <c r="D406">
        <v>318.9814223007437</v>
      </c>
    </row>
    <row r="407" spans="3:4" x14ac:dyDescent="0.35">
      <c r="C407">
        <v>0.28223450999999999</v>
      </c>
      <c r="D407">
        <v>324.21987740747278</v>
      </c>
    </row>
    <row r="408" spans="3:4" x14ac:dyDescent="0.35">
      <c r="C408">
        <v>0.28223459500000003</v>
      </c>
      <c r="D408">
        <v>329.5292894607939</v>
      </c>
    </row>
    <row r="409" spans="3:4" x14ac:dyDescent="0.35">
      <c r="C409">
        <v>0.28223468000000002</v>
      </c>
      <c r="D409">
        <v>334.9103335889838</v>
      </c>
    </row>
    <row r="410" spans="3:4" x14ac:dyDescent="0.35">
      <c r="C410">
        <v>0.282234765</v>
      </c>
      <c r="D410">
        <v>340.36368658031864</v>
      </c>
    </row>
    <row r="411" spans="3:4" x14ac:dyDescent="0.35">
      <c r="C411">
        <v>0.28223484999999998</v>
      </c>
      <c r="D411">
        <v>345.89002679931014</v>
      </c>
    </row>
    <row r="412" spans="3:4" x14ac:dyDescent="0.35">
      <c r="C412">
        <v>0.28223493500000002</v>
      </c>
      <c r="D412">
        <v>351.490034123199</v>
      </c>
    </row>
    <row r="413" spans="3:4" x14ac:dyDescent="0.35">
      <c r="C413">
        <v>0.28223502</v>
      </c>
      <c r="D413">
        <v>357.16438985598148</v>
      </c>
    </row>
    <row r="414" spans="3:4" x14ac:dyDescent="0.35">
      <c r="C414">
        <v>0.28223510499999999</v>
      </c>
      <c r="D414">
        <v>362.91377668583743</v>
      </c>
    </row>
    <row r="415" spans="3:4" x14ac:dyDescent="0.35">
      <c r="C415">
        <v>0.28223519000000002</v>
      </c>
      <c r="D415">
        <v>368.73887857252663</v>
      </c>
    </row>
    <row r="416" spans="3:4" x14ac:dyDescent="0.35">
      <c r="C416">
        <v>0.28223527500000001</v>
      </c>
      <c r="D416">
        <v>374.64038070586832</v>
      </c>
    </row>
    <row r="417" spans="3:4" x14ac:dyDescent="0.35">
      <c r="C417">
        <v>0.28223535999999999</v>
      </c>
      <c r="D417">
        <v>380.61896942635514</v>
      </c>
    </row>
    <row r="418" spans="3:4" x14ac:dyDescent="0.35">
      <c r="C418">
        <v>0.28223544500000003</v>
      </c>
      <c r="D418">
        <v>386.67533214665934</v>
      </c>
    </row>
    <row r="419" spans="3:4" x14ac:dyDescent="0.35">
      <c r="C419">
        <v>0.28223553000000001</v>
      </c>
      <c r="D419">
        <v>392.8101572718428</v>
      </c>
    </row>
    <row r="420" spans="3:4" x14ac:dyDescent="0.35">
      <c r="C420">
        <v>0.282235615</v>
      </c>
      <c r="D420">
        <v>399.02413411947089</v>
      </c>
    </row>
    <row r="421" spans="3:4" x14ac:dyDescent="0.35">
      <c r="C421">
        <v>0.28223570000000003</v>
      </c>
      <c r="D421">
        <v>405.31795287387132</v>
      </c>
    </row>
    <row r="422" spans="3:4" x14ac:dyDescent="0.35">
      <c r="C422">
        <v>0.28223578500000002</v>
      </c>
      <c r="D422">
        <v>411.69230446976815</v>
      </c>
    </row>
    <row r="423" spans="3:4" x14ac:dyDescent="0.35">
      <c r="C423">
        <v>0.28223587</v>
      </c>
      <c r="D423">
        <v>418.14788054692269</v>
      </c>
    </row>
    <row r="424" spans="3:4" x14ac:dyDescent="0.35">
      <c r="C424">
        <v>0.28223595499999998</v>
      </c>
      <c r="D424">
        <v>424.68537335653605</v>
      </c>
    </row>
    <row r="425" spans="3:4" x14ac:dyDescent="0.35">
      <c r="C425">
        <v>0.28223604000000002</v>
      </c>
      <c r="D425">
        <v>431.30547569206794</v>
      </c>
    </row>
    <row r="426" spans="3:4" x14ac:dyDescent="0.35">
      <c r="C426">
        <v>0.282236125</v>
      </c>
      <c r="D426">
        <v>438.00888079390376</v>
      </c>
    </row>
    <row r="427" spans="3:4" x14ac:dyDescent="0.35">
      <c r="C427">
        <v>0.28223620999999999</v>
      </c>
      <c r="D427">
        <v>444.79628229695885</v>
      </c>
    </row>
    <row r="428" spans="3:4" x14ac:dyDescent="0.35">
      <c r="C428">
        <v>0.28223629500000003</v>
      </c>
      <c r="D428">
        <v>451.66837413929244</v>
      </c>
    </row>
    <row r="429" spans="3:4" x14ac:dyDescent="0.35">
      <c r="C429">
        <v>0.28223638000000001</v>
      </c>
      <c r="D429">
        <v>458.62585046943798</v>
      </c>
    </row>
    <row r="430" spans="3:4" x14ac:dyDescent="0.35">
      <c r="C430">
        <v>0.28223646499999999</v>
      </c>
      <c r="D430">
        <v>465.66940559409511</v>
      </c>
    </row>
    <row r="431" spans="3:4" x14ac:dyDescent="0.35">
      <c r="C431">
        <v>0.28223655000000003</v>
      </c>
      <c r="D431">
        <v>472.79973388543738</v>
      </c>
    </row>
    <row r="432" spans="3:4" x14ac:dyDescent="0.35">
      <c r="C432">
        <v>0.28223663500000001</v>
      </c>
      <c r="D432">
        <v>480.01752968718358</v>
      </c>
    </row>
    <row r="433" spans="3:4" x14ac:dyDescent="0.35">
      <c r="C433">
        <v>0.28223672</v>
      </c>
      <c r="D433">
        <v>487.32348726263916</v>
      </c>
    </row>
    <row r="434" spans="3:4" x14ac:dyDescent="0.35">
      <c r="C434">
        <v>0.28223680499999998</v>
      </c>
      <c r="D434">
        <v>494.71830069605539</v>
      </c>
    </row>
    <row r="435" spans="3:4" x14ac:dyDescent="0.35">
      <c r="C435">
        <v>0.28223689000000002</v>
      </c>
      <c r="D435">
        <v>502.20266382196178</v>
      </c>
    </row>
    <row r="436" spans="3:4" x14ac:dyDescent="0.35">
      <c r="C436">
        <v>0.282236975</v>
      </c>
      <c r="D436">
        <v>509.7772701252286</v>
      </c>
    </row>
    <row r="437" spans="3:4" x14ac:dyDescent="0.35">
      <c r="C437">
        <v>0.28223705999999998</v>
      </c>
      <c r="D437">
        <v>517.44281268997202</v>
      </c>
    </row>
    <row r="438" spans="3:4" x14ac:dyDescent="0.35">
      <c r="C438">
        <v>0.28223714500000002</v>
      </c>
      <c r="D438">
        <v>525.19998411205279</v>
      </c>
    </row>
    <row r="439" spans="3:4" x14ac:dyDescent="0.35">
      <c r="C439">
        <v>0.28223723000000001</v>
      </c>
      <c r="D439">
        <v>533.0494763740121</v>
      </c>
    </row>
    <row r="440" spans="3:4" x14ac:dyDescent="0.35">
      <c r="C440">
        <v>0.28223731499999999</v>
      </c>
      <c r="D440">
        <v>540.99198083794784</v>
      </c>
    </row>
    <row r="441" spans="3:4" x14ac:dyDescent="0.35">
      <c r="C441">
        <v>0.28223740000000003</v>
      </c>
      <c r="D441">
        <v>549.02818812907424</v>
      </c>
    </row>
    <row r="442" spans="3:4" x14ac:dyDescent="0.35">
      <c r="C442">
        <v>0.28223748500000001</v>
      </c>
      <c r="D442">
        <v>557.15878801753718</v>
      </c>
    </row>
    <row r="443" spans="3:4" x14ac:dyDescent="0.35">
      <c r="C443">
        <v>0.28223756999999999</v>
      </c>
      <c r="D443">
        <v>565.38446941192785</v>
      </c>
    </row>
    <row r="444" spans="3:4" x14ac:dyDescent="0.35">
      <c r="C444">
        <v>0.28223765500000003</v>
      </c>
      <c r="D444">
        <v>573.70592024279858</v>
      </c>
    </row>
    <row r="445" spans="3:4" x14ac:dyDescent="0.35">
      <c r="C445">
        <v>0.28223774000000001</v>
      </c>
      <c r="D445">
        <v>582.12382734459504</v>
      </c>
    </row>
    <row r="446" spans="3:4" x14ac:dyDescent="0.35">
      <c r="C446">
        <v>0.282237825</v>
      </c>
      <c r="D446">
        <v>590.63887644986016</v>
      </c>
    </row>
    <row r="447" spans="3:4" x14ac:dyDescent="0.35">
      <c r="C447">
        <v>0.28223790999999998</v>
      </c>
      <c r="D447">
        <v>599.2517520604232</v>
      </c>
    </row>
    <row r="448" spans="3:4" x14ac:dyDescent="0.35">
      <c r="C448">
        <v>0.28223799500000002</v>
      </c>
      <c r="D448">
        <v>607.96313738561446</v>
      </c>
    </row>
    <row r="449" spans="3:4" x14ac:dyDescent="0.35">
      <c r="C449">
        <v>0.28223808</v>
      </c>
      <c r="D449">
        <v>616.7737142400515</v>
      </c>
    </row>
    <row r="450" spans="3:4" x14ac:dyDescent="0.35">
      <c r="C450">
        <v>0.28223816499999999</v>
      </c>
      <c r="D450">
        <v>625.6841629986418</v>
      </c>
    </row>
    <row r="451" spans="3:4" x14ac:dyDescent="0.35">
      <c r="C451">
        <v>0.28223825000000002</v>
      </c>
      <c r="D451">
        <v>634.69516250829338</v>
      </c>
    </row>
    <row r="452" spans="3:4" x14ac:dyDescent="0.35">
      <c r="C452">
        <v>0.28223833500000001</v>
      </c>
      <c r="D452">
        <v>643.80738996253035</v>
      </c>
    </row>
    <row r="453" spans="3:4" x14ac:dyDescent="0.35">
      <c r="C453">
        <v>0.28223841999999999</v>
      </c>
      <c r="D453">
        <v>653.0215209013304</v>
      </c>
    </row>
    <row r="454" spans="3:4" x14ac:dyDescent="0.35">
      <c r="C454">
        <v>0.28223850500000003</v>
      </c>
      <c r="D454">
        <v>662.33822908786078</v>
      </c>
    </row>
    <row r="455" spans="3:4" x14ac:dyDescent="0.35">
      <c r="C455">
        <v>0.28223859000000001</v>
      </c>
      <c r="D455">
        <v>671.7581864194085</v>
      </c>
    </row>
    <row r="456" spans="3:4" x14ac:dyDescent="0.35">
      <c r="C456">
        <v>0.28223867499999999</v>
      </c>
      <c r="D456">
        <v>681.28206288686283</v>
      </c>
    </row>
    <row r="457" spans="3:4" x14ac:dyDescent="0.35">
      <c r="C457">
        <v>0.28223876000000003</v>
      </c>
      <c r="D457">
        <v>690.91052648018263</v>
      </c>
    </row>
    <row r="458" spans="3:4" x14ac:dyDescent="0.35">
      <c r="C458">
        <v>0.28223884500000002</v>
      </c>
      <c r="D458">
        <v>700.64424309311323</v>
      </c>
    </row>
    <row r="459" spans="3:4" x14ac:dyDescent="0.35">
      <c r="C459">
        <v>0.28223893</v>
      </c>
      <c r="D459">
        <v>710.48387648528774</v>
      </c>
    </row>
    <row r="460" spans="3:4" x14ac:dyDescent="0.35">
      <c r="C460">
        <v>0.28223901499999998</v>
      </c>
      <c r="D460">
        <v>720.43008818203009</v>
      </c>
    </row>
    <row r="461" spans="3:4" x14ac:dyDescent="0.35">
      <c r="C461">
        <v>0.28223910000000002</v>
      </c>
      <c r="D461">
        <v>730.48353741264168</v>
      </c>
    </row>
    <row r="462" spans="3:4" x14ac:dyDescent="0.35">
      <c r="C462">
        <v>0.282239185</v>
      </c>
      <c r="D462">
        <v>740.64488101006054</v>
      </c>
    </row>
    <row r="463" spans="3:4" x14ac:dyDescent="0.35">
      <c r="C463">
        <v>0.28223926999999999</v>
      </c>
      <c r="D463">
        <v>750.91477337682602</v>
      </c>
    </row>
    <row r="464" spans="3:4" x14ac:dyDescent="0.35">
      <c r="C464">
        <v>0.28223935500000003</v>
      </c>
      <c r="D464">
        <v>761.29386639289055</v>
      </c>
    </row>
    <row r="465" spans="3:4" x14ac:dyDescent="0.35">
      <c r="C465">
        <v>0.28223944000000001</v>
      </c>
      <c r="D465">
        <v>771.78280932277892</v>
      </c>
    </row>
    <row r="466" spans="3:4" x14ac:dyDescent="0.35">
      <c r="C466">
        <v>0.28223952499999999</v>
      </c>
      <c r="D466">
        <v>782.38224878472727</v>
      </c>
    </row>
    <row r="467" spans="3:4" x14ac:dyDescent="0.35">
      <c r="C467">
        <v>0.28223961000000003</v>
      </c>
      <c r="D467">
        <v>793.09282865981675</v>
      </c>
    </row>
    <row r="468" spans="3:4" x14ac:dyDescent="0.35">
      <c r="C468">
        <v>0.28223969500000001</v>
      </c>
      <c r="D468">
        <v>803.91519000790993</v>
      </c>
    </row>
    <row r="469" spans="3:4" x14ac:dyDescent="0.35">
      <c r="C469">
        <v>0.28223978</v>
      </c>
      <c r="D469">
        <v>814.84997101092301</v>
      </c>
    </row>
    <row r="470" spans="3:4" x14ac:dyDescent="0.35">
      <c r="C470">
        <v>0.28223986500000003</v>
      </c>
      <c r="D470">
        <v>825.89780692677516</v>
      </c>
    </row>
    <row r="471" spans="3:4" x14ac:dyDescent="0.35">
      <c r="C471">
        <v>0.28223995000000002</v>
      </c>
      <c r="D471">
        <v>837.05932997094465</v>
      </c>
    </row>
    <row r="472" spans="3:4" x14ac:dyDescent="0.35">
      <c r="C472">
        <v>0.282240035</v>
      </c>
      <c r="D472">
        <v>848.33516929961604</v>
      </c>
    </row>
    <row r="473" spans="3:4" x14ac:dyDescent="0.35">
      <c r="C473">
        <v>0.28224011999999998</v>
      </c>
      <c r="D473">
        <v>859.72595091450705</v>
      </c>
    </row>
    <row r="474" spans="3:4" x14ac:dyDescent="0.35">
      <c r="C474">
        <v>0.28224020500000002</v>
      </c>
      <c r="D474">
        <v>871.23229761201833</v>
      </c>
    </row>
    <row r="475" spans="3:4" x14ac:dyDescent="0.35">
      <c r="C475">
        <v>0.28224029</v>
      </c>
      <c r="D475">
        <v>882.85482888834963</v>
      </c>
    </row>
    <row r="476" spans="3:4" x14ac:dyDescent="0.35">
      <c r="C476">
        <v>0.28224037499999999</v>
      </c>
      <c r="D476">
        <v>894.59416092067408</v>
      </c>
    </row>
    <row r="477" spans="3:4" x14ac:dyDescent="0.35">
      <c r="C477">
        <v>0.28224046000000003</v>
      </c>
      <c r="D477">
        <v>906.4509064892236</v>
      </c>
    </row>
    <row r="478" spans="3:4" x14ac:dyDescent="0.35">
      <c r="C478">
        <v>0.28224054500000001</v>
      </c>
      <c r="D478">
        <v>918.42567486263431</v>
      </c>
    </row>
    <row r="479" spans="3:4" x14ac:dyDescent="0.35">
      <c r="C479">
        <v>0.28224062999999999</v>
      </c>
      <c r="D479">
        <v>930.51907182588081</v>
      </c>
    </row>
    <row r="480" spans="3:4" x14ac:dyDescent="0.35">
      <c r="C480">
        <v>0.28224071500000003</v>
      </c>
      <c r="D480">
        <v>942.73169956888864</v>
      </c>
    </row>
    <row r="481" spans="3:4" x14ac:dyDescent="0.35">
      <c r="C481">
        <v>0.28224080000000001</v>
      </c>
      <c r="D481">
        <v>955.06415660973573</v>
      </c>
    </row>
    <row r="482" spans="3:4" x14ac:dyDescent="0.35">
      <c r="C482">
        <v>0.282240885</v>
      </c>
      <c r="D482">
        <v>967.51703778396586</v>
      </c>
    </row>
    <row r="483" spans="3:4" x14ac:dyDescent="0.35">
      <c r="C483">
        <v>0.28224096999999998</v>
      </c>
      <c r="D483">
        <v>980.09093415516838</v>
      </c>
    </row>
    <row r="484" spans="3:4" x14ac:dyDescent="0.35">
      <c r="C484">
        <v>0.28224105500000002</v>
      </c>
      <c r="D484">
        <v>992.78643297460223</v>
      </c>
    </row>
    <row r="485" spans="3:4" x14ac:dyDescent="0.35">
      <c r="C485">
        <v>0.28224114</v>
      </c>
      <c r="D485">
        <v>1005.6041175922683</v>
      </c>
    </row>
    <row r="486" spans="3:4" x14ac:dyDescent="0.35">
      <c r="C486">
        <v>0.28224122499999998</v>
      </c>
      <c r="D486">
        <v>1018.5445674519445</v>
      </c>
    </row>
    <row r="487" spans="3:4" x14ac:dyDescent="0.35">
      <c r="C487">
        <v>0.28224131000000002</v>
      </c>
      <c r="D487">
        <v>1031.6083580129398</v>
      </c>
    </row>
    <row r="488" spans="3:4" x14ac:dyDescent="0.35">
      <c r="C488">
        <v>0.28224139500000001</v>
      </c>
      <c r="D488">
        <v>1044.7960606713953</v>
      </c>
    </row>
    <row r="489" spans="3:4" x14ac:dyDescent="0.35">
      <c r="C489">
        <v>0.28224147999999999</v>
      </c>
      <c r="D489">
        <v>1058.1082427597237</v>
      </c>
    </row>
    <row r="490" spans="3:4" x14ac:dyDescent="0.35">
      <c r="C490">
        <v>0.28224156500000003</v>
      </c>
      <c r="D490">
        <v>1071.5454674778164</v>
      </c>
    </row>
    <row r="491" spans="3:4" x14ac:dyDescent="0.35">
      <c r="C491">
        <v>0.28224165000000001</v>
      </c>
      <c r="D491">
        <v>1085.108293795503</v>
      </c>
    </row>
    <row r="492" spans="3:4" x14ac:dyDescent="0.35">
      <c r="C492">
        <v>0.28224173499999999</v>
      </c>
      <c r="D492">
        <v>1098.7972764698818</v>
      </c>
    </row>
    <row r="493" spans="3:4" x14ac:dyDescent="0.35">
      <c r="C493">
        <v>0.28224182000000003</v>
      </c>
      <c r="D493">
        <v>1112.6129659862709</v>
      </c>
    </row>
    <row r="494" spans="3:4" x14ac:dyDescent="0.35">
      <c r="C494">
        <v>0.28224190500000002</v>
      </c>
      <c r="D494">
        <v>1126.5559084631118</v>
      </c>
    </row>
    <row r="495" spans="3:4" x14ac:dyDescent="0.35">
      <c r="C495">
        <v>0.28224199</v>
      </c>
      <c r="D495">
        <v>1140.6266456672843</v>
      </c>
    </row>
    <row r="496" spans="3:4" x14ac:dyDescent="0.35">
      <c r="C496">
        <v>0.28224207499999998</v>
      </c>
      <c r="D496">
        <v>1154.8257149334422</v>
      </c>
    </row>
    <row r="497" spans="3:4" x14ac:dyDescent="0.35">
      <c r="C497">
        <v>0.28224216000000002</v>
      </c>
      <c r="D497">
        <v>1169.153649138756</v>
      </c>
    </row>
    <row r="498" spans="3:4" x14ac:dyDescent="0.35">
      <c r="C498">
        <v>0.282242245</v>
      </c>
      <c r="D498">
        <v>1183.6109766227978</v>
      </c>
    </row>
    <row r="499" spans="3:4" x14ac:dyDescent="0.35">
      <c r="C499">
        <v>0.28224232999999999</v>
      </c>
      <c r="D499">
        <v>1198.1982212020848</v>
      </c>
    </row>
    <row r="500" spans="3:4" x14ac:dyDescent="0.35">
      <c r="C500">
        <v>0.28224241500000002</v>
      </c>
      <c r="D500">
        <v>1212.9159021018186</v>
      </c>
    </row>
    <row r="501" spans="3:4" x14ac:dyDescent="0.35">
      <c r="C501">
        <v>0.28224250000000001</v>
      </c>
      <c r="D501">
        <v>1227.7645338871139</v>
      </c>
    </row>
    <row r="502" spans="3:4" x14ac:dyDescent="0.35">
      <c r="C502">
        <v>0.28224258499999999</v>
      </c>
      <c r="D502">
        <v>1242.7446264821147</v>
      </c>
    </row>
    <row r="503" spans="3:4" x14ac:dyDescent="0.35">
      <c r="C503">
        <v>0.28224267000000003</v>
      </c>
      <c r="D503">
        <v>1257.8566851112373</v>
      </c>
    </row>
    <row r="504" spans="3:4" x14ac:dyDescent="0.35">
      <c r="C504">
        <v>0.28224275500000001</v>
      </c>
      <c r="D504">
        <v>1273.1012102041714</v>
      </c>
    </row>
    <row r="505" spans="3:4" x14ac:dyDescent="0.35">
      <c r="C505">
        <v>0.28224283999999999</v>
      </c>
      <c r="D505">
        <v>1288.4786974615943</v>
      </c>
    </row>
    <row r="506" spans="3:4" x14ac:dyDescent="0.35">
      <c r="C506">
        <v>0.28224292500000003</v>
      </c>
      <c r="D506">
        <v>1303.9896377637835</v>
      </c>
    </row>
    <row r="507" spans="3:4" x14ac:dyDescent="0.35">
      <c r="C507">
        <v>0.28224301000000002</v>
      </c>
      <c r="D507">
        <v>1319.6345171130527</v>
      </c>
    </row>
    <row r="508" spans="3:4" x14ac:dyDescent="0.35">
      <c r="C508">
        <v>0.282243095</v>
      </c>
      <c r="D508">
        <v>1335.4138166619191</v>
      </c>
    </row>
    <row r="509" spans="3:4" x14ac:dyDescent="0.35">
      <c r="C509">
        <v>0.28224317999999998</v>
      </c>
      <c r="D509">
        <v>1351.3280126410227</v>
      </c>
    </row>
    <row r="510" spans="3:4" x14ac:dyDescent="0.35">
      <c r="C510">
        <v>0.28224326500000002</v>
      </c>
      <c r="D510">
        <v>1367.3775763490253</v>
      </c>
    </row>
    <row r="511" spans="3:4" x14ac:dyDescent="0.35">
      <c r="C511">
        <v>0.28224335</v>
      </c>
      <c r="D511">
        <v>1383.5629740808347</v>
      </c>
    </row>
    <row r="512" spans="3:4" x14ac:dyDescent="0.35">
      <c r="C512">
        <v>0.28224343499999999</v>
      </c>
      <c r="D512">
        <v>1399.8846671616425</v>
      </c>
    </row>
    <row r="513" spans="3:4" x14ac:dyDescent="0.35">
      <c r="C513">
        <v>0.28224352000000003</v>
      </c>
      <c r="D513">
        <v>1416.3431118879482</v>
      </c>
    </row>
    <row r="514" spans="3:4" x14ac:dyDescent="0.35">
      <c r="C514">
        <v>0.28224360500000001</v>
      </c>
      <c r="D514">
        <v>1432.9387594678706</v>
      </c>
    </row>
    <row r="515" spans="3:4" x14ac:dyDescent="0.35">
      <c r="C515">
        <v>0.28224368999999999</v>
      </c>
      <c r="D515">
        <v>1449.6720560668252</v>
      </c>
    </row>
    <row r="516" spans="3:4" x14ac:dyDescent="0.35">
      <c r="C516">
        <v>0.28224377500000003</v>
      </c>
      <c r="D516">
        <v>1466.5434427214448</v>
      </c>
    </row>
    <row r="517" spans="3:4" x14ac:dyDescent="0.35">
      <c r="C517">
        <v>0.28224386000000001</v>
      </c>
      <c r="D517">
        <v>1483.5533553244754</v>
      </c>
    </row>
    <row r="518" spans="3:4" x14ac:dyDescent="0.35">
      <c r="C518">
        <v>0.282243945</v>
      </c>
      <c r="D518">
        <v>1500.7022246391293</v>
      </c>
    </row>
    <row r="519" spans="3:4" x14ac:dyDescent="0.35">
      <c r="C519">
        <v>0.28224403000000003</v>
      </c>
      <c r="D519">
        <v>1517.9904762505769</v>
      </c>
    </row>
    <row r="520" spans="3:4" x14ac:dyDescent="0.35">
      <c r="C520">
        <v>0.28224411500000002</v>
      </c>
      <c r="D520">
        <v>1535.4185305096576</v>
      </c>
    </row>
    <row r="521" spans="3:4" x14ac:dyDescent="0.35">
      <c r="C521">
        <v>0.2822442</v>
      </c>
      <c r="D521">
        <v>1552.9868025793801</v>
      </c>
    </row>
    <row r="522" spans="3:4" x14ac:dyDescent="0.35">
      <c r="C522">
        <v>0.28224428499999998</v>
      </c>
      <c r="D522">
        <v>1570.6957023693719</v>
      </c>
    </row>
    <row r="523" spans="3:4" x14ac:dyDescent="0.35">
      <c r="C523">
        <v>0.28224437000000002</v>
      </c>
      <c r="D523">
        <v>1588.5456345390719</v>
      </c>
    </row>
    <row r="524" spans="3:4" x14ac:dyDescent="0.35">
      <c r="C524">
        <v>0.28224445500000001</v>
      </c>
      <c r="D524">
        <v>1606.5369984319623</v>
      </c>
    </row>
    <row r="525" spans="3:4" x14ac:dyDescent="0.35">
      <c r="C525">
        <v>0.28224453999999999</v>
      </c>
      <c r="D525">
        <v>1624.67018813451</v>
      </c>
    </row>
    <row r="526" spans="3:4" x14ac:dyDescent="0.35">
      <c r="C526">
        <v>0.28224462500000003</v>
      </c>
      <c r="D526">
        <v>1642.9455923949226</v>
      </c>
    </row>
    <row r="527" spans="3:4" x14ac:dyDescent="0.35">
      <c r="C527">
        <v>0.28224471000000001</v>
      </c>
      <c r="D527">
        <v>1661.3635946127472</v>
      </c>
    </row>
    <row r="528" spans="3:4" x14ac:dyDescent="0.35">
      <c r="C528">
        <v>0.28224479499999999</v>
      </c>
      <c r="D528">
        <v>1679.9245728658389</v>
      </c>
    </row>
    <row r="529" spans="3:4" x14ac:dyDescent="0.35">
      <c r="C529">
        <v>0.28224488000000003</v>
      </c>
      <c r="D529">
        <v>1698.6288998660796</v>
      </c>
    </row>
    <row r="530" spans="3:4" x14ac:dyDescent="0.35">
      <c r="C530">
        <v>0.28224496500000001</v>
      </c>
      <c r="D530">
        <v>1717.4769429070129</v>
      </c>
    </row>
    <row r="531" spans="3:4" x14ac:dyDescent="0.35">
      <c r="C531">
        <v>0.28224505</v>
      </c>
      <c r="D531">
        <v>1736.4690639223809</v>
      </c>
    </row>
    <row r="532" spans="3:4" x14ac:dyDescent="0.35">
      <c r="C532">
        <v>0.28224513499999998</v>
      </c>
      <c r="D532">
        <v>1755.6056194231085</v>
      </c>
    </row>
    <row r="533" spans="3:4" x14ac:dyDescent="0.35">
      <c r="C533">
        <v>0.28224522000000002</v>
      </c>
      <c r="D533">
        <v>1774.8869605083364</v>
      </c>
    </row>
    <row r="534" spans="3:4" x14ac:dyDescent="0.35">
      <c r="C534">
        <v>0.282245305</v>
      </c>
      <c r="D534">
        <v>1794.3134328016492</v>
      </c>
    </row>
    <row r="535" spans="3:4" x14ac:dyDescent="0.35">
      <c r="C535">
        <v>0.28224538999999998</v>
      </c>
      <c r="D535">
        <v>1813.8853765137294</v>
      </c>
    </row>
    <row r="536" spans="3:4" x14ac:dyDescent="0.35">
      <c r="C536">
        <v>0.28224547500000002</v>
      </c>
      <c r="D536">
        <v>1833.6031263925145</v>
      </c>
    </row>
    <row r="537" spans="3:4" x14ac:dyDescent="0.35">
      <c r="C537">
        <v>0.28224556000000001</v>
      </c>
      <c r="D537">
        <v>1853.4670116720019</v>
      </c>
    </row>
    <row r="538" spans="3:4" x14ac:dyDescent="0.35">
      <c r="C538">
        <v>0.28224564499999999</v>
      </c>
      <c r="D538">
        <v>1873.4773561377131</v>
      </c>
    </row>
    <row r="539" spans="3:4" x14ac:dyDescent="0.35">
      <c r="C539">
        <v>0.28224573000000003</v>
      </c>
      <c r="D539">
        <v>1893.6344780770007</v>
      </c>
    </row>
    <row r="540" spans="3:4" x14ac:dyDescent="0.35">
      <c r="C540">
        <v>0.28224581500000001</v>
      </c>
      <c r="D540">
        <v>1913.9386902278989</v>
      </c>
    </row>
    <row r="541" spans="3:4" x14ac:dyDescent="0.35">
      <c r="C541">
        <v>0.28224589999999999</v>
      </c>
      <c r="D541">
        <v>1934.3902998471394</v>
      </c>
    </row>
    <row r="542" spans="3:4" x14ac:dyDescent="0.35">
      <c r="C542">
        <v>0.28224598500000003</v>
      </c>
      <c r="D542">
        <v>1954.9896086603121</v>
      </c>
    </row>
    <row r="543" spans="3:4" x14ac:dyDescent="0.35">
      <c r="C543">
        <v>0.28224607000000002</v>
      </c>
      <c r="D543">
        <v>1975.7369128104947</v>
      </c>
    </row>
    <row r="544" spans="3:4" x14ac:dyDescent="0.35">
      <c r="C544">
        <v>0.282246155</v>
      </c>
      <c r="D544">
        <v>1996.6325029285226</v>
      </c>
    </row>
    <row r="545" spans="3:4" x14ac:dyDescent="0.35">
      <c r="C545">
        <v>0.28224623999999998</v>
      </c>
      <c r="D545">
        <v>2017.6766640689423</v>
      </c>
    </row>
    <row r="546" spans="3:4" x14ac:dyDescent="0.35">
      <c r="C546">
        <v>0.28224632500000002</v>
      </c>
      <c r="D546">
        <v>2038.8696757270736</v>
      </c>
    </row>
    <row r="547" spans="3:4" x14ac:dyDescent="0.35">
      <c r="C547">
        <v>0.28224641</v>
      </c>
      <c r="D547">
        <v>2060.2118117733403</v>
      </c>
    </row>
    <row r="548" spans="3:4" x14ac:dyDescent="0.35">
      <c r="C548">
        <v>0.28224649499999999</v>
      </c>
      <c r="D548">
        <v>2081.703340533335</v>
      </c>
    </row>
    <row r="549" spans="3:4" x14ac:dyDescent="0.35">
      <c r="C549">
        <v>0.28224658000000002</v>
      </c>
      <c r="D549">
        <v>2103.3445247082177</v>
      </c>
    </row>
    <row r="550" spans="3:4" x14ac:dyDescent="0.35">
      <c r="C550">
        <v>0.28224666500000001</v>
      </c>
      <c r="D550">
        <v>2125.1356213634695</v>
      </c>
    </row>
    <row r="551" spans="3:4" x14ac:dyDescent="0.35">
      <c r="C551">
        <v>0.28224674999999999</v>
      </c>
      <c r="D551">
        <v>2147.0768819832174</v>
      </c>
    </row>
    <row r="552" spans="3:4" x14ac:dyDescent="0.35">
      <c r="C552">
        <v>0.28224683500000003</v>
      </c>
      <c r="D552">
        <v>2169.1685523957462</v>
      </c>
    </row>
    <row r="553" spans="3:4" x14ac:dyDescent="0.35">
      <c r="C553">
        <v>0.28224692000000001</v>
      </c>
      <c r="D553">
        <v>2191.4108727618309</v>
      </c>
    </row>
    <row r="554" spans="3:4" x14ac:dyDescent="0.35">
      <c r="C554">
        <v>0.282247005</v>
      </c>
      <c r="D554">
        <v>2213.8040776225089</v>
      </c>
    </row>
    <row r="555" spans="3:4" x14ac:dyDescent="0.35">
      <c r="C555">
        <v>0.28224709000000003</v>
      </c>
      <c r="D555">
        <v>2236.3483958521765</v>
      </c>
    </row>
    <row r="556" spans="3:4" x14ac:dyDescent="0.35">
      <c r="C556">
        <v>0.28224717500000002</v>
      </c>
      <c r="D556">
        <v>2259.044050602733</v>
      </c>
    </row>
    <row r="557" spans="3:4" x14ac:dyDescent="0.35">
      <c r="C557">
        <v>0.28224726</v>
      </c>
      <c r="D557">
        <v>2281.8912593804234</v>
      </c>
    </row>
    <row r="558" spans="3:4" x14ac:dyDescent="0.35">
      <c r="C558">
        <v>0.28224734499999998</v>
      </c>
      <c r="D558">
        <v>2304.8902339752158</v>
      </c>
    </row>
    <row r="559" spans="3:4" x14ac:dyDescent="0.35">
      <c r="C559">
        <v>0.28224743000000002</v>
      </c>
      <c r="D559">
        <v>2328.0411804784903</v>
      </c>
    </row>
    <row r="560" spans="3:4" x14ac:dyDescent="0.35">
      <c r="C560">
        <v>0.282247515</v>
      </c>
      <c r="D560">
        <v>2351.344299209924</v>
      </c>
    </row>
    <row r="561" spans="3:4" x14ac:dyDescent="0.35">
      <c r="C561">
        <v>0.28224759999999999</v>
      </c>
      <c r="D561">
        <v>2374.7997847952597</v>
      </c>
    </row>
    <row r="562" spans="3:4" x14ac:dyDescent="0.35">
      <c r="C562">
        <v>0.28224768500000003</v>
      </c>
      <c r="D562">
        <v>2398.4078261080149</v>
      </c>
    </row>
    <row r="563" spans="3:4" x14ac:dyDescent="0.35">
      <c r="C563">
        <v>0.28224777000000001</v>
      </c>
      <c r="D563">
        <v>2422.1686062089375</v>
      </c>
    </row>
    <row r="564" spans="3:4" x14ac:dyDescent="0.35">
      <c r="C564">
        <v>0.28224785499999999</v>
      </c>
      <c r="D564">
        <v>2446.0823024241549</v>
      </c>
    </row>
    <row r="565" spans="3:4" x14ac:dyDescent="0.35">
      <c r="C565">
        <v>0.28224794000000003</v>
      </c>
      <c r="D565">
        <v>2470.149086284498</v>
      </c>
    </row>
    <row r="566" spans="3:4" x14ac:dyDescent="0.35">
      <c r="C566">
        <v>0.28224802500000001</v>
      </c>
      <c r="D566">
        <v>2494.3691234624562</v>
      </c>
    </row>
    <row r="567" spans="3:4" x14ac:dyDescent="0.35">
      <c r="C567">
        <v>0.28224811</v>
      </c>
      <c r="D567">
        <v>2518.742573850468</v>
      </c>
    </row>
    <row r="568" spans="3:4" x14ac:dyDescent="0.35">
      <c r="C568">
        <v>0.28224819500000004</v>
      </c>
      <c r="D568">
        <v>2543.2695914975598</v>
      </c>
    </row>
    <row r="569" spans="3:4" x14ac:dyDescent="0.35">
      <c r="C569">
        <v>0.28224828000000002</v>
      </c>
      <c r="D569">
        <v>2567.9503245435822</v>
      </c>
    </row>
    <row r="570" spans="3:4" x14ac:dyDescent="0.35">
      <c r="C570">
        <v>0.282248365</v>
      </c>
      <c r="D570">
        <v>2592.7849152973295</v>
      </c>
    </row>
    <row r="571" spans="3:4" x14ac:dyDescent="0.35">
      <c r="C571">
        <v>0.28224844999999998</v>
      </c>
      <c r="D571">
        <v>2617.7735001539399</v>
      </c>
    </row>
    <row r="572" spans="3:4" x14ac:dyDescent="0.35">
      <c r="C572">
        <v>0.28224853500000002</v>
      </c>
      <c r="D572">
        <v>2642.9162096079326</v>
      </c>
    </row>
    <row r="573" spans="3:4" x14ac:dyDescent="0.35">
      <c r="C573">
        <v>0.28224862000000001</v>
      </c>
      <c r="D573">
        <v>2668.2131681673095</v>
      </c>
    </row>
    <row r="574" spans="3:4" x14ac:dyDescent="0.35">
      <c r="C574">
        <v>0.28224870499999999</v>
      </c>
      <c r="D574">
        <v>2693.6644944311606</v>
      </c>
    </row>
    <row r="575" spans="3:4" x14ac:dyDescent="0.35">
      <c r="C575">
        <v>0.28224879000000003</v>
      </c>
      <c r="D575">
        <v>2719.2703010264822</v>
      </c>
    </row>
    <row r="576" spans="3:4" x14ac:dyDescent="0.35">
      <c r="C576">
        <v>0.28224887500000001</v>
      </c>
      <c r="D576">
        <v>2745.0306945061293</v>
      </c>
    </row>
    <row r="577" spans="3:4" x14ac:dyDescent="0.35">
      <c r="C577">
        <v>0.28224895999999999</v>
      </c>
      <c r="D577">
        <v>2770.9457754685513</v>
      </c>
    </row>
    <row r="578" spans="3:4" x14ac:dyDescent="0.35">
      <c r="C578">
        <v>0.28224904500000003</v>
      </c>
      <c r="D578">
        <v>2797.0156384556994</v>
      </c>
    </row>
    <row r="579" spans="3:4" x14ac:dyDescent="0.35">
      <c r="C579">
        <v>0.28224913000000001</v>
      </c>
      <c r="D579">
        <v>2823.2403718833166</v>
      </c>
    </row>
    <row r="580" spans="3:4" x14ac:dyDescent="0.35">
      <c r="C580">
        <v>0.282249215</v>
      </c>
      <c r="D580">
        <v>2849.6200581170669</v>
      </c>
    </row>
    <row r="581" spans="3:4" x14ac:dyDescent="0.35">
      <c r="C581">
        <v>0.28224929999999998</v>
      </c>
      <c r="D581">
        <v>2876.1547733775701</v>
      </c>
    </row>
    <row r="582" spans="3:4" x14ac:dyDescent="0.35">
      <c r="C582">
        <v>0.28224938500000002</v>
      </c>
      <c r="D582">
        <v>2902.8445877469694</v>
      </c>
    </row>
    <row r="583" spans="3:4" x14ac:dyDescent="0.35">
      <c r="C583">
        <v>0.28224947</v>
      </c>
      <c r="D583">
        <v>2929.689565070249</v>
      </c>
    </row>
    <row r="584" spans="3:4" x14ac:dyDescent="0.35">
      <c r="C584">
        <v>0.28224955499999999</v>
      </c>
      <c r="D584">
        <v>2956.6897630299854</v>
      </c>
    </row>
    <row r="585" spans="3:4" x14ac:dyDescent="0.35">
      <c r="C585">
        <v>0.28224964000000002</v>
      </c>
      <c r="D585">
        <v>2983.8452330636806</v>
      </c>
    </row>
    <row r="586" spans="3:4" x14ac:dyDescent="0.35">
      <c r="C586">
        <v>0.28224972500000001</v>
      </c>
      <c r="D586">
        <v>3011.1560202782912</v>
      </c>
    </row>
    <row r="587" spans="3:4" x14ac:dyDescent="0.35">
      <c r="C587">
        <v>0.28224980999999999</v>
      </c>
      <c r="D587">
        <v>3038.6221635237766</v>
      </c>
    </row>
    <row r="588" spans="3:4" x14ac:dyDescent="0.35">
      <c r="C588">
        <v>0.28224989500000003</v>
      </c>
      <c r="D588">
        <v>3066.2436953064916</v>
      </c>
    </row>
    <row r="589" spans="3:4" x14ac:dyDescent="0.35">
      <c r="C589">
        <v>0.28224998000000001</v>
      </c>
      <c r="D589">
        <v>3094.0206416996953</v>
      </c>
    </row>
    <row r="590" spans="3:4" x14ac:dyDescent="0.35">
      <c r="C590">
        <v>0.28225006499999999</v>
      </c>
      <c r="D590">
        <v>3121.9530224158298</v>
      </c>
    </row>
    <row r="591" spans="3:4" x14ac:dyDescent="0.35">
      <c r="C591">
        <v>0.28225015000000003</v>
      </c>
      <c r="D591">
        <v>3150.0408507158418</v>
      </c>
    </row>
    <row r="592" spans="3:4" x14ac:dyDescent="0.35">
      <c r="C592">
        <v>0.28225023500000002</v>
      </c>
      <c r="D592">
        <v>3178.2841333156211</v>
      </c>
    </row>
    <row r="593" spans="3:4" x14ac:dyDescent="0.35">
      <c r="C593">
        <v>0.28225032</v>
      </c>
      <c r="D593">
        <v>3206.6828704569152</v>
      </c>
    </row>
    <row r="594" spans="3:4" x14ac:dyDescent="0.35">
      <c r="C594">
        <v>0.28225040499999998</v>
      </c>
      <c r="D594">
        <v>3235.237055793837</v>
      </c>
    </row>
    <row r="595" spans="3:4" x14ac:dyDescent="0.35">
      <c r="C595">
        <v>0.28225049000000002</v>
      </c>
      <c r="D595">
        <v>3263.9466763886617</v>
      </c>
    </row>
    <row r="596" spans="3:4" x14ac:dyDescent="0.35">
      <c r="C596">
        <v>0.282250575</v>
      </c>
      <c r="D596">
        <v>3292.8117125943527</v>
      </c>
    </row>
    <row r="597" spans="3:4" x14ac:dyDescent="0.35">
      <c r="C597">
        <v>0.28225065999999999</v>
      </c>
      <c r="D597">
        <v>3321.8321381236055</v>
      </c>
    </row>
    <row r="598" spans="3:4" x14ac:dyDescent="0.35">
      <c r="C598">
        <v>0.28225074500000003</v>
      </c>
      <c r="D598">
        <v>3351.0079199485353</v>
      </c>
    </row>
    <row r="599" spans="3:4" x14ac:dyDescent="0.35">
      <c r="C599">
        <v>0.28225083000000001</v>
      </c>
      <c r="D599">
        <v>3380.339018197431</v>
      </c>
    </row>
    <row r="600" spans="3:4" x14ac:dyDescent="0.35">
      <c r="C600">
        <v>0.28225091499999999</v>
      </c>
      <c r="D600">
        <v>3409.8253862224196</v>
      </c>
    </row>
    <row r="601" spans="3:4" x14ac:dyDescent="0.35">
      <c r="C601">
        <v>0.28225100000000003</v>
      </c>
      <c r="D601">
        <v>3439.466970495002</v>
      </c>
    </row>
    <row r="602" spans="3:4" x14ac:dyDescent="0.35">
      <c r="C602">
        <v>0.28225108500000001</v>
      </c>
      <c r="D602">
        <v>3469.2637104987093</v>
      </c>
    </row>
    <row r="603" spans="3:4" x14ac:dyDescent="0.35">
      <c r="C603">
        <v>0.28225117</v>
      </c>
      <c r="D603">
        <v>3499.2155387953944</v>
      </c>
    </row>
    <row r="604" spans="3:4" x14ac:dyDescent="0.35">
      <c r="C604">
        <v>0.28225125500000003</v>
      </c>
      <c r="D604">
        <v>3529.3223809166875</v>
      </c>
    </row>
    <row r="605" spans="3:4" x14ac:dyDescent="0.35">
      <c r="C605">
        <v>0.28225134000000002</v>
      </c>
      <c r="D605">
        <v>3559.5841552526222</v>
      </c>
    </row>
    <row r="606" spans="3:4" x14ac:dyDescent="0.35">
      <c r="C606">
        <v>0.282251425</v>
      </c>
      <c r="D606">
        <v>3590.0007731166188</v>
      </c>
    </row>
    <row r="607" spans="3:4" x14ac:dyDescent="0.35">
      <c r="C607">
        <v>0.28225150999999998</v>
      </c>
      <c r="D607">
        <v>3620.5721386129508</v>
      </c>
    </row>
    <row r="608" spans="3:4" x14ac:dyDescent="0.35">
      <c r="C608">
        <v>0.28225159500000002</v>
      </c>
      <c r="D608">
        <v>3651.2981486215112</v>
      </c>
    </row>
    <row r="609" spans="3:4" x14ac:dyDescent="0.35">
      <c r="C609">
        <v>0.28225168</v>
      </c>
      <c r="D609">
        <v>3682.1786926614359</v>
      </c>
    </row>
    <row r="610" spans="3:4" x14ac:dyDescent="0.35">
      <c r="C610">
        <v>0.28225176499999999</v>
      </c>
      <c r="D610">
        <v>3713.2136529546001</v>
      </c>
    </row>
    <row r="611" spans="3:4" x14ac:dyDescent="0.35">
      <c r="C611">
        <v>0.28225185000000003</v>
      </c>
      <c r="D611">
        <v>3744.4029043079877</v>
      </c>
    </row>
    <row r="612" spans="3:4" x14ac:dyDescent="0.35">
      <c r="C612">
        <v>0.28225193500000001</v>
      </c>
      <c r="D612">
        <v>3775.7463139933047</v>
      </c>
    </row>
    <row r="613" spans="3:4" x14ac:dyDescent="0.35">
      <c r="C613">
        <v>0.28225201999999999</v>
      </c>
      <c r="D613">
        <v>3807.2437418094937</v>
      </c>
    </row>
    <row r="614" spans="3:4" x14ac:dyDescent="0.35">
      <c r="C614">
        <v>0.28225210500000003</v>
      </c>
      <c r="D614">
        <v>3838.8950399614523</v>
      </c>
    </row>
    <row r="615" spans="3:4" x14ac:dyDescent="0.35">
      <c r="C615">
        <v>0.28225219000000001</v>
      </c>
      <c r="D615">
        <v>3870.7000529361335</v>
      </c>
    </row>
    <row r="616" spans="3:4" x14ac:dyDescent="0.35">
      <c r="C616">
        <v>0.282252275</v>
      </c>
      <c r="D616">
        <v>3902.6586175642487</v>
      </c>
    </row>
    <row r="617" spans="3:4" x14ac:dyDescent="0.35">
      <c r="C617">
        <v>0.28225235999999998</v>
      </c>
      <c r="D617">
        <v>3934.7705628745825</v>
      </c>
    </row>
    <row r="618" spans="3:4" x14ac:dyDescent="0.35">
      <c r="C618">
        <v>0.28225244500000002</v>
      </c>
      <c r="D618">
        <v>3967.0357100718379</v>
      </c>
    </row>
    <row r="619" spans="3:4" x14ac:dyDescent="0.35">
      <c r="C619">
        <v>0.28225253</v>
      </c>
      <c r="D619">
        <v>3999.4538723876035</v>
      </c>
    </row>
    <row r="620" spans="3:4" x14ac:dyDescent="0.35">
      <c r="C620">
        <v>0.28225261499999998</v>
      </c>
      <c r="D620">
        <v>4032.024855141412</v>
      </c>
    </row>
    <row r="621" spans="3:4" x14ac:dyDescent="0.35">
      <c r="C621">
        <v>0.28225270000000002</v>
      </c>
      <c r="D621">
        <v>4064.7484556119266</v>
      </c>
    </row>
    <row r="622" spans="3:4" x14ac:dyDescent="0.35">
      <c r="C622">
        <v>0.28225278500000001</v>
      </c>
      <c r="D622">
        <v>4097.6244629056373</v>
      </c>
    </row>
    <row r="623" spans="3:4" x14ac:dyDescent="0.35">
      <c r="C623">
        <v>0.28225286999999999</v>
      </c>
      <c r="D623">
        <v>4130.6526580177679</v>
      </c>
    </row>
    <row r="624" spans="3:4" x14ac:dyDescent="0.35">
      <c r="C624">
        <v>0.28225295500000003</v>
      </c>
      <c r="D624">
        <v>4163.832813700642</v>
      </c>
    </row>
    <row r="625" spans="3:4" x14ac:dyDescent="0.35">
      <c r="C625">
        <v>0.28225304000000001</v>
      </c>
      <c r="D625">
        <v>4197.164694329781</v>
      </c>
    </row>
    <row r="626" spans="3:4" x14ac:dyDescent="0.35">
      <c r="C626">
        <v>0.28225312499999999</v>
      </c>
      <c r="D626">
        <v>4230.6480559648999</v>
      </c>
    </row>
    <row r="627" spans="3:4" x14ac:dyDescent="0.35">
      <c r="C627">
        <v>0.28225321000000003</v>
      </c>
      <c r="D627">
        <v>4264.28264621585</v>
      </c>
    </row>
    <row r="628" spans="3:4" x14ac:dyDescent="0.35">
      <c r="C628">
        <v>0.28225329500000002</v>
      </c>
      <c r="D628">
        <v>4298.0682041063892</v>
      </c>
    </row>
    <row r="629" spans="3:4" x14ac:dyDescent="0.35">
      <c r="C629">
        <v>0.28225338</v>
      </c>
      <c r="D629">
        <v>4332.004460135674</v>
      </c>
    </row>
    <row r="630" spans="3:4" x14ac:dyDescent="0.35">
      <c r="C630">
        <v>0.28225346499999998</v>
      </c>
      <c r="D630">
        <v>4366.0911361198014</v>
      </c>
    </row>
    <row r="631" spans="3:4" x14ac:dyDescent="0.35">
      <c r="C631">
        <v>0.28225355000000002</v>
      </c>
      <c r="D631">
        <v>4400.3279451652079</v>
      </c>
    </row>
    <row r="632" spans="3:4" x14ac:dyDescent="0.35">
      <c r="C632">
        <v>0.282253635</v>
      </c>
      <c r="D632">
        <v>4434.7145915078572</v>
      </c>
    </row>
    <row r="633" spans="3:4" x14ac:dyDescent="0.35">
      <c r="C633">
        <v>0.28225371999999999</v>
      </c>
      <c r="D633">
        <v>4469.2507705759863</v>
      </c>
    </row>
    <row r="634" spans="3:4" x14ac:dyDescent="0.35">
      <c r="C634">
        <v>0.28225380500000002</v>
      </c>
      <c r="D634">
        <v>4503.9361688518111</v>
      </c>
    </row>
    <row r="635" spans="3:4" x14ac:dyDescent="0.35">
      <c r="C635">
        <v>0.28225389000000001</v>
      </c>
      <c r="D635">
        <v>4538.7704637313964</v>
      </c>
    </row>
    <row r="636" spans="3:4" x14ac:dyDescent="0.35">
      <c r="C636">
        <v>0.28225397499999999</v>
      </c>
      <c r="D636">
        <v>4573.7533235887468</v>
      </c>
    </row>
    <row r="637" spans="3:4" x14ac:dyDescent="0.35">
      <c r="C637">
        <v>0.28225406000000003</v>
      </c>
      <c r="D637">
        <v>4608.8844076364267</v>
      </c>
    </row>
    <row r="638" spans="3:4" x14ac:dyDescent="0.35">
      <c r="C638">
        <v>0.28225414500000001</v>
      </c>
      <c r="D638">
        <v>4644.1633657844668</v>
      </c>
    </row>
    <row r="639" spans="3:4" x14ac:dyDescent="0.35">
      <c r="C639">
        <v>0.28225422999999999</v>
      </c>
      <c r="D639">
        <v>4679.5898387062707</v>
      </c>
    </row>
    <row r="640" spans="3:4" x14ac:dyDescent="0.35">
      <c r="C640">
        <v>0.28225431500000003</v>
      </c>
      <c r="D640">
        <v>4715.1634576985844</v>
      </c>
    </row>
    <row r="641" spans="3:4" x14ac:dyDescent="0.35">
      <c r="C641">
        <v>0.28225440000000002</v>
      </c>
      <c r="D641">
        <v>4750.8838445399297</v>
      </c>
    </row>
    <row r="642" spans="3:4" x14ac:dyDescent="0.35">
      <c r="C642">
        <v>0.282254485</v>
      </c>
      <c r="D642">
        <v>4786.7506115587539</v>
      </c>
    </row>
    <row r="643" spans="3:4" x14ac:dyDescent="0.35">
      <c r="C643">
        <v>0.28225456999999998</v>
      </c>
      <c r="D643">
        <v>4822.7633614696906</v>
      </c>
    </row>
    <row r="644" spans="3:4" x14ac:dyDescent="0.35">
      <c r="C644">
        <v>0.28225465500000002</v>
      </c>
      <c r="D644">
        <v>4858.9216873497926</v>
      </c>
    </row>
    <row r="645" spans="3:4" x14ac:dyDescent="0.35">
      <c r="C645">
        <v>0.28225474</v>
      </c>
      <c r="D645">
        <v>4895.2251724737971</v>
      </c>
    </row>
    <row r="646" spans="3:4" x14ac:dyDescent="0.35">
      <c r="C646">
        <v>0.28225482499999999</v>
      </c>
      <c r="D646">
        <v>4931.6733903860431</v>
      </c>
    </row>
    <row r="647" spans="3:4" x14ac:dyDescent="0.35">
      <c r="C647">
        <v>0.28225491000000003</v>
      </c>
      <c r="D647">
        <v>4968.2659047608386</v>
      </c>
    </row>
    <row r="648" spans="3:4" x14ac:dyDescent="0.35">
      <c r="C648">
        <v>0.28225499500000001</v>
      </c>
      <c r="D648">
        <v>5005.0022692616722</v>
      </c>
    </row>
    <row r="649" spans="3:4" x14ac:dyDescent="0.35">
      <c r="C649">
        <v>0.28225507999999999</v>
      </c>
      <c r="D649">
        <v>5041.8820276165061</v>
      </c>
    </row>
    <row r="650" spans="3:4" x14ac:dyDescent="0.35">
      <c r="C650">
        <v>0.28225516500000003</v>
      </c>
      <c r="D650">
        <v>5078.9047134791799</v>
      </c>
    </row>
    <row r="651" spans="3:4" x14ac:dyDescent="0.35">
      <c r="C651">
        <v>0.28225525000000001</v>
      </c>
      <c r="D651">
        <v>5116.0698502897794</v>
      </c>
    </row>
    <row r="652" spans="3:4" x14ac:dyDescent="0.35">
      <c r="C652">
        <v>0.282255335</v>
      </c>
      <c r="D652">
        <v>5153.3769513539028</v>
      </c>
    </row>
    <row r="653" spans="3:4" x14ac:dyDescent="0.35">
      <c r="C653">
        <v>0.28225542000000003</v>
      </c>
      <c r="D653">
        <v>5190.8255197055205</v>
      </c>
    </row>
    <row r="654" spans="3:4" x14ac:dyDescent="0.35">
      <c r="C654">
        <v>0.28225550500000002</v>
      </c>
      <c r="D654">
        <v>5228.4150479691234</v>
      </c>
    </row>
    <row r="655" spans="3:4" x14ac:dyDescent="0.35">
      <c r="C655">
        <v>0.28225559</v>
      </c>
      <c r="D655">
        <v>5266.1450184433806</v>
      </c>
    </row>
    <row r="656" spans="3:4" x14ac:dyDescent="0.35">
      <c r="C656">
        <v>0.28225567499999998</v>
      </c>
      <c r="D656">
        <v>5304.0149029413033</v>
      </c>
    </row>
    <row r="657" spans="3:4" x14ac:dyDescent="0.35">
      <c r="C657">
        <v>0.28225576000000002</v>
      </c>
      <c r="D657">
        <v>5342.0241627785472</v>
      </c>
    </row>
    <row r="658" spans="3:4" x14ac:dyDescent="0.35">
      <c r="C658">
        <v>0.28225584500000001</v>
      </c>
      <c r="D658">
        <v>5380.1722486141962</v>
      </c>
    </row>
    <row r="659" spans="3:4" x14ac:dyDescent="0.35">
      <c r="C659">
        <v>0.28225592999999999</v>
      </c>
      <c r="D659">
        <v>5418.4586005410893</v>
      </c>
    </row>
    <row r="660" spans="3:4" x14ac:dyDescent="0.35">
      <c r="C660">
        <v>0.28225601500000003</v>
      </c>
      <c r="D660">
        <v>5456.882647954365</v>
      </c>
    </row>
    <row r="661" spans="3:4" x14ac:dyDescent="0.35">
      <c r="C661">
        <v>0.28225610000000001</v>
      </c>
      <c r="D661">
        <v>5495.4438094197376</v>
      </c>
    </row>
    <row r="662" spans="3:4" x14ac:dyDescent="0.35">
      <c r="C662">
        <v>0.28225618499999999</v>
      </c>
      <c r="D662">
        <v>5534.1414927694532</v>
      </c>
    </row>
    <row r="663" spans="3:4" x14ac:dyDescent="0.35">
      <c r="C663">
        <v>0.28225627000000003</v>
      </c>
      <c r="D663">
        <v>5572.9750949741328</v>
      </c>
    </row>
    <row r="664" spans="3:4" x14ac:dyDescent="0.35">
      <c r="C664">
        <v>0.28225635500000001</v>
      </c>
      <c r="D664">
        <v>5611.9440020146185</v>
      </c>
    </row>
    <row r="665" spans="3:4" x14ac:dyDescent="0.35">
      <c r="C665">
        <v>0.28225644</v>
      </c>
      <c r="D665">
        <v>5651.047588983979</v>
      </c>
    </row>
    <row r="666" spans="3:4" x14ac:dyDescent="0.35">
      <c r="C666">
        <v>0.28225652499999998</v>
      </c>
      <c r="D666">
        <v>5690.2852199376111</v>
      </c>
    </row>
    <row r="667" spans="3:4" x14ac:dyDescent="0.35">
      <c r="C667">
        <v>0.28225661000000002</v>
      </c>
      <c r="D667">
        <v>5729.6562478974301</v>
      </c>
    </row>
    <row r="668" spans="3:4" x14ac:dyDescent="0.35">
      <c r="C668">
        <v>0.282256695</v>
      </c>
      <c r="D668">
        <v>5769.1600147038343</v>
      </c>
    </row>
    <row r="669" spans="3:4" x14ac:dyDescent="0.35">
      <c r="C669">
        <v>0.28225677999999998</v>
      </c>
      <c r="D669">
        <v>5808.7958511265751</v>
      </c>
    </row>
    <row r="670" spans="3:4" x14ac:dyDescent="0.35">
      <c r="C670">
        <v>0.28225686500000002</v>
      </c>
      <c r="D670">
        <v>5848.5630767465482</v>
      </c>
    </row>
    <row r="671" spans="3:4" x14ac:dyDescent="0.35">
      <c r="C671">
        <v>0.28225695000000001</v>
      </c>
      <c r="D671">
        <v>5888.4609998378273</v>
      </c>
    </row>
    <row r="672" spans="3:4" x14ac:dyDescent="0.35">
      <c r="C672">
        <v>0.28225703499999999</v>
      </c>
      <c r="D672">
        <v>5928.4889174858408</v>
      </c>
    </row>
    <row r="673" spans="3:4" x14ac:dyDescent="0.35">
      <c r="C673">
        <v>0.28225712000000003</v>
      </c>
      <c r="D673">
        <v>5968.6461154741837</v>
      </c>
    </row>
    <row r="674" spans="3:4" x14ac:dyDescent="0.35">
      <c r="C674">
        <v>0.28225720500000001</v>
      </c>
      <c r="D674">
        <v>6008.931868171906</v>
      </c>
    </row>
    <row r="675" spans="3:4" x14ac:dyDescent="0.35">
      <c r="C675">
        <v>0.28225728999999999</v>
      </c>
      <c r="D675">
        <v>6049.3454386594076</v>
      </c>
    </row>
    <row r="676" spans="3:4" x14ac:dyDescent="0.35">
      <c r="C676">
        <v>0.28225737500000003</v>
      </c>
      <c r="D676">
        <v>6089.8860786207524</v>
      </c>
    </row>
    <row r="677" spans="3:4" x14ac:dyDescent="0.35">
      <c r="C677">
        <v>0.28225746000000002</v>
      </c>
      <c r="D677">
        <v>6130.5530282367217</v>
      </c>
    </row>
    <row r="678" spans="3:4" x14ac:dyDescent="0.35">
      <c r="C678">
        <v>0.282257545</v>
      </c>
      <c r="D678">
        <v>6171.3455163188037</v>
      </c>
    </row>
    <row r="679" spans="3:4" x14ac:dyDescent="0.35">
      <c r="C679">
        <v>0.28225762999999998</v>
      </c>
      <c r="D679">
        <v>6212.2627601807571</v>
      </c>
    </row>
    <row r="680" spans="3:4" x14ac:dyDescent="0.35">
      <c r="C680">
        <v>0.28225771500000002</v>
      </c>
      <c r="D680">
        <v>6253.3039656716946</v>
      </c>
    </row>
    <row r="681" spans="3:4" x14ac:dyDescent="0.35">
      <c r="C681">
        <v>0.2822578</v>
      </c>
      <c r="D681">
        <v>6294.4683270509004</v>
      </c>
    </row>
    <row r="682" spans="3:4" x14ac:dyDescent="0.35">
      <c r="C682">
        <v>0.28225788499999999</v>
      </c>
      <c r="D682">
        <v>6335.7550271333075</v>
      </c>
    </row>
    <row r="683" spans="3:4" x14ac:dyDescent="0.35">
      <c r="C683">
        <v>0.28225797000000002</v>
      </c>
      <c r="D683">
        <v>6377.1632371964843</v>
      </c>
    </row>
    <row r="684" spans="3:4" x14ac:dyDescent="0.35">
      <c r="C684">
        <v>0.28225805500000001</v>
      </c>
      <c r="D684">
        <v>6418.692116888802</v>
      </c>
    </row>
    <row r="685" spans="3:4" x14ac:dyDescent="0.35">
      <c r="C685">
        <v>0.28225813999999999</v>
      </c>
      <c r="D685">
        <v>6460.340814383856</v>
      </c>
    </row>
    <row r="686" spans="3:4" x14ac:dyDescent="0.35">
      <c r="C686">
        <v>0.28225822500000003</v>
      </c>
      <c r="D686">
        <v>6502.1084662944713</v>
      </c>
    </row>
    <row r="687" spans="3:4" x14ac:dyDescent="0.35">
      <c r="C687">
        <v>0.28225831000000001</v>
      </c>
      <c r="D687">
        <v>6543.9941975879674</v>
      </c>
    </row>
    <row r="688" spans="3:4" x14ac:dyDescent="0.35">
      <c r="C688">
        <v>0.282258395</v>
      </c>
      <c r="D688">
        <v>6585.9971217499442</v>
      </c>
    </row>
    <row r="689" spans="3:4" x14ac:dyDescent="0.35">
      <c r="C689">
        <v>0.28225848000000003</v>
      </c>
      <c r="D689">
        <v>6628.1163407055928</v>
      </c>
    </row>
    <row r="690" spans="3:4" x14ac:dyDescent="0.35">
      <c r="C690">
        <v>0.28225856500000002</v>
      </c>
      <c r="D690">
        <v>6670.3509447424804</v>
      </c>
    </row>
    <row r="691" spans="3:4" x14ac:dyDescent="0.35">
      <c r="C691">
        <v>0.28225865</v>
      </c>
      <c r="D691">
        <v>6712.7000126838902</v>
      </c>
    </row>
    <row r="692" spans="3:4" x14ac:dyDescent="0.35">
      <c r="C692">
        <v>0.28225873499999998</v>
      </c>
      <c r="D692">
        <v>6755.1626117901133</v>
      </c>
    </row>
    <row r="693" spans="3:4" x14ac:dyDescent="0.35">
      <c r="C693">
        <v>0.28225882000000002</v>
      </c>
      <c r="D693">
        <v>6797.7377978277555</v>
      </c>
    </row>
    <row r="694" spans="3:4" x14ac:dyDescent="0.35">
      <c r="C694">
        <v>0.282258905</v>
      </c>
      <c r="D694">
        <v>6840.4246149753535</v>
      </c>
    </row>
    <row r="695" spans="3:4" x14ac:dyDescent="0.35">
      <c r="C695">
        <v>0.28225898999999999</v>
      </c>
      <c r="D695">
        <v>6883.2220960100121</v>
      </c>
    </row>
    <row r="696" spans="3:4" x14ac:dyDescent="0.35">
      <c r="C696">
        <v>0.28225907500000003</v>
      </c>
      <c r="D696">
        <v>6926.1292622470291</v>
      </c>
    </row>
    <row r="697" spans="3:4" x14ac:dyDescent="0.35">
      <c r="C697">
        <v>0.28225916000000001</v>
      </c>
      <c r="D697">
        <v>6969.1451234811657</v>
      </c>
    </row>
    <row r="698" spans="3:4" x14ac:dyDescent="0.35">
      <c r="C698">
        <v>0.28225924499999999</v>
      </c>
      <c r="D698">
        <v>7012.2686781834182</v>
      </c>
    </row>
    <row r="699" spans="3:4" x14ac:dyDescent="0.35">
      <c r="C699">
        <v>0.28225933000000003</v>
      </c>
      <c r="D699">
        <v>7055.4989134489006</v>
      </c>
    </row>
    <row r="700" spans="3:4" x14ac:dyDescent="0.35">
      <c r="C700">
        <v>0.28225941500000001</v>
      </c>
      <c r="D700">
        <v>7098.8348049464121</v>
      </c>
    </row>
    <row r="701" spans="3:4" x14ac:dyDescent="0.35">
      <c r="C701">
        <v>0.2822595</v>
      </c>
      <c r="D701">
        <v>7142.2753171255117</v>
      </c>
    </row>
    <row r="702" spans="3:4" x14ac:dyDescent="0.35">
      <c r="C702">
        <v>0.28225958500000004</v>
      </c>
      <c r="D702">
        <v>7185.8194031727689</v>
      </c>
    </row>
    <row r="703" spans="3:4" x14ac:dyDescent="0.35">
      <c r="C703">
        <v>0.28225967000000002</v>
      </c>
      <c r="D703">
        <v>7229.4660049698914</v>
      </c>
    </row>
    <row r="704" spans="3:4" x14ac:dyDescent="0.35">
      <c r="C704">
        <v>0.282259755</v>
      </c>
      <c r="D704">
        <v>7273.2140533110642</v>
      </c>
    </row>
    <row r="705" spans="3:4" x14ac:dyDescent="0.35">
      <c r="C705">
        <v>0.28225983999999998</v>
      </c>
      <c r="D705">
        <v>7317.0624678391478</v>
      </c>
    </row>
    <row r="706" spans="3:4" x14ac:dyDescent="0.35">
      <c r="C706">
        <v>0.28225992500000002</v>
      </c>
      <c r="D706">
        <v>7361.0101571556861</v>
      </c>
    </row>
    <row r="707" spans="3:4" x14ac:dyDescent="0.35">
      <c r="C707">
        <v>0.28226001000000001</v>
      </c>
      <c r="D707">
        <v>7405.0560187620067</v>
      </c>
    </row>
    <row r="708" spans="3:4" x14ac:dyDescent="0.35">
      <c r="C708">
        <v>0.28226009499999999</v>
      </c>
      <c r="D708">
        <v>7449.1989392904788</v>
      </c>
    </row>
    <row r="709" spans="3:4" x14ac:dyDescent="0.35">
      <c r="C709">
        <v>0.28226018000000003</v>
      </c>
      <c r="D709">
        <v>7493.437794480802</v>
      </c>
    </row>
    <row r="710" spans="3:4" x14ac:dyDescent="0.35">
      <c r="C710">
        <v>0.28226026500000001</v>
      </c>
      <c r="D710">
        <v>7537.7714491582647</v>
      </c>
    </row>
    <row r="711" spans="3:4" x14ac:dyDescent="0.35">
      <c r="C711">
        <v>0.28226034999999999</v>
      </c>
      <c r="D711">
        <v>7582.1987574752966</v>
      </c>
    </row>
    <row r="712" spans="3:4" x14ac:dyDescent="0.35">
      <c r="C712">
        <v>0.28226043500000003</v>
      </c>
      <c r="D712">
        <v>7626.7185628964771</v>
      </c>
    </row>
    <row r="713" spans="3:4" x14ac:dyDescent="0.35">
      <c r="C713">
        <v>0.28226052000000001</v>
      </c>
      <c r="D713">
        <v>7671.3296981853464</v>
      </c>
    </row>
    <row r="714" spans="3:4" x14ac:dyDescent="0.35">
      <c r="C714">
        <v>0.282260605</v>
      </c>
      <c r="D714">
        <v>7716.0309856563217</v>
      </c>
    </row>
    <row r="715" spans="3:4" x14ac:dyDescent="0.35">
      <c r="C715">
        <v>0.28226068999999998</v>
      </c>
      <c r="D715">
        <v>7760.8212371389</v>
      </c>
    </row>
    <row r="716" spans="3:4" x14ac:dyDescent="0.35">
      <c r="C716">
        <v>0.28226077500000002</v>
      </c>
      <c r="D716">
        <v>7805.6992541195423</v>
      </c>
    </row>
    <row r="717" spans="3:4" x14ac:dyDescent="0.35">
      <c r="C717">
        <v>0.28226086</v>
      </c>
      <c r="D717">
        <v>7850.6638277108605</v>
      </c>
    </row>
    <row r="718" spans="3:4" x14ac:dyDescent="0.35">
      <c r="C718">
        <v>0.28226094499999999</v>
      </c>
      <c r="D718">
        <v>7895.7137389169675</v>
      </c>
    </row>
    <row r="719" spans="3:4" x14ac:dyDescent="0.35">
      <c r="C719">
        <v>0.28226103000000002</v>
      </c>
      <c r="D719">
        <v>7940.8477586382387</v>
      </c>
    </row>
    <row r="720" spans="3:4" x14ac:dyDescent="0.35">
      <c r="C720">
        <v>0.28226111500000001</v>
      </c>
      <c r="D720">
        <v>7986.0646476780294</v>
      </c>
    </row>
    <row r="721" spans="3:4" x14ac:dyDescent="0.35">
      <c r="C721">
        <v>0.28226119999999999</v>
      </c>
      <c r="D721">
        <v>8031.3631570178604</v>
      </c>
    </row>
    <row r="722" spans="3:4" x14ac:dyDescent="0.35">
      <c r="C722">
        <v>0.28226128500000003</v>
      </c>
      <c r="D722">
        <v>8076.7420278304689</v>
      </c>
    </row>
    <row r="723" spans="3:4" x14ac:dyDescent="0.35">
      <c r="C723">
        <v>0.28226137000000001</v>
      </c>
      <c r="D723">
        <v>8122.1999914946937</v>
      </c>
    </row>
    <row r="724" spans="3:4" x14ac:dyDescent="0.35">
      <c r="C724">
        <v>0.28226145499999999</v>
      </c>
      <c r="D724">
        <v>8167.7357698803035</v>
      </c>
    </row>
    <row r="725" spans="3:4" x14ac:dyDescent="0.35">
      <c r="C725">
        <v>0.28226154000000003</v>
      </c>
      <c r="D725">
        <v>8213.3480753690092</v>
      </c>
    </row>
    <row r="726" spans="3:4" x14ac:dyDescent="0.35">
      <c r="C726">
        <v>0.28226162500000002</v>
      </c>
      <c r="D726">
        <v>8259.0356108773994</v>
      </c>
    </row>
    <row r="727" spans="3:4" x14ac:dyDescent="0.35">
      <c r="C727">
        <v>0.28226171</v>
      </c>
      <c r="D727">
        <v>8304.7970701509494</v>
      </c>
    </row>
    <row r="728" spans="3:4" x14ac:dyDescent="0.35">
      <c r="C728">
        <v>0.28226179499999998</v>
      </c>
      <c r="D728">
        <v>8350.631137762879</v>
      </c>
    </row>
    <row r="729" spans="3:4" x14ac:dyDescent="0.35">
      <c r="C729">
        <v>0.28226188000000002</v>
      </c>
      <c r="D729">
        <v>8396.536489294549</v>
      </c>
    </row>
    <row r="730" spans="3:4" x14ac:dyDescent="0.35">
      <c r="C730">
        <v>0.282261965</v>
      </c>
      <c r="D730">
        <v>8442.5117913387658</v>
      </c>
    </row>
    <row r="731" spans="3:4" x14ac:dyDescent="0.35">
      <c r="C731">
        <v>0.28226204999999999</v>
      </c>
      <c r="D731">
        <v>8488.5557018054715</v>
      </c>
    </row>
    <row r="732" spans="3:4" x14ac:dyDescent="0.35">
      <c r="C732">
        <v>0.28226213500000003</v>
      </c>
      <c r="D732">
        <v>8534.6668699604361</v>
      </c>
    </row>
    <row r="733" spans="3:4" x14ac:dyDescent="0.35">
      <c r="C733">
        <v>0.28226222000000001</v>
      </c>
      <c r="D733">
        <v>8580.8439364655351</v>
      </c>
    </row>
    <row r="734" spans="3:4" x14ac:dyDescent="0.35">
      <c r="C734">
        <v>0.28226230499999999</v>
      </c>
      <c r="D734">
        <v>8627.0855336927925</v>
      </c>
    </row>
    <row r="735" spans="3:4" x14ac:dyDescent="0.35">
      <c r="C735">
        <v>0.28226239000000003</v>
      </c>
      <c r="D735">
        <v>8673.3902857699013</v>
      </c>
    </row>
    <row r="736" spans="3:4" x14ac:dyDescent="0.35">
      <c r="C736">
        <v>0.28226247500000001</v>
      </c>
      <c r="D736">
        <v>8719.7568086273786</v>
      </c>
    </row>
    <row r="737" spans="3:4" x14ac:dyDescent="0.35">
      <c r="C737">
        <v>0.28226256</v>
      </c>
      <c r="D737">
        <v>8766.1837103203816</v>
      </c>
    </row>
    <row r="738" spans="3:4" x14ac:dyDescent="0.35">
      <c r="C738">
        <v>0.28226264500000003</v>
      </c>
      <c r="D738">
        <v>8812.6695910806593</v>
      </c>
    </row>
    <row r="739" spans="3:4" x14ac:dyDescent="0.35">
      <c r="C739">
        <v>0.28226273000000002</v>
      </c>
      <c r="D739">
        <v>8859.2130433701477</v>
      </c>
    </row>
    <row r="740" spans="3:4" x14ac:dyDescent="0.35">
      <c r="C740">
        <v>0.282262815</v>
      </c>
      <c r="D740">
        <v>8905.8126522099246</v>
      </c>
    </row>
    <row r="741" spans="3:4" x14ac:dyDescent="0.35">
      <c r="C741">
        <v>0.28226289999999998</v>
      </c>
      <c r="D741">
        <v>8952.4669952077875</v>
      </c>
    </row>
    <row r="742" spans="3:4" x14ac:dyDescent="0.35">
      <c r="C742">
        <v>0.28226298500000002</v>
      </c>
      <c r="D742">
        <v>8999.1746427700309</v>
      </c>
    </row>
    <row r="743" spans="3:4" x14ac:dyDescent="0.35">
      <c r="C743">
        <v>0.28226307</v>
      </c>
      <c r="D743">
        <v>9045.9341581322842</v>
      </c>
    </row>
    <row r="744" spans="3:4" x14ac:dyDescent="0.35">
      <c r="C744">
        <v>0.28226315499999999</v>
      </c>
      <c r="D744">
        <v>9092.7440976972521</v>
      </c>
    </row>
    <row r="745" spans="3:4" x14ac:dyDescent="0.35">
      <c r="C745">
        <v>0.28226324000000003</v>
      </c>
      <c r="D745">
        <v>9139.6030110999727</v>
      </c>
    </row>
    <row r="746" spans="3:4" x14ac:dyDescent="0.35">
      <c r="C746">
        <v>0.28226332500000001</v>
      </c>
      <c r="D746">
        <v>9186.5094412740636</v>
      </c>
    </row>
    <row r="747" spans="3:4" x14ac:dyDescent="0.35">
      <c r="C747">
        <v>0.28226340999999999</v>
      </c>
      <c r="D747">
        <v>9233.4619247953888</v>
      </c>
    </row>
    <row r="748" spans="3:4" x14ac:dyDescent="0.35">
      <c r="C748">
        <v>0.28226349500000003</v>
      </c>
      <c r="D748">
        <v>9280.4589919519385</v>
      </c>
    </row>
    <row r="749" spans="3:4" x14ac:dyDescent="0.35">
      <c r="C749">
        <v>0.28226358000000001</v>
      </c>
      <c r="D749">
        <v>9327.4991668147159</v>
      </c>
    </row>
    <row r="750" spans="3:4" x14ac:dyDescent="0.35">
      <c r="C750">
        <v>0.282263665</v>
      </c>
      <c r="D750">
        <v>9374.5809675865003</v>
      </c>
    </row>
    <row r="751" spans="3:4" x14ac:dyDescent="0.35">
      <c r="C751">
        <v>0.28226375000000004</v>
      </c>
      <c r="D751">
        <v>9421.7029066758205</v>
      </c>
    </row>
    <row r="752" spans="3:4" x14ac:dyDescent="0.35">
      <c r="C752">
        <v>0.28226383500000002</v>
      </c>
      <c r="D752">
        <v>9468.863490771857</v>
      </c>
    </row>
    <row r="753" spans="3:4" x14ac:dyDescent="0.35">
      <c r="C753">
        <v>0.28226392</v>
      </c>
      <c r="D753">
        <v>9516.0612211975113</v>
      </c>
    </row>
    <row r="754" spans="3:4" x14ac:dyDescent="0.35">
      <c r="C754">
        <v>0.28226400499999998</v>
      </c>
      <c r="D754">
        <v>9563.2945939561796</v>
      </c>
    </row>
    <row r="755" spans="3:4" x14ac:dyDescent="0.35">
      <c r="C755">
        <v>0.28226409000000002</v>
      </c>
      <c r="D755">
        <v>9610.5620999640614</v>
      </c>
    </row>
    <row r="756" spans="3:4" x14ac:dyDescent="0.35">
      <c r="C756">
        <v>0.28226417500000001</v>
      </c>
      <c r="D756">
        <v>9657.8622250985081</v>
      </c>
    </row>
    <row r="757" spans="3:4" x14ac:dyDescent="0.35">
      <c r="C757">
        <v>0.28226425999999999</v>
      </c>
      <c r="D757">
        <v>9705.1934505559893</v>
      </c>
    </row>
    <row r="758" spans="3:4" x14ac:dyDescent="0.35">
      <c r="C758">
        <v>0.28226434500000003</v>
      </c>
      <c r="D758">
        <v>9752.5542529331797</v>
      </c>
    </row>
    <row r="759" spans="3:4" x14ac:dyDescent="0.35">
      <c r="C759">
        <v>0.28226443000000001</v>
      </c>
      <c r="D759">
        <v>9799.9431043084114</v>
      </c>
    </row>
    <row r="760" spans="3:4" x14ac:dyDescent="0.35">
      <c r="C760">
        <v>0.28226451499999999</v>
      </c>
      <c r="D760">
        <v>9847.3584726023855</v>
      </c>
    </row>
    <row r="761" spans="3:4" x14ac:dyDescent="0.35">
      <c r="C761">
        <v>0.28226460000000003</v>
      </c>
      <c r="D761">
        <v>9894.7988216611247</v>
      </c>
    </row>
    <row r="762" spans="3:4" x14ac:dyDescent="0.35">
      <c r="C762">
        <v>0.28226468500000002</v>
      </c>
      <c r="D762">
        <v>9942.262611339178</v>
      </c>
    </row>
    <row r="763" spans="3:4" x14ac:dyDescent="0.35">
      <c r="C763">
        <v>0.28226477</v>
      </c>
      <c r="D763">
        <v>9989.7482978622174</v>
      </c>
    </row>
    <row r="764" spans="3:4" x14ac:dyDescent="0.35">
      <c r="C764">
        <v>0.28226485499999998</v>
      </c>
      <c r="D764">
        <v>10037.254333880175</v>
      </c>
    </row>
    <row r="765" spans="3:4" x14ac:dyDescent="0.35">
      <c r="C765">
        <v>0.28226494000000002</v>
      </c>
      <c r="D765">
        <v>10084.779168706595</v>
      </c>
    </row>
    <row r="766" spans="3:4" x14ac:dyDescent="0.35">
      <c r="C766">
        <v>0.282265025</v>
      </c>
      <c r="D766">
        <v>10132.321248372071</v>
      </c>
    </row>
    <row r="767" spans="3:4" x14ac:dyDescent="0.35">
      <c r="C767">
        <v>0.28226510999999999</v>
      </c>
      <c r="D767">
        <v>10179.87901598811</v>
      </c>
    </row>
    <row r="768" spans="3:4" x14ac:dyDescent="0.35">
      <c r="C768">
        <v>0.28226519500000002</v>
      </c>
      <c r="D768">
        <v>10227.450911831827</v>
      </c>
    </row>
    <row r="769" spans="3:4" x14ac:dyDescent="0.35">
      <c r="C769">
        <v>0.28226528000000001</v>
      </c>
      <c r="D769">
        <v>10275.035373430363</v>
      </c>
    </row>
    <row r="770" spans="3:4" x14ac:dyDescent="0.35">
      <c r="C770">
        <v>0.28226536499999999</v>
      </c>
      <c r="D770">
        <v>10322.630835924889</v>
      </c>
    </row>
    <row r="771" spans="3:4" x14ac:dyDescent="0.35">
      <c r="C771">
        <v>0.28226545000000003</v>
      </c>
      <c r="D771">
        <v>10370.23573215473</v>
      </c>
    </row>
    <row r="772" spans="3:4" x14ac:dyDescent="0.35">
      <c r="C772">
        <v>0.28226553500000001</v>
      </c>
      <c r="D772">
        <v>10417.848492741217</v>
      </c>
    </row>
    <row r="773" spans="3:4" x14ac:dyDescent="0.35">
      <c r="C773">
        <v>0.28226561999999999</v>
      </c>
      <c r="D773">
        <v>10465.467546450844</v>
      </c>
    </row>
    <row r="774" spans="3:4" x14ac:dyDescent="0.35">
      <c r="C774">
        <v>0.28226570500000003</v>
      </c>
      <c r="D774">
        <v>10513.09132027829</v>
      </c>
    </row>
    <row r="775" spans="3:4" x14ac:dyDescent="0.35">
      <c r="C775">
        <v>0.28226579000000002</v>
      </c>
      <c r="D775">
        <v>10560.71823952882</v>
      </c>
    </row>
    <row r="776" spans="3:4" x14ac:dyDescent="0.35">
      <c r="C776">
        <v>0.282265875</v>
      </c>
      <c r="D776">
        <v>10608.346728179919</v>
      </c>
    </row>
    <row r="777" spans="3:4" x14ac:dyDescent="0.35">
      <c r="C777">
        <v>0.28226595999999998</v>
      </c>
      <c r="D777">
        <v>10655.975208931328</v>
      </c>
    </row>
    <row r="778" spans="3:4" x14ac:dyDescent="0.35">
      <c r="C778">
        <v>0.28226604500000002</v>
      </c>
      <c r="D778">
        <v>10703.602103440824</v>
      </c>
    </row>
    <row r="779" spans="3:4" x14ac:dyDescent="0.35">
      <c r="C779">
        <v>0.28226613</v>
      </c>
      <c r="D779">
        <v>10751.225832372538</v>
      </c>
    </row>
    <row r="780" spans="3:4" x14ac:dyDescent="0.35">
      <c r="C780">
        <v>0.28226621499999999</v>
      </c>
      <c r="D780">
        <v>10798.844815755361</v>
      </c>
    </row>
    <row r="781" spans="3:4" x14ac:dyDescent="0.35">
      <c r="C781">
        <v>0.28226630000000003</v>
      </c>
      <c r="D781">
        <v>10846.457473060345</v>
      </c>
    </row>
    <row r="782" spans="3:4" x14ac:dyDescent="0.35">
      <c r="C782">
        <v>0.28226638500000001</v>
      </c>
      <c r="D782">
        <v>10894.062223277218</v>
      </c>
    </row>
    <row r="783" spans="3:4" x14ac:dyDescent="0.35">
      <c r="C783">
        <v>0.28226646999999999</v>
      </c>
      <c r="D783">
        <v>10941.657485269285</v>
      </c>
    </row>
    <row r="784" spans="3:4" x14ac:dyDescent="0.35">
      <c r="C784">
        <v>0.28226655500000003</v>
      </c>
      <c r="D784">
        <v>10989.241677847442</v>
      </c>
    </row>
    <row r="785" spans="3:4" x14ac:dyDescent="0.35">
      <c r="C785">
        <v>0.28226664000000001</v>
      </c>
      <c r="D785">
        <v>11036.813219842787</v>
      </c>
    </row>
    <row r="786" spans="3:4" x14ac:dyDescent="0.35">
      <c r="C786">
        <v>0.282266725</v>
      </c>
      <c r="D786">
        <v>11084.370530457583</v>
      </c>
    </row>
    <row r="787" spans="3:4" x14ac:dyDescent="0.35">
      <c r="C787">
        <v>0.28226681000000003</v>
      </c>
      <c r="D787">
        <v>11131.912029334986</v>
      </c>
    </row>
    <row r="788" spans="3:4" x14ac:dyDescent="0.35">
      <c r="C788">
        <v>0.28226689500000002</v>
      </c>
      <c r="D788">
        <v>11179.436136627317</v>
      </c>
    </row>
    <row r="789" spans="3:4" x14ac:dyDescent="0.35">
      <c r="C789">
        <v>0.28226698</v>
      </c>
      <c r="D789">
        <v>11226.941273342176</v>
      </c>
    </row>
    <row r="790" spans="3:4" x14ac:dyDescent="0.35">
      <c r="C790">
        <v>0.28226706499999998</v>
      </c>
      <c r="D790">
        <v>11274.425861376298</v>
      </c>
    </row>
    <row r="791" spans="3:4" x14ac:dyDescent="0.35">
      <c r="C791">
        <v>0.28226715000000002</v>
      </c>
      <c r="D791">
        <v>11321.888323733887</v>
      </c>
    </row>
    <row r="792" spans="3:4" x14ac:dyDescent="0.35">
      <c r="C792">
        <v>0.28226723500000001</v>
      </c>
      <c r="D792">
        <v>11369.32708455713</v>
      </c>
    </row>
    <row r="793" spans="3:4" x14ac:dyDescent="0.35">
      <c r="C793">
        <v>0.28226731999999999</v>
      </c>
      <c r="D793">
        <v>11416.740569464675</v>
      </c>
    </row>
    <row r="794" spans="3:4" x14ac:dyDescent="0.35">
      <c r="C794">
        <v>0.28226740500000003</v>
      </c>
      <c r="D794">
        <v>11464.127205609144</v>
      </c>
    </row>
    <row r="795" spans="3:4" x14ac:dyDescent="0.35">
      <c r="C795">
        <v>0.28226749000000001</v>
      </c>
      <c r="D795">
        <v>11511.485421732876</v>
      </c>
    </row>
    <row r="796" spans="3:4" x14ac:dyDescent="0.35">
      <c r="C796">
        <v>0.28226757499999999</v>
      </c>
      <c r="D796">
        <v>11558.813648499974</v>
      </c>
    </row>
    <row r="797" spans="3:4" x14ac:dyDescent="0.35">
      <c r="C797">
        <v>0.28226766000000003</v>
      </c>
      <c r="D797">
        <v>11606.110318547613</v>
      </c>
    </row>
    <row r="798" spans="3:4" x14ac:dyDescent="0.35">
      <c r="C798">
        <v>0.28226774500000001</v>
      </c>
      <c r="D798">
        <v>11653.373866535423</v>
      </c>
    </row>
    <row r="799" spans="3:4" x14ac:dyDescent="0.35">
      <c r="C799">
        <v>0.28226783</v>
      </c>
      <c r="D799">
        <v>11700.602729470513</v>
      </c>
    </row>
    <row r="800" spans="3:4" x14ac:dyDescent="0.35">
      <c r="C800">
        <v>0.28226791499999998</v>
      </c>
      <c r="D800">
        <v>11747.795346721192</v>
      </c>
    </row>
    <row r="801" spans="3:4" x14ac:dyDescent="0.35">
      <c r="C801">
        <v>0.28226800000000002</v>
      </c>
      <c r="D801">
        <v>11794.950160213572</v>
      </c>
    </row>
    <row r="802" spans="3:4" x14ac:dyDescent="0.35">
      <c r="C802">
        <v>0.282268085</v>
      </c>
      <c r="D802">
        <v>11842.065614440853</v>
      </c>
    </row>
    <row r="803" spans="3:4" x14ac:dyDescent="0.35">
      <c r="C803">
        <v>0.28226816999999998</v>
      </c>
      <c r="D803">
        <v>11889.140156778003</v>
      </c>
    </row>
    <row r="804" spans="3:4" x14ac:dyDescent="0.35">
      <c r="C804">
        <v>0.28226825500000002</v>
      </c>
      <c r="D804">
        <v>11936.172237516552</v>
      </c>
    </row>
    <row r="805" spans="3:4" x14ac:dyDescent="0.35">
      <c r="C805">
        <v>0.28226834000000001</v>
      </c>
      <c r="D805">
        <v>11983.160309897321</v>
      </c>
    </row>
    <row r="806" spans="3:4" x14ac:dyDescent="0.35">
      <c r="C806">
        <v>0.28226842499999999</v>
      </c>
      <c r="D806">
        <v>12030.102830416763</v>
      </c>
    </row>
    <row r="807" spans="3:4" x14ac:dyDescent="0.35">
      <c r="C807">
        <v>0.28226851000000003</v>
      </c>
      <c r="D807">
        <v>12076.998258853942</v>
      </c>
    </row>
    <row r="808" spans="3:4" x14ac:dyDescent="0.35">
      <c r="C808">
        <v>0.28226859500000001</v>
      </c>
      <c r="D808">
        <v>12123.845058295397</v>
      </c>
    </row>
    <row r="809" spans="3:4" x14ac:dyDescent="0.35">
      <c r="C809">
        <v>0.28226867999999999</v>
      </c>
      <c r="D809">
        <v>12170.641695432576</v>
      </c>
    </row>
    <row r="810" spans="3:4" x14ac:dyDescent="0.35">
      <c r="C810">
        <v>0.28226876500000003</v>
      </c>
      <c r="D810">
        <v>12217.386640580788</v>
      </c>
    </row>
    <row r="811" spans="3:4" x14ac:dyDescent="0.35">
      <c r="C811">
        <v>0.28226885000000002</v>
      </c>
      <c r="D811">
        <v>12264.078367695691</v>
      </c>
    </row>
    <row r="812" spans="3:4" x14ac:dyDescent="0.35">
      <c r="C812">
        <v>0.282268935</v>
      </c>
      <c r="D812">
        <v>12310.71535466155</v>
      </c>
    </row>
    <row r="813" spans="3:4" x14ac:dyDescent="0.35">
      <c r="C813">
        <v>0.28226901999999998</v>
      </c>
      <c r="D813">
        <v>12357.296083271231</v>
      </c>
    </row>
    <row r="814" spans="3:4" x14ac:dyDescent="0.35">
      <c r="C814">
        <v>0.28226910500000002</v>
      </c>
      <c r="D814">
        <v>12403.81903938623</v>
      </c>
    </row>
    <row r="815" spans="3:4" x14ac:dyDescent="0.35">
      <c r="C815">
        <v>0.28226919</v>
      </c>
      <c r="D815">
        <v>12450.282712911201</v>
      </c>
    </row>
    <row r="816" spans="3:4" x14ac:dyDescent="0.35">
      <c r="C816">
        <v>0.28226927499999999</v>
      </c>
      <c r="D816">
        <v>12496.685598069402</v>
      </c>
    </row>
    <row r="817" spans="3:4" x14ac:dyDescent="0.35">
      <c r="C817">
        <v>0.28226936000000002</v>
      </c>
      <c r="D817">
        <v>12543.026193401201</v>
      </c>
    </row>
    <row r="818" spans="3:4" x14ac:dyDescent="0.35">
      <c r="C818">
        <v>0.28226944500000001</v>
      </c>
      <c r="D818">
        <v>12589.303001760405</v>
      </c>
    </row>
    <row r="819" spans="3:4" x14ac:dyDescent="0.35">
      <c r="C819">
        <v>0.28226952999999999</v>
      </c>
      <c r="D819">
        <v>12635.514530579483</v>
      </c>
    </row>
    <row r="820" spans="3:4" x14ac:dyDescent="0.35">
      <c r="C820">
        <v>0.28226961500000003</v>
      </c>
      <c r="D820">
        <v>12681.6592918592</v>
      </c>
    </row>
    <row r="821" spans="3:4" x14ac:dyDescent="0.35">
      <c r="C821">
        <v>0.28226970000000001</v>
      </c>
      <c r="D821">
        <v>12727.73580215573</v>
      </c>
    </row>
    <row r="822" spans="3:4" x14ac:dyDescent="0.35">
      <c r="C822">
        <v>0.282269785</v>
      </c>
      <c r="D822">
        <v>12773.742582835734</v>
      </c>
    </row>
    <row r="823" spans="3:4" x14ac:dyDescent="0.35">
      <c r="C823">
        <v>0.28226987000000003</v>
      </c>
      <c r="D823">
        <v>12819.678160056723</v>
      </c>
    </row>
    <row r="824" spans="3:4" x14ac:dyDescent="0.35">
      <c r="C824">
        <v>0.28226995500000002</v>
      </c>
      <c r="D824">
        <v>12865.541064744984</v>
      </c>
    </row>
    <row r="825" spans="3:4" x14ac:dyDescent="0.35">
      <c r="C825">
        <v>0.28227004</v>
      </c>
      <c r="D825">
        <v>12911.32983284028</v>
      </c>
    </row>
    <row r="826" spans="3:4" x14ac:dyDescent="0.35">
      <c r="C826">
        <v>0.28227012499999998</v>
      </c>
      <c r="D826">
        <v>12957.043005236934</v>
      </c>
    </row>
    <row r="827" spans="3:4" x14ac:dyDescent="0.35">
      <c r="C827">
        <v>0.28227021000000002</v>
      </c>
      <c r="D827">
        <v>13002.679127901929</v>
      </c>
    </row>
    <row r="828" spans="3:4" x14ac:dyDescent="0.35">
      <c r="C828">
        <v>0.282270295</v>
      </c>
      <c r="D828">
        <v>13048.236751810375</v>
      </c>
    </row>
    <row r="829" spans="3:4" x14ac:dyDescent="0.35">
      <c r="C829">
        <v>0.28227037999999999</v>
      </c>
      <c r="D829">
        <v>13093.714433176088</v>
      </c>
    </row>
    <row r="830" spans="3:4" x14ac:dyDescent="0.35">
      <c r="C830">
        <v>0.28227046500000003</v>
      </c>
      <c r="D830">
        <v>13139.1107334102</v>
      </c>
    </row>
    <row r="831" spans="3:4" x14ac:dyDescent="0.35">
      <c r="C831">
        <v>0.28227055000000001</v>
      </c>
      <c r="D831">
        <v>13184.424219077586</v>
      </c>
    </row>
    <row r="832" spans="3:4" x14ac:dyDescent="0.35">
      <c r="C832">
        <v>0.28227063499999999</v>
      </c>
      <c r="D832">
        <v>13229.653462116625</v>
      </c>
    </row>
    <row r="833" spans="3:4" x14ac:dyDescent="0.35">
      <c r="C833">
        <v>0.28227072000000003</v>
      </c>
      <c r="D833">
        <v>13274.797039788638</v>
      </c>
    </row>
    <row r="834" spans="3:4" x14ac:dyDescent="0.35">
      <c r="C834">
        <v>0.28227080500000001</v>
      </c>
      <c r="D834">
        <v>13319.853534625097</v>
      </c>
    </row>
    <row r="835" spans="3:4" x14ac:dyDescent="0.35">
      <c r="C835">
        <v>0.28227089</v>
      </c>
      <c r="D835">
        <v>13364.821534636767</v>
      </c>
    </row>
    <row r="836" spans="3:4" x14ac:dyDescent="0.35">
      <c r="C836">
        <v>0.28227097500000004</v>
      </c>
      <c r="D836">
        <v>13409.699633253917</v>
      </c>
    </row>
    <row r="837" spans="3:4" x14ac:dyDescent="0.35">
      <c r="C837">
        <v>0.28227106000000002</v>
      </c>
      <c r="D837">
        <v>13454.486429264583</v>
      </c>
    </row>
    <row r="838" spans="3:4" x14ac:dyDescent="0.35">
      <c r="C838">
        <v>0.282271145</v>
      </c>
      <c r="D838">
        <v>13499.180527012977</v>
      </c>
    </row>
    <row r="839" spans="3:4" x14ac:dyDescent="0.35">
      <c r="C839">
        <v>0.28227122999999998</v>
      </c>
      <c r="D839">
        <v>13543.780536301811</v>
      </c>
    </row>
    <row r="840" spans="3:4" x14ac:dyDescent="0.35">
      <c r="C840">
        <v>0.28227131500000002</v>
      </c>
      <c r="D840">
        <v>13588.285072466942</v>
      </c>
    </row>
    <row r="841" spans="3:4" x14ac:dyDescent="0.35">
      <c r="C841">
        <v>0.28227140000000001</v>
      </c>
      <c r="D841">
        <v>13632.692756274566</v>
      </c>
    </row>
    <row r="842" spans="3:4" x14ac:dyDescent="0.35">
      <c r="C842">
        <v>0.28227148499999999</v>
      </c>
      <c r="D842">
        <v>13677.002214105718</v>
      </c>
    </row>
    <row r="843" spans="3:4" x14ac:dyDescent="0.35">
      <c r="C843">
        <v>0.28227157000000003</v>
      </c>
      <c r="D843">
        <v>13721.212077876076</v>
      </c>
    </row>
    <row r="844" spans="3:4" x14ac:dyDescent="0.35">
      <c r="C844">
        <v>0.28227165500000001</v>
      </c>
      <c r="D844">
        <v>13765.320984953634</v>
      </c>
    </row>
    <row r="845" spans="3:4" x14ac:dyDescent="0.35">
      <c r="C845">
        <v>0.28227173999999999</v>
      </c>
      <c r="D845">
        <v>13809.327578333199</v>
      </c>
    </row>
    <row r="846" spans="3:4" x14ac:dyDescent="0.35">
      <c r="C846">
        <v>0.28227182500000003</v>
      </c>
      <c r="D846">
        <v>13853.23050654765</v>
      </c>
    </row>
    <row r="847" spans="3:4" x14ac:dyDescent="0.35">
      <c r="C847">
        <v>0.28227191000000001</v>
      </c>
      <c r="D847">
        <v>13897.028423577472</v>
      </c>
    </row>
    <row r="848" spans="3:4" x14ac:dyDescent="0.35">
      <c r="C848">
        <v>0.282271995</v>
      </c>
      <c r="D848">
        <v>13940.719989015237</v>
      </c>
    </row>
    <row r="849" spans="3:4" x14ac:dyDescent="0.35">
      <c r="C849">
        <v>0.28227207999999998</v>
      </c>
      <c r="D849">
        <v>13984.303867940396</v>
      </c>
    </row>
    <row r="850" spans="3:4" x14ac:dyDescent="0.35">
      <c r="C850">
        <v>0.28227216500000002</v>
      </c>
      <c r="D850">
        <v>14027.778730963058</v>
      </c>
    </row>
    <row r="851" spans="3:4" x14ac:dyDescent="0.35">
      <c r="C851">
        <v>0.28227225</v>
      </c>
      <c r="D851">
        <v>14071.143254094573</v>
      </c>
    </row>
    <row r="852" spans="3:4" x14ac:dyDescent="0.35">
      <c r="C852">
        <v>0.28227233499999999</v>
      </c>
      <c r="D852">
        <v>14114.396118899083</v>
      </c>
    </row>
    <row r="853" spans="3:4" x14ac:dyDescent="0.35">
      <c r="C853">
        <v>0.28227242000000002</v>
      </c>
      <c r="D853">
        <v>14157.536012386689</v>
      </c>
    </row>
    <row r="854" spans="3:4" x14ac:dyDescent="0.35">
      <c r="C854">
        <v>0.28227250500000001</v>
      </c>
      <c r="D854">
        <v>14200.561626905232</v>
      </c>
    </row>
    <row r="855" spans="3:4" x14ac:dyDescent="0.35">
      <c r="C855">
        <v>0.28227258999999999</v>
      </c>
      <c r="D855">
        <v>14243.471660282772</v>
      </c>
    </row>
    <row r="856" spans="3:4" x14ac:dyDescent="0.35">
      <c r="C856">
        <v>0.28227267500000003</v>
      </c>
      <c r="D856">
        <v>14286.26481571359</v>
      </c>
    </row>
    <row r="857" spans="3:4" x14ac:dyDescent="0.35">
      <c r="C857">
        <v>0.28227276000000001</v>
      </c>
      <c r="D857">
        <v>14328.939801643177</v>
      </c>
    </row>
    <row r="858" spans="3:4" x14ac:dyDescent="0.35">
      <c r="C858">
        <v>0.28227284499999999</v>
      </c>
      <c r="D858">
        <v>14371.495331901868</v>
      </c>
    </row>
    <row r="859" spans="3:4" x14ac:dyDescent="0.35">
      <c r="C859">
        <v>0.28227293000000003</v>
      </c>
      <c r="D859">
        <v>14413.930125584386</v>
      </c>
    </row>
    <row r="860" spans="3:4" x14ac:dyDescent="0.35">
      <c r="C860">
        <v>0.28227301500000002</v>
      </c>
      <c r="D860">
        <v>14456.242906928337</v>
      </c>
    </row>
    <row r="861" spans="3:4" x14ac:dyDescent="0.35">
      <c r="C861">
        <v>0.2822731</v>
      </c>
      <c r="D861">
        <v>14498.432405439644</v>
      </c>
    </row>
    <row r="862" spans="3:4" x14ac:dyDescent="0.35">
      <c r="C862">
        <v>0.28227318499999998</v>
      </c>
      <c r="D862">
        <v>14540.497355738538</v>
      </c>
    </row>
    <row r="863" spans="3:4" x14ac:dyDescent="0.35">
      <c r="C863">
        <v>0.28227327000000002</v>
      </c>
      <c r="D863">
        <v>14582.436497569477</v>
      </c>
    </row>
    <row r="864" spans="3:4" x14ac:dyDescent="0.35">
      <c r="C864">
        <v>0.282273355</v>
      </c>
      <c r="D864">
        <v>14624.248575644395</v>
      </c>
    </row>
    <row r="865" spans="3:4" x14ac:dyDescent="0.35">
      <c r="C865">
        <v>0.28227343999999999</v>
      </c>
      <c r="D865">
        <v>14665.932339757817</v>
      </c>
    </row>
    <row r="866" spans="3:4" x14ac:dyDescent="0.35">
      <c r="C866">
        <v>0.28227352500000003</v>
      </c>
      <c r="D866">
        <v>14707.486544653108</v>
      </c>
    </row>
    <row r="867" spans="3:4" x14ac:dyDescent="0.35">
      <c r="C867">
        <v>0.28227361000000001</v>
      </c>
      <c r="D867">
        <v>14748.909949888428</v>
      </c>
    </row>
    <row r="868" spans="3:4" x14ac:dyDescent="0.35">
      <c r="C868">
        <v>0.28227369499999999</v>
      </c>
      <c r="D868">
        <v>14790.201319944688</v>
      </c>
    </row>
    <row r="869" spans="3:4" x14ac:dyDescent="0.35">
      <c r="C869">
        <v>0.28227378000000003</v>
      </c>
      <c r="D869">
        <v>14831.359424087193</v>
      </c>
    </row>
    <row r="870" spans="3:4" x14ac:dyDescent="0.35">
      <c r="C870">
        <v>0.28227386500000001</v>
      </c>
      <c r="D870">
        <v>14872.383036227184</v>
      </c>
    </row>
    <row r="871" spans="3:4" x14ac:dyDescent="0.35">
      <c r="C871">
        <v>0.28227395</v>
      </c>
      <c r="D871">
        <v>14913.270935023224</v>
      </c>
    </row>
    <row r="872" spans="3:4" x14ac:dyDescent="0.35">
      <c r="C872">
        <v>0.28227403500000003</v>
      </c>
      <c r="D872">
        <v>14954.02190373892</v>
      </c>
    </row>
    <row r="873" spans="3:4" x14ac:dyDescent="0.35">
      <c r="C873">
        <v>0.28227412000000002</v>
      </c>
      <c r="D873">
        <v>14994.634730100614</v>
      </c>
    </row>
    <row r="874" spans="3:4" x14ac:dyDescent="0.35">
      <c r="C874">
        <v>0.282274205</v>
      </c>
      <c r="D874">
        <v>15035.108206392964</v>
      </c>
    </row>
    <row r="875" spans="3:4" x14ac:dyDescent="0.35">
      <c r="C875">
        <v>0.28227428999999998</v>
      </c>
      <c r="D875">
        <v>15075.441129286892</v>
      </c>
    </row>
    <row r="876" spans="3:4" x14ac:dyDescent="0.35">
      <c r="C876">
        <v>0.28227437500000002</v>
      </c>
      <c r="D876">
        <v>15115.632299825846</v>
      </c>
    </row>
    <row r="877" spans="3:4" x14ac:dyDescent="0.35">
      <c r="C877">
        <v>0.28227446</v>
      </c>
      <c r="D877">
        <v>15155.680523252971</v>
      </c>
    </row>
    <row r="878" spans="3:4" x14ac:dyDescent="0.35">
      <c r="C878">
        <v>0.28227454499999999</v>
      </c>
      <c r="D878">
        <v>15195.584609099747</v>
      </c>
    </row>
    <row r="879" spans="3:4" x14ac:dyDescent="0.35">
      <c r="C879">
        <v>0.28227463000000003</v>
      </c>
      <c r="D879">
        <v>15235.343371036919</v>
      </c>
    </row>
    <row r="880" spans="3:4" x14ac:dyDescent="0.35">
      <c r="C880">
        <v>0.28227471500000001</v>
      </c>
      <c r="D880">
        <v>15274.9556267262</v>
      </c>
    </row>
    <row r="881" spans="3:4" x14ac:dyDescent="0.35">
      <c r="C881">
        <v>0.28227479999999999</v>
      </c>
      <c r="D881">
        <v>15314.420197904401</v>
      </c>
    </row>
    <row r="882" spans="3:4" x14ac:dyDescent="0.35">
      <c r="C882">
        <v>0.28227488500000003</v>
      </c>
      <c r="D882">
        <v>15353.735910232659</v>
      </c>
    </row>
    <row r="883" spans="3:4" x14ac:dyDescent="0.35">
      <c r="C883">
        <v>0.28227497000000001</v>
      </c>
      <c r="D883">
        <v>15392.901593146729</v>
      </c>
    </row>
    <row r="884" spans="3:4" x14ac:dyDescent="0.35">
      <c r="C884">
        <v>0.282275055</v>
      </c>
      <c r="D884">
        <v>15431.916079937395</v>
      </c>
    </row>
    <row r="885" spans="3:4" x14ac:dyDescent="0.35">
      <c r="C885">
        <v>0.28227514000000004</v>
      </c>
      <c r="D885">
        <v>15470.778207598616</v>
      </c>
    </row>
    <row r="886" spans="3:4" x14ac:dyDescent="0.35">
      <c r="C886">
        <v>0.28227522500000002</v>
      </c>
      <c r="D886">
        <v>15509.486816677232</v>
      </c>
    </row>
    <row r="887" spans="3:4" x14ac:dyDescent="0.35">
      <c r="C887">
        <v>0.28227531</v>
      </c>
      <c r="D887">
        <v>15548.040751350181</v>
      </c>
    </row>
    <row r="888" spans="3:4" x14ac:dyDescent="0.35">
      <c r="C888">
        <v>0.28227539499999998</v>
      </c>
      <c r="D888">
        <v>15586.438859247437</v>
      </c>
    </row>
    <row r="889" spans="3:4" x14ac:dyDescent="0.35">
      <c r="C889">
        <v>0.28227548000000002</v>
      </c>
      <c r="D889">
        <v>15624.67999142693</v>
      </c>
    </row>
    <row r="890" spans="3:4" x14ac:dyDescent="0.35">
      <c r="C890">
        <v>0.28227556500000001</v>
      </c>
      <c r="D890">
        <v>15662.763002198901</v>
      </c>
    </row>
    <row r="891" spans="3:4" x14ac:dyDescent="0.35">
      <c r="C891">
        <v>0.28227564999999999</v>
      </c>
      <c r="D891">
        <v>15700.686749200189</v>
      </c>
    </row>
    <row r="892" spans="3:4" x14ac:dyDescent="0.35">
      <c r="C892">
        <v>0.28227573500000003</v>
      </c>
      <c r="D892">
        <v>15738.450093242944</v>
      </c>
    </row>
    <row r="893" spans="3:4" x14ac:dyDescent="0.35">
      <c r="C893">
        <v>0.28227582000000001</v>
      </c>
      <c r="D893">
        <v>15776.051898165617</v>
      </c>
    </row>
    <row r="894" spans="3:4" x14ac:dyDescent="0.35">
      <c r="C894">
        <v>0.28227590499999999</v>
      </c>
      <c r="D894">
        <v>15813.491030905536</v>
      </c>
    </row>
    <row r="895" spans="3:4" x14ac:dyDescent="0.35">
      <c r="C895">
        <v>0.28227599000000003</v>
      </c>
      <c r="D895">
        <v>15850.76636134919</v>
      </c>
    </row>
    <row r="896" spans="3:4" x14ac:dyDescent="0.35">
      <c r="C896">
        <v>0.28227607500000002</v>
      </c>
      <c r="D896">
        <v>15887.876762185018</v>
      </c>
    </row>
    <row r="897" spans="3:4" x14ac:dyDescent="0.35">
      <c r="C897">
        <v>0.28227616</v>
      </c>
      <c r="D897">
        <v>15924.821108975008</v>
      </c>
    </row>
    <row r="898" spans="3:4" x14ac:dyDescent="0.35">
      <c r="C898">
        <v>0.28227624499999998</v>
      </c>
      <c r="D898">
        <v>15961.598279983378</v>
      </c>
    </row>
    <row r="899" spans="3:4" x14ac:dyDescent="0.35">
      <c r="C899">
        <v>0.28227633000000002</v>
      </c>
      <c r="D899">
        <v>15998.207156151593</v>
      </c>
    </row>
    <row r="900" spans="3:4" x14ac:dyDescent="0.35">
      <c r="C900">
        <v>0.282276415</v>
      </c>
      <c r="D900">
        <v>16034.646620930209</v>
      </c>
    </row>
    <row r="901" spans="3:4" x14ac:dyDescent="0.35">
      <c r="C901">
        <v>0.28227649999999999</v>
      </c>
      <c r="D901">
        <v>16070.915560350417</v>
      </c>
    </row>
    <row r="902" spans="3:4" x14ac:dyDescent="0.35">
      <c r="C902">
        <v>0.28227658500000002</v>
      </c>
      <c r="D902">
        <v>16107.012862880807</v>
      </c>
    </row>
    <row r="903" spans="3:4" x14ac:dyDescent="0.35">
      <c r="C903">
        <v>0.28227667000000001</v>
      </c>
      <c r="D903">
        <v>16142.937419287033</v>
      </c>
    </row>
    <row r="904" spans="3:4" x14ac:dyDescent="0.35">
      <c r="C904">
        <v>0.28227675499999999</v>
      </c>
      <c r="D904">
        <v>16178.688122703965</v>
      </c>
    </row>
    <row r="905" spans="3:4" x14ac:dyDescent="0.35">
      <c r="C905">
        <v>0.28227684000000003</v>
      </c>
      <c r="D905">
        <v>16214.263868496379</v>
      </c>
    </row>
    <row r="906" spans="3:4" x14ac:dyDescent="0.35">
      <c r="C906">
        <v>0.28227692500000001</v>
      </c>
      <c r="D906">
        <v>16249.663554122782</v>
      </c>
    </row>
    <row r="907" spans="3:4" x14ac:dyDescent="0.35">
      <c r="C907">
        <v>0.28227700999999999</v>
      </c>
      <c r="D907">
        <v>16284.886079208902</v>
      </c>
    </row>
    <row r="908" spans="3:4" x14ac:dyDescent="0.35">
      <c r="C908">
        <v>0.28227709500000003</v>
      </c>
      <c r="D908">
        <v>16319.930345413015</v>
      </c>
    </row>
    <row r="909" spans="3:4" x14ac:dyDescent="0.35">
      <c r="C909">
        <v>0.28227718000000002</v>
      </c>
      <c r="D909">
        <v>16354.795256294479</v>
      </c>
    </row>
    <row r="910" spans="3:4" x14ac:dyDescent="0.35">
      <c r="C910">
        <v>0.282277265</v>
      </c>
      <c r="D910">
        <v>16389.47971738936</v>
      </c>
    </row>
    <row r="911" spans="3:4" x14ac:dyDescent="0.35">
      <c r="C911">
        <v>0.28227734999999998</v>
      </c>
      <c r="D911">
        <v>16423.982636058339</v>
      </c>
    </row>
    <row r="912" spans="3:4" x14ac:dyDescent="0.35">
      <c r="C912">
        <v>0.28227743500000002</v>
      </c>
      <c r="D912">
        <v>16458.302921473351</v>
      </c>
    </row>
    <row r="913" spans="3:4" x14ac:dyDescent="0.35">
      <c r="C913">
        <v>0.28227752</v>
      </c>
      <c r="D913">
        <v>16492.439484470822</v>
      </c>
    </row>
    <row r="914" spans="3:4" x14ac:dyDescent="0.35">
      <c r="C914">
        <v>0.28227760499999999</v>
      </c>
      <c r="D914">
        <v>16526.391237630749</v>
      </c>
    </row>
    <row r="915" spans="3:4" x14ac:dyDescent="0.35">
      <c r="C915">
        <v>0.28227769000000003</v>
      </c>
      <c r="D915">
        <v>16560.157095155191</v>
      </c>
    </row>
    <row r="916" spans="3:4" x14ac:dyDescent="0.35">
      <c r="C916">
        <v>0.28227777500000001</v>
      </c>
      <c r="D916">
        <v>16593.735972750772</v>
      </c>
    </row>
    <row r="917" spans="3:4" x14ac:dyDescent="0.35">
      <c r="C917">
        <v>0.28227785999999999</v>
      </c>
      <c r="D917">
        <v>16627.126787711062</v>
      </c>
    </row>
    <row r="918" spans="3:4" x14ac:dyDescent="0.35">
      <c r="C918">
        <v>0.28227794500000003</v>
      </c>
      <c r="D918">
        <v>16660.32845880177</v>
      </c>
    </row>
    <row r="919" spans="3:4" x14ac:dyDescent="0.35">
      <c r="C919">
        <v>0.28227803000000001</v>
      </c>
      <c r="D919">
        <v>16693.33990615029</v>
      </c>
    </row>
    <row r="920" spans="3:4" x14ac:dyDescent="0.35">
      <c r="C920">
        <v>0.282278115</v>
      </c>
      <c r="D920">
        <v>16726.160051331794</v>
      </c>
    </row>
    <row r="921" spans="3:4" x14ac:dyDescent="0.35">
      <c r="C921">
        <v>0.28227820000000003</v>
      </c>
      <c r="D921">
        <v>16758.787817261902</v>
      </c>
    </row>
    <row r="922" spans="3:4" x14ac:dyDescent="0.35">
      <c r="C922">
        <v>0.28227828500000002</v>
      </c>
      <c r="D922">
        <v>16791.222128093646</v>
      </c>
    </row>
    <row r="923" spans="3:4" x14ac:dyDescent="0.35">
      <c r="C923">
        <v>0.28227837</v>
      </c>
      <c r="D923">
        <v>16823.461909307971</v>
      </c>
    </row>
    <row r="924" spans="3:4" x14ac:dyDescent="0.35">
      <c r="C924">
        <v>0.28227845499999998</v>
      </c>
      <c r="D924">
        <v>16855.506087593381</v>
      </c>
    </row>
    <row r="925" spans="3:4" x14ac:dyDescent="0.35">
      <c r="C925">
        <v>0.28227854000000002</v>
      </c>
      <c r="D925">
        <v>16887.353590855339</v>
      </c>
    </row>
    <row r="926" spans="3:4" x14ac:dyDescent="0.35">
      <c r="C926">
        <v>0.28227862500000001</v>
      </c>
      <c r="D926">
        <v>16919.00334810296</v>
      </c>
    </row>
    <row r="927" spans="3:4" x14ac:dyDescent="0.35">
      <c r="C927">
        <v>0.28227870999999999</v>
      </c>
      <c r="D927">
        <v>16950.454289546004</v>
      </c>
    </row>
    <row r="928" spans="3:4" x14ac:dyDescent="0.35">
      <c r="C928">
        <v>0.28227879500000003</v>
      </c>
      <c r="D928">
        <v>16981.7053465067</v>
      </c>
    </row>
    <row r="929" spans="3:4" x14ac:dyDescent="0.35">
      <c r="C929">
        <v>0.28227888000000001</v>
      </c>
      <c r="D929">
        <v>17012.755451336339</v>
      </c>
    </row>
    <row r="930" spans="3:4" x14ac:dyDescent="0.35">
      <c r="C930">
        <v>0.28227896499999999</v>
      </c>
      <c r="D930">
        <v>17043.603537517753</v>
      </c>
    </row>
    <row r="931" spans="3:4" x14ac:dyDescent="0.35">
      <c r="C931">
        <v>0.28227905000000003</v>
      </c>
      <c r="D931">
        <v>17074.24853958606</v>
      </c>
    </row>
    <row r="932" spans="3:4" x14ac:dyDescent="0.35">
      <c r="C932">
        <v>0.28227913500000001</v>
      </c>
      <c r="D932">
        <v>17104.68939305461</v>
      </c>
    </row>
    <row r="933" spans="3:4" x14ac:dyDescent="0.35">
      <c r="C933">
        <v>0.28227922</v>
      </c>
      <c r="D933">
        <v>17134.92503452309</v>
      </c>
    </row>
    <row r="934" spans="3:4" x14ac:dyDescent="0.35">
      <c r="C934">
        <v>0.28227930499999998</v>
      </c>
      <c r="D934">
        <v>17164.954401588271</v>
      </c>
    </row>
    <row r="935" spans="3:4" x14ac:dyDescent="0.35">
      <c r="C935">
        <v>0.28227939000000002</v>
      </c>
      <c r="D935">
        <v>17194.776432877257</v>
      </c>
    </row>
    <row r="936" spans="3:4" x14ac:dyDescent="0.35">
      <c r="C936">
        <v>0.282279475</v>
      </c>
      <c r="D936">
        <v>17224.390067966317</v>
      </c>
    </row>
    <row r="937" spans="3:4" x14ac:dyDescent="0.35">
      <c r="C937">
        <v>0.28227955999999998</v>
      </c>
      <c r="D937">
        <v>17253.794247497288</v>
      </c>
    </row>
    <row r="938" spans="3:4" x14ac:dyDescent="0.35">
      <c r="C938">
        <v>0.28227964500000002</v>
      </c>
      <c r="D938">
        <v>17282.987913121073</v>
      </c>
    </row>
    <row r="939" spans="3:4" x14ac:dyDescent="0.35">
      <c r="C939">
        <v>0.28227973000000001</v>
      </c>
      <c r="D939">
        <v>17311.970007446504</v>
      </c>
    </row>
    <row r="940" spans="3:4" x14ac:dyDescent="0.35">
      <c r="C940">
        <v>0.28227981499999999</v>
      </c>
      <c r="D940">
        <v>17340.739474163332</v>
      </c>
    </row>
    <row r="941" spans="3:4" x14ac:dyDescent="0.35">
      <c r="C941">
        <v>0.28227990000000003</v>
      </c>
      <c r="D941">
        <v>17369.295257995989</v>
      </c>
    </row>
    <row r="942" spans="3:4" x14ac:dyDescent="0.35">
      <c r="C942">
        <v>0.28227998500000001</v>
      </c>
      <c r="D942">
        <v>17397.636304662868</v>
      </c>
    </row>
    <row r="943" spans="3:4" x14ac:dyDescent="0.35">
      <c r="C943">
        <v>0.28228006999999999</v>
      </c>
      <c r="D943">
        <v>17425.761561006082</v>
      </c>
    </row>
    <row r="944" spans="3:4" x14ac:dyDescent="0.35">
      <c r="C944">
        <v>0.28228015500000003</v>
      </c>
      <c r="D944">
        <v>17453.669974955814</v>
      </c>
    </row>
    <row r="945" spans="3:4" x14ac:dyDescent="0.35">
      <c r="C945">
        <v>0.28228024000000002</v>
      </c>
      <c r="D945">
        <v>17481.36049550043</v>
      </c>
    </row>
    <row r="946" spans="3:4" x14ac:dyDescent="0.35">
      <c r="C946">
        <v>0.282280325</v>
      </c>
      <c r="D946">
        <v>17508.832072822981</v>
      </c>
    </row>
    <row r="947" spans="3:4" x14ac:dyDescent="0.35">
      <c r="C947">
        <v>0.28228040999999998</v>
      </c>
      <c r="D947">
        <v>17536.083658258853</v>
      </c>
    </row>
    <row r="948" spans="3:4" x14ac:dyDescent="0.35">
      <c r="C948">
        <v>0.28228049500000002</v>
      </c>
      <c r="D948">
        <v>17563.114204365327</v>
      </c>
    </row>
    <row r="949" spans="3:4" x14ac:dyDescent="0.35">
      <c r="C949">
        <v>0.28228058</v>
      </c>
      <c r="D949">
        <v>17589.922664888065</v>
      </c>
    </row>
    <row r="950" spans="3:4" x14ac:dyDescent="0.35">
      <c r="C950">
        <v>0.28228066499999999</v>
      </c>
      <c r="D950">
        <v>17616.50799490737</v>
      </c>
    </row>
    <row r="951" spans="3:4" x14ac:dyDescent="0.35">
      <c r="C951">
        <v>0.28228075000000002</v>
      </c>
      <c r="D951">
        <v>17642.869150828141</v>
      </c>
    </row>
    <row r="952" spans="3:4" x14ac:dyDescent="0.35">
      <c r="C952">
        <v>0.28228083500000001</v>
      </c>
      <c r="D952">
        <v>17669.005090375696</v>
      </c>
    </row>
    <row r="953" spans="3:4" x14ac:dyDescent="0.35">
      <c r="C953">
        <v>0.28228091999999999</v>
      </c>
      <c r="D953">
        <v>17694.914772749271</v>
      </c>
    </row>
    <row r="954" spans="3:4" x14ac:dyDescent="0.35">
      <c r="C954">
        <v>0.28228100500000003</v>
      </c>
      <c r="D954">
        <v>17720.597158623146</v>
      </c>
    </row>
    <row r="955" spans="3:4" x14ac:dyDescent="0.35">
      <c r="C955">
        <v>0.28228109000000001</v>
      </c>
      <c r="D955">
        <v>17746.051210153917</v>
      </c>
    </row>
    <row r="956" spans="3:4" x14ac:dyDescent="0.35">
      <c r="C956">
        <v>0.282281175</v>
      </c>
      <c r="D956">
        <v>17771.275891141158</v>
      </c>
    </row>
    <row r="957" spans="3:4" x14ac:dyDescent="0.35">
      <c r="C957">
        <v>0.28228126000000003</v>
      </c>
      <c r="D957">
        <v>17796.270167039998</v>
      </c>
    </row>
    <row r="958" spans="3:4" x14ac:dyDescent="0.35">
      <c r="C958">
        <v>0.28228134500000002</v>
      </c>
      <c r="D958">
        <v>17821.033004979643</v>
      </c>
    </row>
    <row r="959" spans="3:4" x14ac:dyDescent="0.35">
      <c r="C959">
        <v>0.28228143</v>
      </c>
      <c r="D959">
        <v>17845.563373931502</v>
      </c>
    </row>
    <row r="960" spans="3:4" x14ac:dyDescent="0.35">
      <c r="C960">
        <v>0.28228151499999998</v>
      </c>
      <c r="D960">
        <v>17869.860244717242</v>
      </c>
    </row>
    <row r="961" spans="3:4" x14ac:dyDescent="0.35">
      <c r="C961">
        <v>0.28228160000000002</v>
      </c>
      <c r="D961">
        <v>17893.922590117716</v>
      </c>
    </row>
    <row r="962" spans="3:4" x14ac:dyDescent="0.35">
      <c r="C962">
        <v>0.282281685</v>
      </c>
      <c r="D962">
        <v>17917.749384890398</v>
      </c>
    </row>
    <row r="963" spans="3:4" x14ac:dyDescent="0.35">
      <c r="C963">
        <v>0.28228176999999999</v>
      </c>
      <c r="D963">
        <v>17941.339605947287</v>
      </c>
    </row>
    <row r="964" spans="3:4" x14ac:dyDescent="0.35">
      <c r="C964">
        <v>0.28228185500000003</v>
      </c>
      <c r="D964">
        <v>17964.69223239386</v>
      </c>
    </row>
    <row r="965" spans="3:4" x14ac:dyDescent="0.35">
      <c r="C965">
        <v>0.28228194000000001</v>
      </c>
      <c r="D965">
        <v>17987.806245574186</v>
      </c>
    </row>
    <row r="966" spans="3:4" x14ac:dyDescent="0.35">
      <c r="C966">
        <v>0.28228202499999999</v>
      </c>
      <c r="D966">
        <v>18010.680629255938</v>
      </c>
    </row>
    <row r="967" spans="3:4" x14ac:dyDescent="0.35">
      <c r="C967">
        <v>0.28228211000000003</v>
      </c>
      <c r="D967">
        <v>18033.314369680673</v>
      </c>
    </row>
    <row r="968" spans="3:4" x14ac:dyDescent="0.35">
      <c r="C968">
        <v>0.28228219500000001</v>
      </c>
      <c r="D968">
        <v>18055.706455620213</v>
      </c>
    </row>
    <row r="969" spans="3:4" x14ac:dyDescent="0.35">
      <c r="C969">
        <v>0.28228228</v>
      </c>
      <c r="D969">
        <v>18077.855878568738</v>
      </c>
    </row>
    <row r="970" spans="3:4" x14ac:dyDescent="0.35">
      <c r="C970">
        <v>0.28228236500000004</v>
      </c>
      <c r="D970">
        <v>18099.761632804086</v>
      </c>
    </row>
    <row r="971" spans="3:4" x14ac:dyDescent="0.35">
      <c r="C971">
        <v>0.28228245000000002</v>
      </c>
      <c r="D971">
        <v>18121.422715455516</v>
      </c>
    </row>
    <row r="972" spans="3:4" x14ac:dyDescent="0.35">
      <c r="C972">
        <v>0.282282535</v>
      </c>
      <c r="D972">
        <v>18142.83812670242</v>
      </c>
    </row>
    <row r="973" spans="3:4" x14ac:dyDescent="0.35">
      <c r="C973">
        <v>0.28228261999999998</v>
      </c>
      <c r="D973">
        <v>18164.006869833076</v>
      </c>
    </row>
    <row r="974" spans="3:4" x14ac:dyDescent="0.35">
      <c r="C974">
        <v>0.28228270500000002</v>
      </c>
      <c r="D974">
        <v>18184.927951391972</v>
      </c>
    </row>
    <row r="975" spans="3:4" x14ac:dyDescent="0.35">
      <c r="C975">
        <v>0.28228279000000001</v>
      </c>
      <c r="D975">
        <v>18205.600381247743</v>
      </c>
    </row>
    <row r="976" spans="3:4" x14ac:dyDescent="0.35">
      <c r="C976">
        <v>0.28228287499999999</v>
      </c>
      <c r="D976">
        <v>18226.023172800666</v>
      </c>
    </row>
    <row r="977" spans="3:4" x14ac:dyDescent="0.35">
      <c r="C977">
        <v>0.28228296000000003</v>
      </c>
      <c r="D977">
        <v>18246.195343069583</v>
      </c>
    </row>
    <row r="978" spans="3:4" x14ac:dyDescent="0.35">
      <c r="C978">
        <v>0.28228304500000001</v>
      </c>
      <c r="D978">
        <v>18266.115912784768</v>
      </c>
    </row>
    <row r="979" spans="3:4" x14ac:dyDescent="0.35">
      <c r="C979">
        <v>0.28228312999999999</v>
      </c>
      <c r="D979">
        <v>18285.783906601566</v>
      </c>
    </row>
    <row r="980" spans="3:4" x14ac:dyDescent="0.35">
      <c r="C980">
        <v>0.28228321500000003</v>
      </c>
      <c r="D980">
        <v>18305.198353197942</v>
      </c>
    </row>
    <row r="981" spans="3:4" x14ac:dyDescent="0.35">
      <c r="C981">
        <v>0.28228330000000001</v>
      </c>
      <c r="D981">
        <v>18324.358285377519</v>
      </c>
    </row>
    <row r="982" spans="3:4" x14ac:dyDescent="0.35">
      <c r="C982">
        <v>0.282283385</v>
      </c>
      <c r="D982">
        <v>18343.262740289374</v>
      </c>
    </row>
    <row r="983" spans="3:4" x14ac:dyDescent="0.35">
      <c r="C983">
        <v>0.28228346999999998</v>
      </c>
      <c r="D983">
        <v>18361.910759523365</v>
      </c>
    </row>
    <row r="984" spans="3:4" x14ac:dyDescent="0.35">
      <c r="C984">
        <v>0.28228355500000002</v>
      </c>
      <c r="D984">
        <v>18380.301389283999</v>
      </c>
    </row>
    <row r="985" spans="3:4" x14ac:dyDescent="0.35">
      <c r="C985">
        <v>0.28228364</v>
      </c>
      <c r="D985">
        <v>18398.433680494531</v>
      </c>
    </row>
    <row r="986" spans="3:4" x14ac:dyDescent="0.35">
      <c r="C986">
        <v>0.28228372499999999</v>
      </c>
      <c r="D986">
        <v>18416.306689023695</v>
      </c>
    </row>
    <row r="987" spans="3:4" x14ac:dyDescent="0.35">
      <c r="C987">
        <v>0.28228381000000002</v>
      </c>
      <c r="D987">
        <v>18433.919475806346</v>
      </c>
    </row>
    <row r="988" spans="3:4" x14ac:dyDescent="0.35">
      <c r="C988">
        <v>0.28228389500000001</v>
      </c>
      <c r="D988">
        <v>18451.271106969569</v>
      </c>
    </row>
    <row r="989" spans="3:4" x14ac:dyDescent="0.35">
      <c r="C989">
        <v>0.28228397999999999</v>
      </c>
      <c r="D989">
        <v>18468.360654064531</v>
      </c>
    </row>
    <row r="990" spans="3:4" x14ac:dyDescent="0.35">
      <c r="C990">
        <v>0.28228406500000003</v>
      </c>
      <c r="D990">
        <v>18485.187194196162</v>
      </c>
    </row>
    <row r="991" spans="3:4" x14ac:dyDescent="0.35">
      <c r="C991">
        <v>0.28228415000000001</v>
      </c>
      <c r="D991">
        <v>18501.749810158741</v>
      </c>
    </row>
    <row r="992" spans="3:4" x14ac:dyDescent="0.35">
      <c r="C992">
        <v>0.28228423499999999</v>
      </c>
      <c r="D992">
        <v>18518.047590671893</v>
      </c>
    </row>
    <row r="993" spans="3:4" x14ac:dyDescent="0.35">
      <c r="C993">
        <v>0.28228432000000003</v>
      </c>
      <c r="D993">
        <v>18534.079630519285</v>
      </c>
    </row>
    <row r="994" spans="3:4" x14ac:dyDescent="0.35">
      <c r="C994">
        <v>0.28228440500000002</v>
      </c>
      <c r="D994">
        <v>18549.845030692897</v>
      </c>
    </row>
    <row r="995" spans="3:4" x14ac:dyDescent="0.35">
      <c r="C995">
        <v>0.28228449</v>
      </c>
      <c r="D995">
        <v>18565.342898632807</v>
      </c>
    </row>
    <row r="996" spans="3:4" x14ac:dyDescent="0.35">
      <c r="C996">
        <v>0.28228457499999998</v>
      </c>
      <c r="D996">
        <v>18580.572348364582</v>
      </c>
    </row>
    <row r="997" spans="3:4" x14ac:dyDescent="0.35">
      <c r="C997">
        <v>0.28228466000000002</v>
      </c>
      <c r="D997">
        <v>18595.532500700905</v>
      </c>
    </row>
    <row r="998" spans="3:4" x14ac:dyDescent="0.35">
      <c r="C998">
        <v>0.282284745</v>
      </c>
      <c r="D998">
        <v>18610.222483386235</v>
      </c>
    </row>
    <row r="999" spans="3:4" x14ac:dyDescent="0.35">
      <c r="C999">
        <v>0.28228482999999999</v>
      </c>
      <c r="D999">
        <v>18624.641431341031</v>
      </c>
    </row>
    <row r="1000" spans="3:4" x14ac:dyDescent="0.35">
      <c r="C1000">
        <v>0.28228491500000003</v>
      </c>
      <c r="D1000">
        <v>18638.788486819227</v>
      </c>
    </row>
    <row r="1001" spans="3:4" x14ac:dyDescent="0.35">
      <c r="C1001">
        <v>0.28228500000000001</v>
      </c>
      <c r="D1001">
        <v>18652.662799570735</v>
      </c>
    </row>
    <row r="1002" spans="3:4" x14ac:dyDescent="0.35">
      <c r="C1002">
        <v>0.28228508499999999</v>
      </c>
      <c r="D1002">
        <v>18666.263527088187</v>
      </c>
    </row>
    <row r="1003" spans="3:4" x14ac:dyDescent="0.35">
      <c r="C1003">
        <v>0.28228517000000003</v>
      </c>
      <c r="D1003">
        <v>18679.589834771563</v>
      </c>
    </row>
    <row r="1004" spans="3:4" x14ac:dyDescent="0.35">
      <c r="C1004">
        <v>0.28228525500000001</v>
      </c>
      <c r="D1004">
        <v>18692.640896097517</v>
      </c>
    </row>
    <row r="1005" spans="3:4" x14ac:dyDescent="0.35">
      <c r="C1005">
        <v>0.28228534</v>
      </c>
      <c r="D1005">
        <v>18705.415892868106</v>
      </c>
    </row>
    <row r="1006" spans="3:4" x14ac:dyDescent="0.35">
      <c r="C1006">
        <v>0.28228542500000003</v>
      </c>
      <c r="D1006">
        <v>18717.914015381852</v>
      </c>
    </row>
    <row r="1007" spans="3:4" x14ac:dyDescent="0.35">
      <c r="C1007">
        <v>0.28228551000000002</v>
      </c>
      <c r="D1007">
        <v>18730.134462609367</v>
      </c>
    </row>
    <row r="1008" spans="3:4" x14ac:dyDescent="0.35">
      <c r="C1008">
        <v>0.282285595</v>
      </c>
      <c r="D1008">
        <v>18742.076442443358</v>
      </c>
    </row>
    <row r="1009" spans="3:4" x14ac:dyDescent="0.35">
      <c r="C1009">
        <v>0.28228567999999998</v>
      </c>
      <c r="D1009">
        <v>18753.739171867823</v>
      </c>
    </row>
    <row r="1010" spans="3:4" x14ac:dyDescent="0.35">
      <c r="C1010">
        <v>0.28228576500000002</v>
      </c>
      <c r="D1010">
        <v>18765.121877177266</v>
      </c>
    </row>
    <row r="1011" spans="3:4" x14ac:dyDescent="0.35">
      <c r="C1011">
        <v>0.28228585</v>
      </c>
      <c r="D1011">
        <v>18776.223794151607</v>
      </c>
    </row>
    <row r="1012" spans="3:4" x14ac:dyDescent="0.35">
      <c r="C1012">
        <v>0.28228593499999999</v>
      </c>
      <c r="D1012">
        <v>18787.044168306693</v>
      </c>
    </row>
    <row r="1013" spans="3:4" x14ac:dyDescent="0.35">
      <c r="C1013">
        <v>0.28228602000000003</v>
      </c>
      <c r="D1013">
        <v>18797.58225507781</v>
      </c>
    </row>
    <row r="1014" spans="3:4" x14ac:dyDescent="0.35">
      <c r="C1014">
        <v>0.28228610500000001</v>
      </c>
      <c r="D1014">
        <v>18807.837320007591</v>
      </c>
    </row>
    <row r="1015" spans="3:4" x14ac:dyDescent="0.35">
      <c r="C1015">
        <v>0.28228618999999999</v>
      </c>
      <c r="D1015">
        <v>18817.80863899591</v>
      </c>
    </row>
    <row r="1016" spans="3:4" x14ac:dyDescent="0.35">
      <c r="C1016">
        <v>0.28228627500000003</v>
      </c>
      <c r="D1016">
        <v>18827.495498487788</v>
      </c>
    </row>
    <row r="1017" spans="3:4" x14ac:dyDescent="0.35">
      <c r="C1017">
        <v>0.28228636000000001</v>
      </c>
      <c r="D1017">
        <v>18836.897195665162</v>
      </c>
    </row>
    <row r="1018" spans="3:4" x14ac:dyDescent="0.35">
      <c r="C1018">
        <v>0.282286445</v>
      </c>
      <c r="D1018">
        <v>18846.013038695659</v>
      </c>
    </row>
    <row r="1019" spans="3:4" x14ac:dyDescent="0.35">
      <c r="C1019">
        <v>0.28228653000000004</v>
      </c>
      <c r="D1019">
        <v>18854.842346923833</v>
      </c>
    </row>
    <row r="1020" spans="3:4" x14ac:dyDescent="0.35">
      <c r="C1020">
        <v>0.28228661500000002</v>
      </c>
      <c r="D1020">
        <v>18863.384451066384</v>
      </c>
    </row>
    <row r="1021" spans="3:4" x14ac:dyDescent="0.35">
      <c r="C1021">
        <v>0.2822867</v>
      </c>
      <c r="D1021">
        <v>18871.638693458717</v>
      </c>
    </row>
    <row r="1022" spans="3:4" x14ac:dyDescent="0.35">
      <c r="C1022">
        <v>0.28228678499999998</v>
      </c>
      <c r="D1022">
        <v>18879.604428243998</v>
      </c>
    </row>
    <row r="1023" spans="3:4" x14ac:dyDescent="0.35">
      <c r="C1023">
        <v>0.28228687000000002</v>
      </c>
      <c r="D1023">
        <v>18887.281021596162</v>
      </c>
    </row>
    <row r="1024" spans="3:4" x14ac:dyDescent="0.35">
      <c r="C1024">
        <v>0.28228695500000001</v>
      </c>
      <c r="D1024">
        <v>18894.667851912749</v>
      </c>
    </row>
    <row r="1025" spans="3:4" x14ac:dyDescent="0.35">
      <c r="C1025">
        <v>0.28228703999999999</v>
      </c>
      <c r="D1025">
        <v>18901.764310057373</v>
      </c>
    </row>
    <row r="1026" spans="3:4" x14ac:dyDescent="0.35">
      <c r="C1026">
        <v>0.28228712500000003</v>
      </c>
      <c r="D1026">
        <v>18908.56979955623</v>
      </c>
    </row>
    <row r="1027" spans="3:4" x14ac:dyDescent="0.35">
      <c r="C1027">
        <v>0.28228721000000001</v>
      </c>
      <c r="D1027">
        <v>18915.083736797846</v>
      </c>
    </row>
    <row r="1028" spans="3:4" x14ac:dyDescent="0.35">
      <c r="C1028">
        <v>0.28228729499999999</v>
      </c>
      <c r="D1028">
        <v>18921.305551271667</v>
      </c>
    </row>
    <row r="1029" spans="3:4" x14ac:dyDescent="0.35">
      <c r="C1029">
        <v>0.28228738000000003</v>
      </c>
      <c r="D1029">
        <v>18927.234685765408</v>
      </c>
    </row>
    <row r="1030" spans="3:4" x14ac:dyDescent="0.35">
      <c r="C1030">
        <v>0.28228746500000002</v>
      </c>
      <c r="D1030">
        <v>18932.870596565386</v>
      </c>
    </row>
    <row r="1031" spans="3:4" x14ac:dyDescent="0.35">
      <c r="C1031">
        <v>0.28228755</v>
      </c>
      <c r="D1031">
        <v>18938.212753690321</v>
      </c>
    </row>
    <row r="1032" spans="3:4" x14ac:dyDescent="0.35">
      <c r="C1032">
        <v>0.28228763499999998</v>
      </c>
      <c r="D1032">
        <v>18943.260641085421</v>
      </c>
    </row>
    <row r="1033" spans="3:4" x14ac:dyDescent="0.35">
      <c r="C1033">
        <v>0.28228772000000002</v>
      </c>
      <c r="D1033">
        <v>18948.013756838533</v>
      </c>
    </row>
    <row r="1034" spans="3:4" x14ac:dyDescent="0.35">
      <c r="C1034">
        <v>0.282287805</v>
      </c>
      <c r="D1034">
        <v>18952.471613376219</v>
      </c>
    </row>
    <row r="1035" spans="3:4" x14ac:dyDescent="0.35">
      <c r="C1035">
        <v>0.28228788999999999</v>
      </c>
      <c r="D1035">
        <v>18956.633737689619</v>
      </c>
    </row>
    <row r="1036" spans="3:4" x14ac:dyDescent="0.35">
      <c r="C1036">
        <v>0.28228797500000002</v>
      </c>
      <c r="D1036">
        <v>18960.499671530539</v>
      </c>
    </row>
    <row r="1037" spans="3:4" x14ac:dyDescent="0.35">
      <c r="C1037">
        <v>0.28228806000000001</v>
      </c>
      <c r="D1037">
        <v>18964.068971609973</v>
      </c>
    </row>
    <row r="1038" spans="3:4" x14ac:dyDescent="0.35">
      <c r="C1038">
        <v>0.28228814499999999</v>
      </c>
      <c r="D1038">
        <v>18967.341209817121</v>
      </c>
    </row>
    <row r="1039" spans="3:4" x14ac:dyDescent="0.35">
      <c r="C1039">
        <v>0.28228823000000003</v>
      </c>
      <c r="D1039">
        <v>18970.31597341341</v>
      </c>
    </row>
    <row r="1040" spans="3:4" x14ac:dyDescent="0.35">
      <c r="C1040">
        <v>0.28228831500000001</v>
      </c>
      <c r="D1040">
        <v>18972.99286522876</v>
      </c>
    </row>
    <row r="1041" spans="3:4" x14ac:dyDescent="0.35">
      <c r="C1041">
        <v>0.28228839999999999</v>
      </c>
      <c r="D1041">
        <v>18975.371503872819</v>
      </c>
    </row>
    <row r="1042" spans="3:4" x14ac:dyDescent="0.35">
      <c r="C1042">
        <v>0.28228848500000003</v>
      </c>
      <c r="D1042">
        <v>18977.45152392624</v>
      </c>
    </row>
    <row r="1043" spans="3:4" x14ac:dyDescent="0.35">
      <c r="C1043">
        <v>0.28228857000000002</v>
      </c>
      <c r="D1043">
        <v>18979.232576133698</v>
      </c>
    </row>
    <row r="1044" spans="3:4" x14ac:dyDescent="0.35">
      <c r="C1044">
        <v>0.282288655</v>
      </c>
      <c r="D1044">
        <v>18980.714327606416</v>
      </c>
    </row>
    <row r="1045" spans="3:4" x14ac:dyDescent="0.35">
      <c r="C1045">
        <v>0.28228873999999998</v>
      </c>
      <c r="D1045">
        <v>18981.896462009146</v>
      </c>
    </row>
    <row r="1046" spans="3:4" x14ac:dyDescent="0.35">
      <c r="C1046">
        <v>0.28228882500000002</v>
      </c>
      <c r="D1046">
        <v>18982.778679752417</v>
      </c>
    </row>
    <row r="1047" spans="3:4" x14ac:dyDescent="0.35">
      <c r="C1047">
        <v>0.28228891</v>
      </c>
      <c r="D1047">
        <v>18983.360698178847</v>
      </c>
    </row>
    <row r="1048" spans="3:4" x14ac:dyDescent="0.35">
      <c r="C1048">
        <v>0.28228899499999999</v>
      </c>
      <c r="D1048">
        <v>18983.642251752688</v>
      </c>
    </row>
    <row r="1049" spans="3:4" x14ac:dyDescent="0.35">
      <c r="C1049">
        <v>0.28228908000000003</v>
      </c>
      <c r="D1049">
        <v>18983.623092241003</v>
      </c>
    </row>
    <row r="1050" spans="3:4" x14ac:dyDescent="0.35">
      <c r="C1050">
        <v>0.28228916500000001</v>
      </c>
      <c r="D1050">
        <v>18983.302988896001</v>
      </c>
    </row>
    <row r="1051" spans="3:4" x14ac:dyDescent="0.35">
      <c r="C1051">
        <v>0.28228924999999999</v>
      </c>
      <c r="D1051">
        <v>18982.681728633692</v>
      </c>
    </row>
    <row r="1052" spans="3:4" x14ac:dyDescent="0.35">
      <c r="C1052">
        <v>0.28228933500000003</v>
      </c>
      <c r="D1052">
        <v>18981.759116209461</v>
      </c>
    </row>
    <row r="1053" spans="3:4" x14ac:dyDescent="0.35">
      <c r="C1053">
        <v>0.28228942000000001</v>
      </c>
      <c r="D1053">
        <v>18980.534974394068</v>
      </c>
    </row>
    <row r="1054" spans="3:4" x14ac:dyDescent="0.35">
      <c r="C1054">
        <v>0.282289505</v>
      </c>
      <c r="D1054">
        <v>18979.00914414092</v>
      </c>
    </row>
    <row r="1055" spans="3:4" x14ac:dyDescent="0.35">
      <c r="C1055">
        <v>0.28228959000000003</v>
      </c>
      <c r="D1055">
        <v>18977.181484754685</v>
      </c>
    </row>
    <row r="1056" spans="3:4" x14ac:dyDescent="0.35">
      <c r="C1056">
        <v>0.28228967500000002</v>
      </c>
      <c r="D1056">
        <v>18975.051874060569</v>
      </c>
    </row>
    <row r="1057" spans="3:4" x14ac:dyDescent="0.35">
      <c r="C1057">
        <v>0.28228976</v>
      </c>
      <c r="D1057">
        <v>18972.620208558805</v>
      </c>
    </row>
    <row r="1058" spans="3:4" x14ac:dyDescent="0.35">
      <c r="C1058">
        <v>0.28228984499999998</v>
      </c>
      <c r="D1058">
        <v>18969.886403587832</v>
      </c>
    </row>
    <row r="1059" spans="3:4" x14ac:dyDescent="0.35">
      <c r="C1059">
        <v>0.28228993000000002</v>
      </c>
      <c r="D1059">
        <v>18966.85039347619</v>
      </c>
    </row>
    <row r="1060" spans="3:4" x14ac:dyDescent="0.35">
      <c r="C1060">
        <v>0.28229001500000001</v>
      </c>
      <c r="D1060">
        <v>18963.512131702479</v>
      </c>
    </row>
    <row r="1061" spans="3:4" x14ac:dyDescent="0.35">
      <c r="C1061">
        <v>0.28229009999999999</v>
      </c>
      <c r="D1061">
        <v>18959.871591031806</v>
      </c>
    </row>
    <row r="1062" spans="3:4" x14ac:dyDescent="0.35">
      <c r="C1062">
        <v>0.28229018500000003</v>
      </c>
      <c r="D1062">
        <v>18955.928763665554</v>
      </c>
    </row>
    <row r="1063" spans="3:4" x14ac:dyDescent="0.35">
      <c r="C1063">
        <v>0.28229027000000001</v>
      </c>
      <c r="D1063">
        <v>18951.683661391093</v>
      </c>
    </row>
    <row r="1064" spans="3:4" x14ac:dyDescent="0.35">
      <c r="C1064">
        <v>0.28229035499999999</v>
      </c>
      <c r="D1064">
        <v>18947.13631570361</v>
      </c>
    </row>
    <row r="1065" spans="3:4" x14ac:dyDescent="0.35">
      <c r="C1065">
        <v>0.28229044000000003</v>
      </c>
      <c r="D1065">
        <v>18942.28677794644</v>
      </c>
    </row>
    <row r="1066" spans="3:4" x14ac:dyDescent="0.35">
      <c r="C1066">
        <v>0.28229052500000001</v>
      </c>
      <c r="D1066">
        <v>18937.135119450933</v>
      </c>
    </row>
    <row r="1067" spans="3:4" x14ac:dyDescent="0.35">
      <c r="C1067">
        <v>0.28229061</v>
      </c>
      <c r="D1067">
        <v>18931.68143164289</v>
      </c>
    </row>
    <row r="1068" spans="3:4" x14ac:dyDescent="0.35">
      <c r="C1068">
        <v>0.28229069500000004</v>
      </c>
      <c r="D1068">
        <v>18925.92582617265</v>
      </c>
    </row>
    <row r="1069" spans="3:4" x14ac:dyDescent="0.35">
      <c r="C1069">
        <v>0.28229078000000002</v>
      </c>
      <c r="D1069">
        <v>18919.868435044322</v>
      </c>
    </row>
    <row r="1070" spans="3:4" x14ac:dyDescent="0.35">
      <c r="C1070">
        <v>0.282290865</v>
      </c>
      <c r="D1070">
        <v>18913.509410706043</v>
      </c>
    </row>
    <row r="1071" spans="3:4" x14ac:dyDescent="0.35">
      <c r="C1071">
        <v>0.28229094999999998</v>
      </c>
      <c r="D1071">
        <v>18906.848926173439</v>
      </c>
    </row>
    <row r="1072" spans="3:4" x14ac:dyDescent="0.35">
      <c r="C1072">
        <v>0.28229103500000002</v>
      </c>
      <c r="D1072">
        <v>18899.88717512519</v>
      </c>
    </row>
    <row r="1073" spans="3:4" x14ac:dyDescent="0.35">
      <c r="C1073">
        <v>0.28229112000000001</v>
      </c>
      <c r="D1073">
        <v>18892.624372020942</v>
      </c>
    </row>
    <row r="1074" spans="3:4" x14ac:dyDescent="0.35">
      <c r="C1074">
        <v>0.28229120499999999</v>
      </c>
      <c r="D1074">
        <v>18885.060752168869</v>
      </c>
    </row>
    <row r="1075" spans="3:4" x14ac:dyDescent="0.35">
      <c r="C1075">
        <v>0.28229129000000003</v>
      </c>
      <c r="D1075">
        <v>18877.196571828568</v>
      </c>
    </row>
    <row r="1076" spans="3:4" x14ac:dyDescent="0.35">
      <c r="C1076">
        <v>0.28229137500000001</v>
      </c>
      <c r="D1076">
        <v>18869.032108312633</v>
      </c>
    </row>
    <row r="1077" spans="3:4" x14ac:dyDescent="0.35">
      <c r="C1077">
        <v>0.28229145999999999</v>
      </c>
      <c r="D1077">
        <v>18860.567660036442</v>
      </c>
    </row>
    <row r="1078" spans="3:4" x14ac:dyDescent="0.35">
      <c r="C1078">
        <v>0.28229154500000003</v>
      </c>
      <c r="D1078">
        <v>18851.803546608102</v>
      </c>
    </row>
    <row r="1079" spans="3:4" x14ac:dyDescent="0.35">
      <c r="C1079">
        <v>0.28229163000000002</v>
      </c>
      <c r="D1079">
        <v>18842.740108917191</v>
      </c>
    </row>
    <row r="1080" spans="3:4" x14ac:dyDescent="0.35">
      <c r="C1080">
        <v>0.282291715</v>
      </c>
      <c r="D1080">
        <v>18833.377709165648</v>
      </c>
    </row>
    <row r="1081" spans="3:4" x14ac:dyDescent="0.35">
      <c r="C1081">
        <v>0.28229179999999998</v>
      </c>
      <c r="D1081">
        <v>18823.716730951</v>
      </c>
    </row>
    <row r="1082" spans="3:4" x14ac:dyDescent="0.35">
      <c r="C1082">
        <v>0.28229188500000002</v>
      </c>
      <c r="D1082">
        <v>18813.757579309051</v>
      </c>
    </row>
    <row r="1083" spans="3:4" x14ac:dyDescent="0.35">
      <c r="C1083">
        <v>0.28229197</v>
      </c>
      <c r="D1083">
        <v>18803.500680789908</v>
      </c>
    </row>
    <row r="1084" spans="3:4" x14ac:dyDescent="0.35">
      <c r="C1084">
        <v>0.28229205499999999</v>
      </c>
      <c r="D1084">
        <v>18792.946483463438</v>
      </c>
    </row>
    <row r="1085" spans="3:4" x14ac:dyDescent="0.35">
      <c r="C1085">
        <v>0.28229214000000002</v>
      </c>
      <c r="D1085">
        <v>18782.095456976829</v>
      </c>
    </row>
    <row r="1086" spans="3:4" x14ac:dyDescent="0.35">
      <c r="C1086">
        <v>0.28229222500000001</v>
      </c>
      <c r="D1086">
        <v>18770.948092610288</v>
      </c>
    </row>
    <row r="1087" spans="3:4" x14ac:dyDescent="0.35">
      <c r="C1087">
        <v>0.28229230999999999</v>
      </c>
      <c r="D1087">
        <v>18759.504903262485</v>
      </c>
    </row>
    <row r="1088" spans="3:4" x14ac:dyDescent="0.35">
      <c r="C1088">
        <v>0.28229239500000003</v>
      </c>
      <c r="D1088">
        <v>18747.766423493329</v>
      </c>
    </row>
    <row r="1089" spans="3:4" x14ac:dyDescent="0.35">
      <c r="C1089">
        <v>0.28229248000000001</v>
      </c>
      <c r="D1089">
        <v>18735.733209564543</v>
      </c>
    </row>
    <row r="1090" spans="3:4" x14ac:dyDescent="0.35">
      <c r="C1090">
        <v>0.282292565</v>
      </c>
      <c r="D1090">
        <v>18723.405839404681</v>
      </c>
    </row>
    <row r="1091" spans="3:4" x14ac:dyDescent="0.35">
      <c r="C1091">
        <v>0.28229265000000003</v>
      </c>
      <c r="D1091">
        <v>18710.784912636569</v>
      </c>
    </row>
    <row r="1092" spans="3:4" x14ac:dyDescent="0.35">
      <c r="C1092">
        <v>0.28229273500000002</v>
      </c>
      <c r="D1092">
        <v>18697.871050602273</v>
      </c>
    </row>
    <row r="1093" spans="3:4" x14ac:dyDescent="0.35">
      <c r="C1093">
        <v>0.28229282</v>
      </c>
      <c r="D1093">
        <v>18684.664896307251</v>
      </c>
    </row>
    <row r="1094" spans="3:4" x14ac:dyDescent="0.35">
      <c r="C1094">
        <v>0.28229290499999998</v>
      </c>
      <c r="D1094">
        <v>18671.167114440854</v>
      </c>
    </row>
    <row r="1095" spans="3:4" x14ac:dyDescent="0.35">
      <c r="C1095">
        <v>0.28229299000000002</v>
      </c>
      <c r="D1095">
        <v>18657.378391340764</v>
      </c>
    </row>
    <row r="1096" spans="3:4" x14ac:dyDescent="0.35">
      <c r="C1096">
        <v>0.282293075</v>
      </c>
      <c r="D1096">
        <v>18643.29943500505</v>
      </c>
    </row>
    <row r="1097" spans="3:4" x14ac:dyDescent="0.35">
      <c r="C1097">
        <v>0.28229315999999999</v>
      </c>
      <c r="D1097">
        <v>18628.930975007832</v>
      </c>
    </row>
    <row r="1098" spans="3:4" x14ac:dyDescent="0.35">
      <c r="C1098">
        <v>0.28229324500000003</v>
      </c>
      <c r="D1098">
        <v>18614.273762489098</v>
      </c>
    </row>
    <row r="1099" spans="3:4" x14ac:dyDescent="0.35">
      <c r="C1099">
        <v>0.28229333000000001</v>
      </c>
      <c r="D1099">
        <v>18599.328570141974</v>
      </c>
    </row>
    <row r="1100" spans="3:4" x14ac:dyDescent="0.35">
      <c r="C1100">
        <v>0.28229341499999999</v>
      </c>
      <c r="D1100">
        <v>18584.096192106674</v>
      </c>
    </row>
    <row r="1101" spans="3:4" x14ac:dyDescent="0.35">
      <c r="C1101">
        <v>0.28229350000000003</v>
      </c>
      <c r="D1101">
        <v>18568.577443943781</v>
      </c>
    </row>
    <row r="1102" spans="3:4" x14ac:dyDescent="0.35">
      <c r="C1102">
        <v>0.28229358500000001</v>
      </c>
      <c r="D1102">
        <v>18552.773162604659</v>
      </c>
    </row>
    <row r="1103" spans="3:4" x14ac:dyDescent="0.35">
      <c r="C1103">
        <v>0.28229367</v>
      </c>
      <c r="D1103">
        <v>18536.684206303584</v>
      </c>
    </row>
    <row r="1104" spans="3:4" x14ac:dyDescent="0.35">
      <c r="C1104">
        <v>0.28229375500000004</v>
      </c>
      <c r="D1104">
        <v>18520.31145447418</v>
      </c>
    </row>
    <row r="1105" spans="3:4" x14ac:dyDescent="0.35">
      <c r="C1105">
        <v>0.28229384000000002</v>
      </c>
      <c r="D1105">
        <v>18503.655807722756</v>
      </c>
    </row>
    <row r="1106" spans="3:4" x14ac:dyDescent="0.35">
      <c r="C1106">
        <v>0.282293925</v>
      </c>
      <c r="D1106">
        <v>18486.718187678573</v>
      </c>
    </row>
    <row r="1107" spans="3:4" x14ac:dyDescent="0.35">
      <c r="C1107">
        <v>0.28229400999999998</v>
      </c>
      <c r="D1107">
        <v>18469.49953694448</v>
      </c>
    </row>
    <row r="1108" spans="3:4" x14ac:dyDescent="0.35">
      <c r="C1108">
        <v>0.28229409500000002</v>
      </c>
      <c r="D1108">
        <v>18452.000818976485</v>
      </c>
    </row>
    <row r="1109" spans="3:4" x14ac:dyDescent="0.35">
      <c r="C1109">
        <v>0.28229418000000001</v>
      </c>
      <c r="D1109">
        <v>18434.223018025365</v>
      </c>
    </row>
    <row r="1110" spans="3:4" x14ac:dyDescent="0.35">
      <c r="C1110">
        <v>0.28229426499999999</v>
      </c>
      <c r="D1110">
        <v>18416.167138957255</v>
      </c>
    </row>
    <row r="1111" spans="3:4" x14ac:dyDescent="0.35">
      <c r="C1111">
        <v>0.28229435000000003</v>
      </c>
      <c r="D1111">
        <v>18397.834207170185</v>
      </c>
    </row>
    <row r="1112" spans="3:4" x14ac:dyDescent="0.35">
      <c r="C1112">
        <v>0.28229443500000001</v>
      </c>
      <c r="D1112">
        <v>18379.225268507522</v>
      </c>
    </row>
    <row r="1113" spans="3:4" x14ac:dyDescent="0.35">
      <c r="C1113">
        <v>0.28229451999999999</v>
      </c>
      <c r="D1113">
        <v>18360.341389056768</v>
      </c>
    </row>
    <row r="1114" spans="3:4" x14ac:dyDescent="0.35">
      <c r="C1114">
        <v>0.28229460500000003</v>
      </c>
      <c r="D1114">
        <v>18341.183655048753</v>
      </c>
    </row>
    <row r="1115" spans="3:4" x14ac:dyDescent="0.35">
      <c r="C1115">
        <v>0.28229469000000001</v>
      </c>
      <c r="D1115">
        <v>18321.753172754168</v>
      </c>
    </row>
    <row r="1116" spans="3:4" x14ac:dyDescent="0.35">
      <c r="C1116">
        <v>0.282294775</v>
      </c>
      <c r="D1116">
        <v>18302.051068260254</v>
      </c>
    </row>
    <row r="1117" spans="3:4" x14ac:dyDescent="0.35">
      <c r="C1117">
        <v>0.28229485999999998</v>
      </c>
      <c r="D1117">
        <v>18282.078487366318</v>
      </c>
    </row>
    <row r="1118" spans="3:4" x14ac:dyDescent="0.35">
      <c r="C1118">
        <v>0.28229494500000002</v>
      </c>
      <c r="D1118">
        <v>18261.836595397453</v>
      </c>
    </row>
    <row r="1119" spans="3:4" x14ac:dyDescent="0.35">
      <c r="C1119">
        <v>0.28229503</v>
      </c>
      <c r="D1119">
        <v>18241.326577090978</v>
      </c>
    </row>
    <row r="1120" spans="3:4" x14ac:dyDescent="0.35">
      <c r="C1120">
        <v>0.28229511499999999</v>
      </c>
      <c r="D1120">
        <v>18220.549636344243</v>
      </c>
    </row>
    <row r="1121" spans="3:4" x14ac:dyDescent="0.35">
      <c r="C1121">
        <v>0.28229520000000002</v>
      </c>
      <c r="D1121">
        <v>18199.506996074673</v>
      </c>
    </row>
    <row r="1122" spans="3:4" x14ac:dyDescent="0.35">
      <c r="C1122">
        <v>0.28229528500000001</v>
      </c>
      <c r="D1122">
        <v>18178.199898076837</v>
      </c>
    </row>
    <row r="1123" spans="3:4" x14ac:dyDescent="0.35">
      <c r="C1123">
        <v>0.28229536999999999</v>
      </c>
      <c r="D1123">
        <v>18156.629602749072</v>
      </c>
    </row>
    <row r="1124" spans="3:4" x14ac:dyDescent="0.35">
      <c r="C1124">
        <v>0.28229545500000003</v>
      </c>
      <c r="D1124">
        <v>18134.797388937037</v>
      </c>
    </row>
    <row r="1125" spans="3:4" x14ac:dyDescent="0.35">
      <c r="C1125">
        <v>0.28229554000000001</v>
      </c>
      <c r="D1125">
        <v>18112.704553774449</v>
      </c>
    </row>
    <row r="1126" spans="3:4" x14ac:dyDescent="0.35">
      <c r="C1126">
        <v>0.28229562499999999</v>
      </c>
      <c r="D1126">
        <v>18090.352412388769</v>
      </c>
    </row>
    <row r="1127" spans="3:4" x14ac:dyDescent="0.35">
      <c r="C1127">
        <v>0.28229571000000003</v>
      </c>
      <c r="D1127">
        <v>18067.74229772879</v>
      </c>
    </row>
    <row r="1128" spans="3:4" x14ac:dyDescent="0.35">
      <c r="C1128">
        <v>0.28229579500000002</v>
      </c>
      <c r="D1128">
        <v>18044.875560389333</v>
      </c>
    </row>
    <row r="1129" spans="3:4" x14ac:dyDescent="0.35">
      <c r="C1129">
        <v>0.28229588</v>
      </c>
      <c r="D1129">
        <v>18021.753568296677</v>
      </c>
    </row>
    <row r="1130" spans="3:4" x14ac:dyDescent="0.35">
      <c r="C1130">
        <v>0.28229596499999998</v>
      </c>
      <c r="D1130">
        <v>17998.377706535797</v>
      </c>
    </row>
    <row r="1131" spans="3:4" x14ac:dyDescent="0.35">
      <c r="C1131">
        <v>0.28229605000000002</v>
      </c>
      <c r="D1131">
        <v>17974.749377082921</v>
      </c>
    </row>
    <row r="1132" spans="3:4" x14ac:dyDescent="0.35">
      <c r="C1132">
        <v>0.282296135</v>
      </c>
      <c r="D1132">
        <v>17950.869998624694</v>
      </c>
    </row>
    <row r="1133" spans="3:4" x14ac:dyDescent="0.35">
      <c r="C1133">
        <v>0.28229621999999999</v>
      </c>
      <c r="D1133">
        <v>17926.741006217351</v>
      </c>
    </row>
    <row r="1134" spans="3:4" x14ac:dyDescent="0.35">
      <c r="C1134">
        <v>0.28229630500000003</v>
      </c>
      <c r="D1134">
        <v>17902.36385107867</v>
      </c>
    </row>
    <row r="1135" spans="3:4" x14ac:dyDescent="0.35">
      <c r="C1135">
        <v>0.28229639000000001</v>
      </c>
      <c r="D1135">
        <v>17877.740000377689</v>
      </c>
    </row>
    <row r="1136" spans="3:4" x14ac:dyDescent="0.35">
      <c r="C1136">
        <v>0.28229647499999999</v>
      </c>
      <c r="D1136">
        <v>17852.870936875021</v>
      </c>
    </row>
    <row r="1137" spans="3:4" x14ac:dyDescent="0.35">
      <c r="C1137">
        <v>0.28229656000000003</v>
      </c>
      <c r="D1137">
        <v>17827.758158700577</v>
      </c>
    </row>
    <row r="1138" spans="3:4" x14ac:dyDescent="0.35">
      <c r="C1138">
        <v>0.28229664500000001</v>
      </c>
      <c r="D1138">
        <v>17802.4031791294</v>
      </c>
    </row>
    <row r="1139" spans="3:4" x14ac:dyDescent="0.35">
      <c r="C1139">
        <v>0.28229673</v>
      </c>
      <c r="D1139">
        <v>17776.807526203847</v>
      </c>
    </row>
    <row r="1140" spans="3:4" x14ac:dyDescent="0.35">
      <c r="C1140">
        <v>0.28229681500000003</v>
      </c>
      <c r="D1140">
        <v>17750.972742498132</v>
      </c>
    </row>
    <row r="1141" spans="3:4" x14ac:dyDescent="0.35">
      <c r="C1141">
        <v>0.28229690000000002</v>
      </c>
      <c r="D1141">
        <v>17724.900384880584</v>
      </c>
    </row>
    <row r="1142" spans="3:4" x14ac:dyDescent="0.35">
      <c r="C1142">
        <v>0.282296985</v>
      </c>
      <c r="D1142">
        <v>17698.592024119058</v>
      </c>
    </row>
    <row r="1143" spans="3:4" x14ac:dyDescent="0.35">
      <c r="C1143">
        <v>0.28229706999999998</v>
      </c>
      <c r="D1143">
        <v>17672.049244650017</v>
      </c>
    </row>
    <row r="1144" spans="3:4" x14ac:dyDescent="0.35">
      <c r="C1144">
        <v>0.28229715500000002</v>
      </c>
      <c r="D1144">
        <v>17645.273644241624</v>
      </c>
    </row>
    <row r="1145" spans="3:4" x14ac:dyDescent="0.35">
      <c r="C1145">
        <v>0.28229724</v>
      </c>
      <c r="D1145">
        <v>17618.266833756927</v>
      </c>
    </row>
    <row r="1146" spans="3:4" x14ac:dyDescent="0.35">
      <c r="C1146">
        <v>0.28229732499999999</v>
      </c>
      <c r="D1146">
        <v>17591.030436737681</v>
      </c>
    </row>
    <row r="1147" spans="3:4" x14ac:dyDescent="0.35">
      <c r="C1147">
        <v>0.28229741000000003</v>
      </c>
      <c r="D1147">
        <v>17563.566089140786</v>
      </c>
    </row>
    <row r="1148" spans="3:4" x14ac:dyDescent="0.35">
      <c r="C1148">
        <v>0.28229749500000001</v>
      </c>
      <c r="D1148">
        <v>17535.875439073476</v>
      </c>
    </row>
    <row r="1149" spans="3:4" x14ac:dyDescent="0.35">
      <c r="C1149">
        <v>0.28229757999999999</v>
      </c>
      <c r="D1149">
        <v>17507.960146362428</v>
      </c>
    </row>
    <row r="1150" spans="3:4" x14ac:dyDescent="0.35">
      <c r="C1150">
        <v>0.28229766500000003</v>
      </c>
      <c r="D1150">
        <v>17479.821882279772</v>
      </c>
    </row>
    <row r="1151" spans="3:4" x14ac:dyDescent="0.35">
      <c r="C1151">
        <v>0.28229775000000001</v>
      </c>
      <c r="D1151">
        <v>17451.46232926827</v>
      </c>
    </row>
    <row r="1152" spans="3:4" x14ac:dyDescent="0.35">
      <c r="C1152">
        <v>0.282297835</v>
      </c>
      <c r="D1152">
        <v>17422.883180496781</v>
      </c>
    </row>
    <row r="1153" spans="3:4" x14ac:dyDescent="0.35">
      <c r="C1153">
        <v>0.28229792000000004</v>
      </c>
      <c r="D1153">
        <v>17394.086139577081</v>
      </c>
    </row>
    <row r="1154" spans="3:4" x14ac:dyDescent="0.35">
      <c r="C1154">
        <v>0.28229800500000002</v>
      </c>
      <c r="D1154">
        <v>17365.072920280039</v>
      </c>
    </row>
    <row r="1155" spans="3:4" x14ac:dyDescent="0.35">
      <c r="C1155">
        <v>0.28229809</v>
      </c>
      <c r="D1155">
        <v>17335.845246078741</v>
      </c>
    </row>
    <row r="1156" spans="3:4" x14ac:dyDescent="0.35">
      <c r="C1156">
        <v>0.28229817499999998</v>
      </c>
      <c r="D1156">
        <v>17306.404849876402</v>
      </c>
    </row>
    <row r="1157" spans="3:4" x14ac:dyDescent="0.35">
      <c r="C1157">
        <v>0.28229826000000002</v>
      </c>
      <c r="D1157">
        <v>17276.753473618402</v>
      </c>
    </row>
    <row r="1158" spans="3:4" x14ac:dyDescent="0.35">
      <c r="C1158">
        <v>0.28229834500000001</v>
      </c>
      <c r="D1158">
        <v>17246.892868017134</v>
      </c>
    </row>
    <row r="1159" spans="3:4" x14ac:dyDescent="0.35">
      <c r="C1159">
        <v>0.28229842999999999</v>
      </c>
      <c r="D1159">
        <v>17216.824792080617</v>
      </c>
    </row>
    <row r="1160" spans="3:4" x14ac:dyDescent="0.35">
      <c r="C1160">
        <v>0.28229851500000003</v>
      </c>
      <c r="D1160">
        <v>17186.551012812295</v>
      </c>
    </row>
    <row r="1161" spans="3:4" x14ac:dyDescent="0.35">
      <c r="C1161">
        <v>0.28229860000000001</v>
      </c>
      <c r="D1161">
        <v>17156.073304910991</v>
      </c>
    </row>
    <row r="1162" spans="3:4" x14ac:dyDescent="0.35">
      <c r="C1162">
        <v>0.28229868499999999</v>
      </c>
      <c r="D1162">
        <v>17125.393450290154</v>
      </c>
    </row>
    <row r="1163" spans="3:4" x14ac:dyDescent="0.35">
      <c r="C1163">
        <v>0.28229877000000003</v>
      </c>
      <c r="D1163">
        <v>17094.513237772502</v>
      </c>
    </row>
    <row r="1164" spans="3:4" x14ac:dyDescent="0.35">
      <c r="C1164">
        <v>0.28229885500000002</v>
      </c>
      <c r="D1164">
        <v>17063.434462785088</v>
      </c>
    </row>
    <row r="1165" spans="3:4" x14ac:dyDescent="0.35">
      <c r="C1165">
        <v>0.28229894</v>
      </c>
      <c r="D1165">
        <v>17032.158926870779</v>
      </c>
    </row>
    <row r="1166" spans="3:4" x14ac:dyDescent="0.35">
      <c r="C1166">
        <v>0.28229902499999998</v>
      </c>
      <c r="D1166">
        <v>17000.688437399502</v>
      </c>
    </row>
    <row r="1167" spans="3:4" x14ac:dyDescent="0.35">
      <c r="C1167">
        <v>0.28229911000000002</v>
      </c>
      <c r="D1167">
        <v>16969.024807156951</v>
      </c>
    </row>
    <row r="1168" spans="3:4" x14ac:dyDescent="0.35">
      <c r="C1168">
        <v>0.282299195</v>
      </c>
      <c r="D1168">
        <v>16937.169854055614</v>
      </c>
    </row>
    <row r="1169" spans="3:4" x14ac:dyDescent="0.35">
      <c r="C1169">
        <v>0.28229927999999999</v>
      </c>
      <c r="D1169">
        <v>16905.125400637909</v>
      </c>
    </row>
    <row r="1170" spans="3:4" x14ac:dyDescent="0.35">
      <c r="C1170">
        <v>0.28229936500000002</v>
      </c>
      <c r="D1170">
        <v>16872.893273763908</v>
      </c>
    </row>
    <row r="1171" spans="3:4" x14ac:dyDescent="0.35">
      <c r="C1171">
        <v>0.28229945000000001</v>
      </c>
      <c r="D1171">
        <v>16840.475304300642</v>
      </c>
    </row>
    <row r="1172" spans="3:4" x14ac:dyDescent="0.35">
      <c r="C1172">
        <v>0.28229953499999999</v>
      </c>
      <c r="D1172">
        <v>16807.873326620771</v>
      </c>
    </row>
    <row r="1173" spans="3:4" x14ac:dyDescent="0.35">
      <c r="C1173">
        <v>0.28229962000000003</v>
      </c>
      <c r="D1173">
        <v>16775.089178289723</v>
      </c>
    </row>
    <row r="1174" spans="3:4" x14ac:dyDescent="0.35">
      <c r="C1174">
        <v>0.28229970500000001</v>
      </c>
      <c r="D1174">
        <v>16742.124699754855</v>
      </c>
    </row>
    <row r="1175" spans="3:4" x14ac:dyDescent="0.35">
      <c r="C1175">
        <v>0.28229978999999999</v>
      </c>
      <c r="D1175">
        <v>16708.981733841239</v>
      </c>
    </row>
    <row r="1176" spans="3:4" x14ac:dyDescent="0.35">
      <c r="C1176">
        <v>0.28229987500000003</v>
      </c>
      <c r="D1176">
        <v>16675.662125439667</v>
      </c>
    </row>
    <row r="1177" spans="3:4" x14ac:dyDescent="0.35">
      <c r="C1177">
        <v>0.28229996000000002</v>
      </c>
      <c r="D1177">
        <v>16642.167721197136</v>
      </c>
    </row>
    <row r="1178" spans="3:4" x14ac:dyDescent="0.35">
      <c r="C1178">
        <v>0.282300045</v>
      </c>
      <c r="D1178">
        <v>16608.500369011294</v>
      </c>
    </row>
    <row r="1179" spans="3:4" x14ac:dyDescent="0.35">
      <c r="C1179">
        <v>0.28230012999999998</v>
      </c>
      <c r="D1179">
        <v>16574.661917743033</v>
      </c>
    </row>
    <row r="1180" spans="3:4" x14ac:dyDescent="0.35">
      <c r="C1180">
        <v>0.28230021500000002</v>
      </c>
      <c r="D1180">
        <v>16540.654216798866</v>
      </c>
    </row>
    <row r="1181" spans="3:4" x14ac:dyDescent="0.35">
      <c r="C1181">
        <v>0.2823003</v>
      </c>
      <c r="D1181">
        <v>16506.479115847225</v>
      </c>
    </row>
    <row r="1182" spans="3:4" x14ac:dyDescent="0.35">
      <c r="C1182">
        <v>0.28230038499999999</v>
      </c>
      <c r="D1182">
        <v>16472.138464313713</v>
      </c>
    </row>
    <row r="1183" spans="3:4" x14ac:dyDescent="0.35">
      <c r="C1183">
        <v>0.28230047000000003</v>
      </c>
      <c r="D1183">
        <v>16437.63411107687</v>
      </c>
    </row>
    <row r="1184" spans="3:4" x14ac:dyDescent="0.35">
      <c r="C1184">
        <v>0.28230055500000001</v>
      </c>
      <c r="D1184">
        <v>16402.967904167432</v>
      </c>
    </row>
    <row r="1185" spans="3:4" x14ac:dyDescent="0.35">
      <c r="C1185">
        <v>0.28230063999999999</v>
      </c>
      <c r="D1185">
        <v>16368.141690265989</v>
      </c>
    </row>
    <row r="1186" spans="3:4" x14ac:dyDescent="0.35">
      <c r="C1186">
        <v>0.28230072500000003</v>
      </c>
      <c r="D1186">
        <v>16333.15731440452</v>
      </c>
    </row>
    <row r="1187" spans="3:4" x14ac:dyDescent="0.35">
      <c r="C1187">
        <v>0.28230081000000001</v>
      </c>
      <c r="D1187">
        <v>16298.016619672</v>
      </c>
    </row>
    <row r="1188" spans="3:4" x14ac:dyDescent="0.35">
      <c r="C1188">
        <v>0.282300895</v>
      </c>
      <c r="D1188">
        <v>16262.721446715874</v>
      </c>
    </row>
    <row r="1189" spans="3:4" x14ac:dyDescent="0.35">
      <c r="C1189">
        <v>0.28230098000000003</v>
      </c>
      <c r="D1189">
        <v>16227.273633451076</v>
      </c>
    </row>
    <row r="1190" spans="3:4" x14ac:dyDescent="0.35">
      <c r="C1190">
        <v>0.28230106500000002</v>
      </c>
      <c r="D1190">
        <v>16191.675014773304</v>
      </c>
    </row>
    <row r="1191" spans="3:4" x14ac:dyDescent="0.35">
      <c r="C1191">
        <v>0.28230115</v>
      </c>
      <c r="D1191">
        <v>16155.927422065992</v>
      </c>
    </row>
    <row r="1192" spans="3:4" x14ac:dyDescent="0.35">
      <c r="C1192">
        <v>0.28230123499999998</v>
      </c>
      <c r="D1192">
        <v>16120.032682941668</v>
      </c>
    </row>
    <row r="1193" spans="3:4" x14ac:dyDescent="0.35">
      <c r="C1193">
        <v>0.28230132000000002</v>
      </c>
      <c r="D1193">
        <v>16083.992620846871</v>
      </c>
    </row>
    <row r="1194" spans="3:4" x14ac:dyDescent="0.35">
      <c r="C1194">
        <v>0.28230140500000001</v>
      </c>
      <c r="D1194">
        <v>16047.809054811287</v>
      </c>
    </row>
    <row r="1195" spans="3:4" x14ac:dyDescent="0.35">
      <c r="C1195">
        <v>0.28230148999999999</v>
      </c>
      <c r="D1195">
        <v>16011.483798964518</v>
      </c>
    </row>
    <row r="1196" spans="3:4" x14ac:dyDescent="0.35">
      <c r="C1196">
        <v>0.28230157500000003</v>
      </c>
      <c r="D1196">
        <v>15975.018662267836</v>
      </c>
    </row>
    <row r="1197" spans="3:4" x14ac:dyDescent="0.35">
      <c r="C1197">
        <v>0.28230166000000001</v>
      </c>
      <c r="D1197">
        <v>15938.415448251129</v>
      </c>
    </row>
    <row r="1198" spans="3:4" x14ac:dyDescent="0.35">
      <c r="C1198">
        <v>0.28230174499999999</v>
      </c>
      <c r="D1198">
        <v>15901.675954538847</v>
      </c>
    </row>
    <row r="1199" spans="3:4" x14ac:dyDescent="0.35">
      <c r="C1199">
        <v>0.28230183000000003</v>
      </c>
      <c r="D1199">
        <v>15864.801972593801</v>
      </c>
    </row>
    <row r="1200" spans="3:4" x14ac:dyDescent="0.35">
      <c r="C1200">
        <v>0.28230191500000001</v>
      </c>
      <c r="D1200">
        <v>15827.795287466639</v>
      </c>
    </row>
    <row r="1201" spans="3:4" x14ac:dyDescent="0.35">
      <c r="C1201">
        <v>0.282302</v>
      </c>
      <c r="D1201">
        <v>15790.657677332365</v>
      </c>
    </row>
    <row r="1202" spans="3:4" x14ac:dyDescent="0.35">
      <c r="C1202">
        <v>0.28230208500000004</v>
      </c>
      <c r="D1202">
        <v>15753.39091324754</v>
      </c>
    </row>
    <row r="1203" spans="3:4" x14ac:dyDescent="0.35">
      <c r="C1203">
        <v>0.28230217000000002</v>
      </c>
      <c r="D1203">
        <v>15715.99675891367</v>
      </c>
    </row>
    <row r="1204" spans="3:4" x14ac:dyDescent="0.35">
      <c r="C1204">
        <v>0.282302255</v>
      </c>
      <c r="D1204">
        <v>15678.476970225658</v>
      </c>
    </row>
    <row r="1205" spans="3:4" x14ac:dyDescent="0.35">
      <c r="C1205">
        <v>0.28230233999999998</v>
      </c>
      <c r="D1205">
        <v>15640.833295068407</v>
      </c>
    </row>
    <row r="1206" spans="3:4" x14ac:dyDescent="0.35">
      <c r="C1206">
        <v>0.28230242500000002</v>
      </c>
      <c r="D1206">
        <v>15603.067472972227</v>
      </c>
    </row>
    <row r="1207" spans="3:4" x14ac:dyDescent="0.35">
      <c r="C1207">
        <v>0.28230251000000001</v>
      </c>
      <c r="D1207">
        <v>15565.181234920808</v>
      </c>
    </row>
    <row r="1208" spans="3:4" x14ac:dyDescent="0.35">
      <c r="C1208">
        <v>0.28230259499999999</v>
      </c>
      <c r="D1208">
        <v>15527.176302917956</v>
      </c>
    </row>
    <row r="1209" spans="3:4" x14ac:dyDescent="0.35">
      <c r="C1209">
        <v>0.28230268000000003</v>
      </c>
      <c r="D1209">
        <v>15489.054389781146</v>
      </c>
    </row>
    <row r="1210" spans="3:4" x14ac:dyDescent="0.35">
      <c r="C1210">
        <v>0.28230276500000001</v>
      </c>
      <c r="D1210">
        <v>15450.81719894197</v>
      </c>
    </row>
    <row r="1211" spans="3:4" x14ac:dyDescent="0.35">
      <c r="C1211">
        <v>0.28230284999999999</v>
      </c>
      <c r="D1211">
        <v>15412.46642402786</v>
      </c>
    </row>
    <row r="1212" spans="3:4" x14ac:dyDescent="0.35">
      <c r="C1212">
        <v>0.28230293500000003</v>
      </c>
      <c r="D1212">
        <v>15374.003748673274</v>
      </c>
    </row>
    <row r="1213" spans="3:4" x14ac:dyDescent="0.35">
      <c r="C1213">
        <v>0.28230302000000002</v>
      </c>
      <c r="D1213">
        <v>15335.43084633794</v>
      </c>
    </row>
    <row r="1214" spans="3:4" x14ac:dyDescent="0.35">
      <c r="C1214">
        <v>0.282303105</v>
      </c>
      <c r="D1214">
        <v>15296.749379904917</v>
      </c>
    </row>
    <row r="1215" spans="3:4" x14ac:dyDescent="0.35">
      <c r="C1215">
        <v>0.28230318999999998</v>
      </c>
      <c r="D1215">
        <v>15257.961001535652</v>
      </c>
    </row>
    <row r="1216" spans="3:4" x14ac:dyDescent="0.35">
      <c r="C1216">
        <v>0.28230327500000002</v>
      </c>
      <c r="D1216">
        <v>15219.067352380516</v>
      </c>
    </row>
    <row r="1217" spans="3:4" x14ac:dyDescent="0.35">
      <c r="C1217">
        <v>0.28230336</v>
      </c>
      <c r="D1217">
        <v>15180.070062447692</v>
      </c>
    </row>
    <row r="1218" spans="3:4" x14ac:dyDescent="0.35">
      <c r="C1218">
        <v>0.28230344499999999</v>
      </c>
      <c r="D1218">
        <v>15140.970750224553</v>
      </c>
    </row>
    <row r="1219" spans="3:4" x14ac:dyDescent="0.35">
      <c r="C1219">
        <v>0.28230353000000002</v>
      </c>
      <c r="D1219">
        <v>15101.771022533836</v>
      </c>
    </row>
    <row r="1220" spans="3:4" x14ac:dyDescent="0.35">
      <c r="C1220">
        <v>0.28230361500000001</v>
      </c>
      <c r="D1220">
        <v>15062.472474397604</v>
      </c>
    </row>
    <row r="1221" spans="3:4" x14ac:dyDescent="0.35">
      <c r="C1221">
        <v>0.28230369999999999</v>
      </c>
      <c r="D1221">
        <v>15023.076688677316</v>
      </c>
    </row>
    <row r="1222" spans="3:4" x14ac:dyDescent="0.35">
      <c r="C1222">
        <v>0.28230378500000003</v>
      </c>
      <c r="D1222">
        <v>14983.585235950815</v>
      </c>
    </row>
    <row r="1223" spans="3:4" x14ac:dyDescent="0.35">
      <c r="C1223">
        <v>0.28230387000000001</v>
      </c>
      <c r="D1223">
        <v>14943.999674397368</v>
      </c>
    </row>
    <row r="1224" spans="3:4" x14ac:dyDescent="0.35">
      <c r="C1224">
        <v>0.282303955</v>
      </c>
      <c r="D1224">
        <v>14904.321549457294</v>
      </c>
    </row>
    <row r="1225" spans="3:4" x14ac:dyDescent="0.35">
      <c r="C1225">
        <v>0.28230404000000003</v>
      </c>
      <c r="D1225">
        <v>14864.552393730553</v>
      </c>
    </row>
    <row r="1226" spans="3:4" x14ac:dyDescent="0.35">
      <c r="C1226">
        <v>0.28230412500000002</v>
      </c>
      <c r="D1226">
        <v>14824.693726883579</v>
      </c>
    </row>
    <row r="1227" spans="3:4" x14ac:dyDescent="0.35">
      <c r="C1227">
        <v>0.28230421</v>
      </c>
      <c r="D1227">
        <v>14784.747055329317</v>
      </c>
    </row>
    <row r="1228" spans="3:4" x14ac:dyDescent="0.35">
      <c r="C1228">
        <v>0.28230429499999998</v>
      </c>
      <c r="D1228">
        <v>14744.713872174225</v>
      </c>
    </row>
    <row r="1229" spans="3:4" x14ac:dyDescent="0.35">
      <c r="C1229">
        <v>0.28230438000000002</v>
      </c>
      <c r="D1229">
        <v>14704.595657016664</v>
      </c>
    </row>
    <row r="1230" spans="3:4" x14ac:dyDescent="0.35">
      <c r="C1230">
        <v>0.282304465</v>
      </c>
      <c r="D1230">
        <v>14664.393875909749</v>
      </c>
    </row>
    <row r="1231" spans="3:4" x14ac:dyDescent="0.35">
      <c r="C1231">
        <v>0.28230454999999999</v>
      </c>
      <c r="D1231">
        <v>14624.109981069621</v>
      </c>
    </row>
    <row r="1232" spans="3:4" x14ac:dyDescent="0.35">
      <c r="C1232">
        <v>0.28230463500000003</v>
      </c>
      <c r="D1232">
        <v>14583.745410826816</v>
      </c>
    </row>
    <row r="1233" spans="3:4" x14ac:dyDescent="0.35">
      <c r="C1233">
        <v>0.28230472000000001</v>
      </c>
      <c r="D1233">
        <v>14543.301589586252</v>
      </c>
    </row>
    <row r="1234" spans="3:4" x14ac:dyDescent="0.35">
      <c r="C1234">
        <v>0.28230480499999999</v>
      </c>
      <c r="D1234">
        <v>14502.779927557263</v>
      </c>
    </row>
    <row r="1235" spans="3:4" x14ac:dyDescent="0.35">
      <c r="C1235">
        <v>0.28230489000000003</v>
      </c>
      <c r="D1235">
        <v>14462.181820728434</v>
      </c>
    </row>
    <row r="1236" spans="3:4" x14ac:dyDescent="0.35">
      <c r="C1236">
        <v>0.28230497500000001</v>
      </c>
      <c r="D1236">
        <v>14421.508650851012</v>
      </c>
    </row>
    <row r="1237" spans="3:4" x14ac:dyDescent="0.35">
      <c r="C1237">
        <v>0.28230506</v>
      </c>
      <c r="D1237">
        <v>14380.76178519122</v>
      </c>
    </row>
    <row r="1238" spans="3:4" x14ac:dyDescent="0.35">
      <c r="C1238">
        <v>0.28230514500000004</v>
      </c>
      <c r="D1238">
        <v>14339.942576528747</v>
      </c>
    </row>
    <row r="1239" spans="3:4" x14ac:dyDescent="0.35">
      <c r="C1239">
        <v>0.28230523000000002</v>
      </c>
      <c r="D1239">
        <v>14299.052363163919</v>
      </c>
    </row>
    <row r="1240" spans="3:4" x14ac:dyDescent="0.35">
      <c r="C1240">
        <v>0.282305315</v>
      </c>
      <c r="D1240">
        <v>14258.09246869257</v>
      </c>
    </row>
    <row r="1241" spans="3:4" x14ac:dyDescent="0.35">
      <c r="C1241">
        <v>0.28230539999999998</v>
      </c>
      <c r="D1241">
        <v>14217.064202055195</v>
      </c>
    </row>
    <row r="1242" spans="3:4" x14ac:dyDescent="0.35">
      <c r="C1242">
        <v>0.28230548500000002</v>
      </c>
      <c r="D1242">
        <v>14175.968857433923</v>
      </c>
    </row>
    <row r="1243" spans="3:4" x14ac:dyDescent="0.35">
      <c r="C1243">
        <v>0.28230557000000001</v>
      </c>
      <c r="D1243">
        <v>14134.807714318245</v>
      </c>
    </row>
    <row r="1244" spans="3:4" x14ac:dyDescent="0.35">
      <c r="C1244">
        <v>0.28230565499999999</v>
      </c>
      <c r="D1244">
        <v>14093.582037310112</v>
      </c>
    </row>
    <row r="1245" spans="3:4" x14ac:dyDescent="0.35">
      <c r="C1245">
        <v>0.28230574000000003</v>
      </c>
      <c r="D1245">
        <v>14052.293076178261</v>
      </c>
    </row>
    <row r="1246" spans="3:4" x14ac:dyDescent="0.35">
      <c r="C1246">
        <v>0.28230582500000001</v>
      </c>
      <c r="D1246">
        <v>14010.942065921059</v>
      </c>
    </row>
    <row r="1247" spans="3:4" x14ac:dyDescent="0.35">
      <c r="C1247">
        <v>0.28230590999999999</v>
      </c>
      <c r="D1247">
        <v>13969.530226594465</v>
      </c>
    </row>
    <row r="1248" spans="3:4" x14ac:dyDescent="0.35">
      <c r="C1248">
        <v>0.28230599500000003</v>
      </c>
      <c r="D1248">
        <v>13928.058763390049</v>
      </c>
    </row>
    <row r="1249" spans="3:4" x14ac:dyDescent="0.35">
      <c r="C1249">
        <v>0.28230608000000001</v>
      </c>
      <c r="D1249">
        <v>13886.528866721759</v>
      </c>
    </row>
    <row r="1250" spans="3:4" x14ac:dyDescent="0.35">
      <c r="C1250">
        <v>0.282306165</v>
      </c>
      <c r="D1250">
        <v>13844.94171207629</v>
      </c>
    </row>
    <row r="1251" spans="3:4" x14ac:dyDescent="0.35">
      <c r="C1251">
        <v>0.28230624999999998</v>
      </c>
      <c r="D1251">
        <v>13803.298460142167</v>
      </c>
    </row>
    <row r="1252" spans="3:4" x14ac:dyDescent="0.35">
      <c r="C1252">
        <v>0.28230633500000002</v>
      </c>
      <c r="D1252">
        <v>13761.600256783708</v>
      </c>
    </row>
    <row r="1253" spans="3:4" x14ac:dyDescent="0.35">
      <c r="C1253">
        <v>0.28230642</v>
      </c>
      <c r="D1253">
        <v>13719.848233186085</v>
      </c>
    </row>
    <row r="1254" spans="3:4" x14ac:dyDescent="0.35">
      <c r="C1254">
        <v>0.28230650499999999</v>
      </c>
      <c r="D1254">
        <v>13678.043505735557</v>
      </c>
    </row>
    <row r="1255" spans="3:4" x14ac:dyDescent="0.35">
      <c r="C1255">
        <v>0.28230659000000002</v>
      </c>
      <c r="D1255">
        <v>13636.187176152092</v>
      </c>
    </row>
    <row r="1256" spans="3:4" x14ac:dyDescent="0.35">
      <c r="C1256">
        <v>0.28230667500000001</v>
      </c>
      <c r="D1256">
        <v>13594.280331630314</v>
      </c>
    </row>
    <row r="1257" spans="3:4" x14ac:dyDescent="0.35">
      <c r="C1257">
        <v>0.28230675999999999</v>
      </c>
      <c r="D1257">
        <v>13552.324044741543</v>
      </c>
    </row>
    <row r="1258" spans="3:4" x14ac:dyDescent="0.35">
      <c r="C1258">
        <v>0.28230684500000003</v>
      </c>
      <c r="D1258">
        <v>13510.31937358914</v>
      </c>
    </row>
    <row r="1259" spans="3:4" x14ac:dyDescent="0.35">
      <c r="C1259">
        <v>0.28230693000000001</v>
      </c>
      <c r="D1259">
        <v>13468.267361971826</v>
      </c>
    </row>
    <row r="1260" spans="3:4" x14ac:dyDescent="0.35">
      <c r="C1260">
        <v>0.28230701499999999</v>
      </c>
      <c r="D1260">
        <v>13426.169039307024</v>
      </c>
    </row>
    <row r="1261" spans="3:4" x14ac:dyDescent="0.35">
      <c r="C1261">
        <v>0.28230710000000003</v>
      </c>
      <c r="D1261">
        <v>13384.025420808337</v>
      </c>
    </row>
    <row r="1262" spans="3:4" x14ac:dyDescent="0.35">
      <c r="C1262">
        <v>0.28230718500000002</v>
      </c>
      <c r="D1262">
        <v>13341.837507670487</v>
      </c>
    </row>
    <row r="1263" spans="3:4" x14ac:dyDescent="0.35">
      <c r="C1263">
        <v>0.28230727</v>
      </c>
      <c r="D1263">
        <v>13299.606287013532</v>
      </c>
    </row>
    <row r="1264" spans="3:4" x14ac:dyDescent="0.35">
      <c r="C1264">
        <v>0.28230735499999998</v>
      </c>
      <c r="D1264">
        <v>13257.332732109138</v>
      </c>
    </row>
    <row r="1265" spans="3:4" x14ac:dyDescent="0.35">
      <c r="C1265">
        <v>0.28230744000000002</v>
      </c>
      <c r="D1265">
        <v>13215.017802448452</v>
      </c>
    </row>
    <row r="1266" spans="3:4" x14ac:dyDescent="0.35">
      <c r="C1266">
        <v>0.282307525</v>
      </c>
      <c r="D1266">
        <v>13172.662443982499</v>
      </c>
    </row>
    <row r="1267" spans="3:4" x14ac:dyDescent="0.35">
      <c r="C1267">
        <v>0.28230760999999999</v>
      </c>
      <c r="D1267">
        <v>13130.2675890928</v>
      </c>
    </row>
    <row r="1268" spans="3:4" x14ac:dyDescent="0.35">
      <c r="C1268">
        <v>0.28230769500000003</v>
      </c>
      <c r="D1268">
        <v>13087.834156817044</v>
      </c>
    </row>
    <row r="1269" spans="3:4" x14ac:dyDescent="0.35">
      <c r="C1269">
        <v>0.28230778000000001</v>
      </c>
      <c r="D1269">
        <v>13045.363053081792</v>
      </c>
    </row>
    <row r="1270" spans="3:4" x14ac:dyDescent="0.35">
      <c r="C1270">
        <v>0.28230786499999999</v>
      </c>
      <c r="D1270">
        <v>13002.85517069189</v>
      </c>
    </row>
    <row r="1271" spans="3:4" x14ac:dyDescent="0.35">
      <c r="C1271">
        <v>0.28230795000000003</v>
      </c>
      <c r="D1271">
        <v>12960.311389575336</v>
      </c>
    </row>
    <row r="1272" spans="3:4" x14ac:dyDescent="0.35">
      <c r="C1272">
        <v>0.28230803500000001</v>
      </c>
      <c r="D1272">
        <v>12917.732577034794</v>
      </c>
    </row>
    <row r="1273" spans="3:4" x14ac:dyDescent="0.35">
      <c r="C1273">
        <v>0.28230812</v>
      </c>
      <c r="D1273">
        <v>12875.119587754793</v>
      </c>
    </row>
    <row r="1274" spans="3:4" x14ac:dyDescent="0.35">
      <c r="C1274">
        <v>0.28230820500000003</v>
      </c>
      <c r="D1274">
        <v>12832.473264064753</v>
      </c>
    </row>
    <row r="1275" spans="3:4" x14ac:dyDescent="0.35">
      <c r="C1275">
        <v>0.28230829000000002</v>
      </c>
      <c r="D1275">
        <v>12789.794436208183</v>
      </c>
    </row>
    <row r="1276" spans="3:4" x14ac:dyDescent="0.35">
      <c r="C1276">
        <v>0.282308375</v>
      </c>
      <c r="D1276">
        <v>12747.083922366573</v>
      </c>
    </row>
    <row r="1277" spans="3:4" x14ac:dyDescent="0.35">
      <c r="C1277">
        <v>0.28230845999999998</v>
      </c>
      <c r="D1277">
        <v>12704.342528967411</v>
      </c>
    </row>
    <row r="1278" spans="3:4" x14ac:dyDescent="0.35">
      <c r="C1278">
        <v>0.28230854500000002</v>
      </c>
      <c r="D1278">
        <v>12661.571050830131</v>
      </c>
    </row>
    <row r="1279" spans="3:4" x14ac:dyDescent="0.35">
      <c r="C1279">
        <v>0.28230863</v>
      </c>
      <c r="D1279">
        <v>12618.770271484937</v>
      </c>
    </row>
    <row r="1280" spans="3:4" x14ac:dyDescent="0.35">
      <c r="C1280">
        <v>0.28230871499999999</v>
      </c>
      <c r="D1280">
        <v>12575.940963217277</v>
      </c>
    </row>
    <row r="1281" spans="3:4" x14ac:dyDescent="0.35">
      <c r="C1281">
        <v>0.28230880000000003</v>
      </c>
      <c r="D1281">
        <v>12533.08388736841</v>
      </c>
    </row>
    <row r="1282" spans="3:4" x14ac:dyDescent="0.35">
      <c r="C1282">
        <v>0.28230888500000001</v>
      </c>
      <c r="D1282">
        <v>12490.199794641159</v>
      </c>
    </row>
    <row r="1283" spans="3:4" x14ac:dyDescent="0.35">
      <c r="C1283">
        <v>0.28230896999999999</v>
      </c>
      <c r="D1283">
        <v>12447.289425158224</v>
      </c>
    </row>
    <row r="1284" spans="3:4" x14ac:dyDescent="0.35">
      <c r="C1284">
        <v>0.28230905500000003</v>
      </c>
      <c r="D1284">
        <v>12404.353508776774</v>
      </c>
    </row>
    <row r="1285" spans="3:4" x14ac:dyDescent="0.35">
      <c r="C1285">
        <v>0.28230914000000001</v>
      </c>
      <c r="D1285">
        <v>12361.392765407545</v>
      </c>
    </row>
    <row r="1286" spans="3:4" x14ac:dyDescent="0.35">
      <c r="C1286">
        <v>0.282309225</v>
      </c>
      <c r="D1286">
        <v>12318.407905085753</v>
      </c>
    </row>
    <row r="1287" spans="3:4" x14ac:dyDescent="0.35">
      <c r="C1287">
        <v>0.28230931000000004</v>
      </c>
      <c r="D1287">
        <v>12275.399628298164</v>
      </c>
    </row>
    <row r="1288" spans="3:4" x14ac:dyDescent="0.35">
      <c r="C1288">
        <v>0.28230939500000002</v>
      </c>
      <c r="D1288">
        <v>12232.368626314254</v>
      </c>
    </row>
    <row r="1289" spans="3:4" x14ac:dyDescent="0.35">
      <c r="C1289">
        <v>0.28230948</v>
      </c>
      <c r="D1289">
        <v>12189.315581268169</v>
      </c>
    </row>
    <row r="1290" spans="3:4" x14ac:dyDescent="0.35">
      <c r="C1290">
        <v>0.28230956499999998</v>
      </c>
      <c r="D1290">
        <v>12146.241166524993</v>
      </c>
    </row>
    <row r="1291" spans="3:4" x14ac:dyDescent="0.35">
      <c r="C1291">
        <v>0.28230965000000002</v>
      </c>
      <c r="D1291">
        <v>12103.146046881811</v>
      </c>
    </row>
    <row r="1292" spans="3:4" x14ac:dyDescent="0.35">
      <c r="C1292">
        <v>0.28230973500000001</v>
      </c>
      <c r="D1292">
        <v>12060.030878940661</v>
      </c>
    </row>
    <row r="1293" spans="3:4" x14ac:dyDescent="0.35">
      <c r="C1293">
        <v>0.28230981999999999</v>
      </c>
      <c r="D1293">
        <v>12016.896311202974</v>
      </c>
    </row>
    <row r="1294" spans="3:4" x14ac:dyDescent="0.35">
      <c r="C1294">
        <v>0.28230990500000003</v>
      </c>
      <c r="D1294">
        <v>11973.742984420134</v>
      </c>
    </row>
    <row r="1295" spans="3:4" x14ac:dyDescent="0.35">
      <c r="C1295">
        <v>0.28230999000000001</v>
      </c>
      <c r="D1295">
        <v>11930.571531946851</v>
      </c>
    </row>
    <row r="1296" spans="3:4" x14ac:dyDescent="0.35">
      <c r="C1296">
        <v>0.28231007499999999</v>
      </c>
      <c r="D1296">
        <v>11887.382579843208</v>
      </c>
    </row>
    <row r="1297" spans="3:4" x14ac:dyDescent="0.35">
      <c r="C1297">
        <v>0.28231016000000003</v>
      </c>
      <c r="D1297">
        <v>11844.176747232654</v>
      </c>
    </row>
    <row r="1298" spans="3:4" x14ac:dyDescent="0.35">
      <c r="C1298">
        <v>0.28231024500000002</v>
      </c>
      <c r="D1298">
        <v>11800.954646662261</v>
      </c>
    </row>
    <row r="1299" spans="3:4" x14ac:dyDescent="0.35">
      <c r="C1299">
        <v>0.28231033</v>
      </c>
      <c r="D1299">
        <v>11757.7168842109</v>
      </c>
    </row>
    <row r="1300" spans="3:4" x14ac:dyDescent="0.35">
      <c r="C1300">
        <v>0.28231041499999998</v>
      </c>
      <c r="D1300">
        <v>11714.464059881306</v>
      </c>
    </row>
    <row r="1301" spans="3:4" x14ac:dyDescent="0.35">
      <c r="C1301">
        <v>0.28231050000000002</v>
      </c>
      <c r="D1301">
        <v>11671.19676782432</v>
      </c>
    </row>
    <row r="1302" spans="3:4" x14ac:dyDescent="0.35">
      <c r="C1302">
        <v>0.282310585</v>
      </c>
      <c r="D1302">
        <v>11627.915596734132</v>
      </c>
    </row>
    <row r="1303" spans="3:4" x14ac:dyDescent="0.35">
      <c r="C1303">
        <v>0.28231066999999999</v>
      </c>
      <c r="D1303">
        <v>11584.621129962054</v>
      </c>
    </row>
    <row r="1304" spans="3:4" x14ac:dyDescent="0.35">
      <c r="C1304">
        <v>0.28231075500000002</v>
      </c>
      <c r="D1304">
        <v>11541.313945885609</v>
      </c>
    </row>
    <row r="1305" spans="3:4" x14ac:dyDescent="0.35">
      <c r="C1305">
        <v>0.28231084000000001</v>
      </c>
      <c r="D1305">
        <v>11497.994618278588</v>
      </c>
    </row>
    <row r="1306" spans="3:4" x14ac:dyDescent="0.35">
      <c r="C1306">
        <v>0.28231092499999999</v>
      </c>
      <c r="D1306">
        <v>11454.663716427276</v>
      </c>
    </row>
    <row r="1307" spans="3:4" x14ac:dyDescent="0.35">
      <c r="C1307">
        <v>0.28231101000000003</v>
      </c>
      <c r="D1307">
        <v>11411.321805501539</v>
      </c>
    </row>
    <row r="1308" spans="3:4" x14ac:dyDescent="0.35">
      <c r="C1308">
        <v>0.28231109500000001</v>
      </c>
      <c r="D1308">
        <v>11367.969446926438</v>
      </c>
    </row>
    <row r="1309" spans="3:4" x14ac:dyDescent="0.35">
      <c r="C1309">
        <v>0.28231117999999999</v>
      </c>
      <c r="D1309">
        <v>11324.607198499143</v>
      </c>
    </row>
    <row r="1310" spans="3:4" x14ac:dyDescent="0.35">
      <c r="C1310">
        <v>0.28231126500000003</v>
      </c>
      <c r="D1310">
        <v>11281.235614760484</v>
      </c>
    </row>
    <row r="1311" spans="3:4" x14ac:dyDescent="0.35">
      <c r="C1311">
        <v>0.28231135000000002</v>
      </c>
      <c r="D1311">
        <v>11237.855247366471</v>
      </c>
    </row>
    <row r="1312" spans="3:4" x14ac:dyDescent="0.35">
      <c r="C1312">
        <v>0.282311435</v>
      </c>
      <c r="D1312">
        <v>11194.466645204364</v>
      </c>
    </row>
    <row r="1313" spans="3:4" x14ac:dyDescent="0.35">
      <c r="C1313">
        <v>0.28231151999999998</v>
      </c>
      <c r="D1313">
        <v>11151.070354791356</v>
      </c>
    </row>
    <row r="1314" spans="3:4" x14ac:dyDescent="0.35">
      <c r="C1314">
        <v>0.28231160500000002</v>
      </c>
      <c r="D1314">
        <v>11107.666920502681</v>
      </c>
    </row>
    <row r="1315" spans="3:4" x14ac:dyDescent="0.35">
      <c r="C1315">
        <v>0.28231169</v>
      </c>
      <c r="D1315">
        <v>11064.256884968634</v>
      </c>
    </row>
    <row r="1316" spans="3:4" x14ac:dyDescent="0.35">
      <c r="C1316">
        <v>0.28231177499999999</v>
      </c>
      <c r="D1316">
        <v>11020.840789187192</v>
      </c>
    </row>
    <row r="1317" spans="3:4" x14ac:dyDescent="0.35">
      <c r="C1317">
        <v>0.28231186000000003</v>
      </c>
      <c r="D1317">
        <v>10977.419172890339</v>
      </c>
    </row>
    <row r="1318" spans="3:4" x14ac:dyDescent="0.35">
      <c r="C1318">
        <v>0.28231194500000001</v>
      </c>
      <c r="D1318">
        <v>10933.992574908976</v>
      </c>
    </row>
    <row r="1319" spans="3:4" x14ac:dyDescent="0.35">
      <c r="C1319">
        <v>0.28231202999999999</v>
      </c>
      <c r="D1319">
        <v>10890.561533281054</v>
      </c>
    </row>
    <row r="1320" spans="3:4" x14ac:dyDescent="0.35">
      <c r="C1320">
        <v>0.28231211500000003</v>
      </c>
      <c r="D1320">
        <v>10847.126585613043</v>
      </c>
    </row>
    <row r="1321" spans="3:4" x14ac:dyDescent="0.35">
      <c r="C1321">
        <v>0.28231220000000001</v>
      </c>
      <c r="D1321">
        <v>10803.688269439515</v>
      </c>
    </row>
    <row r="1322" spans="3:4" x14ac:dyDescent="0.35">
      <c r="C1322">
        <v>0.282312285</v>
      </c>
      <c r="D1322">
        <v>10760.247122325223</v>
      </c>
    </row>
    <row r="1323" spans="3:4" x14ac:dyDescent="0.35">
      <c r="C1323">
        <v>0.28231237000000003</v>
      </c>
      <c r="D1323">
        <v>10716.803682220305</v>
      </c>
    </row>
    <row r="1324" spans="3:4" x14ac:dyDescent="0.35">
      <c r="C1324">
        <v>0.28231245500000002</v>
      </c>
      <c r="D1324">
        <v>10673.35848781289</v>
      </c>
    </row>
    <row r="1325" spans="3:4" x14ac:dyDescent="0.35">
      <c r="C1325">
        <v>0.28231254</v>
      </c>
      <c r="D1325">
        <v>10629.912078623876</v>
      </c>
    </row>
    <row r="1326" spans="3:4" x14ac:dyDescent="0.35">
      <c r="C1326">
        <v>0.28231262499999998</v>
      </c>
      <c r="D1326">
        <v>10586.464995382554</v>
      </c>
    </row>
    <row r="1327" spans="3:4" x14ac:dyDescent="0.35">
      <c r="C1327">
        <v>0.28231271000000002</v>
      </c>
      <c r="D1327">
        <v>10543.017780229136</v>
      </c>
    </row>
    <row r="1328" spans="3:4" x14ac:dyDescent="0.35">
      <c r="C1328">
        <v>0.28231279500000001</v>
      </c>
      <c r="D1328">
        <v>10499.570977084373</v>
      </c>
    </row>
    <row r="1329" spans="3:4" x14ac:dyDescent="0.35">
      <c r="C1329">
        <v>0.28231287999999999</v>
      </c>
      <c r="D1329">
        <v>10456.125131732284</v>
      </c>
    </row>
    <row r="1330" spans="3:4" x14ac:dyDescent="0.35">
      <c r="C1330">
        <v>0.28231296500000003</v>
      </c>
      <c r="D1330">
        <v>10412.680792154777</v>
      </c>
    </row>
    <row r="1331" spans="3:4" x14ac:dyDescent="0.35">
      <c r="C1331">
        <v>0.28231305000000001</v>
      </c>
      <c r="D1331">
        <v>10369.238508862798</v>
      </c>
    </row>
    <row r="1332" spans="3:4" x14ac:dyDescent="0.35">
      <c r="C1332">
        <v>0.28231313499999999</v>
      </c>
      <c r="D1332">
        <v>10325.798834968444</v>
      </c>
    </row>
    <row r="1333" spans="3:4" x14ac:dyDescent="0.35">
      <c r="C1333">
        <v>0.28231322000000003</v>
      </c>
      <c r="D1333">
        <v>10282.362326508612</v>
      </c>
    </row>
    <row r="1334" spans="3:4" x14ac:dyDescent="0.35">
      <c r="C1334">
        <v>0.28231330500000001</v>
      </c>
      <c r="D1334">
        <v>10238.92954276469</v>
      </c>
    </row>
    <row r="1335" spans="3:4" x14ac:dyDescent="0.35">
      <c r="C1335">
        <v>0.28231339</v>
      </c>
      <c r="D1335">
        <v>10195.501046322825</v>
      </c>
    </row>
    <row r="1336" spans="3:4" x14ac:dyDescent="0.35">
      <c r="C1336">
        <v>0.28231347500000004</v>
      </c>
      <c r="D1336">
        <v>10152.077403385363</v>
      </c>
    </row>
    <row r="1337" spans="3:4" x14ac:dyDescent="0.35">
      <c r="C1337">
        <v>0.28231356000000002</v>
      </c>
      <c r="D1337">
        <v>10108.659184077835</v>
      </c>
    </row>
    <row r="1338" spans="3:4" x14ac:dyDescent="0.35">
      <c r="C1338">
        <v>0.282313645</v>
      </c>
      <c r="D1338">
        <v>10065.246962496309</v>
      </c>
    </row>
    <row r="1339" spans="3:4" x14ac:dyDescent="0.35">
      <c r="C1339">
        <v>0.28231372999999998</v>
      </c>
      <c r="D1339">
        <v>10021.841317033675</v>
      </c>
    </row>
    <row r="1340" spans="3:4" x14ac:dyDescent="0.35">
      <c r="C1340">
        <v>0.28231381500000002</v>
      </c>
      <c r="D1340">
        <v>9978.4428305311849</v>
      </c>
    </row>
    <row r="1341" spans="3:4" x14ac:dyDescent="0.35">
      <c r="C1341">
        <v>0.28231390000000001</v>
      </c>
      <c r="D1341">
        <v>9935.0520905951234</v>
      </c>
    </row>
    <row r="1342" spans="3:4" x14ac:dyDescent="0.35">
      <c r="C1342">
        <v>0.28231398499999999</v>
      </c>
      <c r="D1342">
        <v>9891.6696896252124</v>
      </c>
    </row>
    <row r="1343" spans="3:4" x14ac:dyDescent="0.35">
      <c r="C1343">
        <v>0.28231407000000003</v>
      </c>
      <c r="D1343">
        <v>9848.2962250930395</v>
      </c>
    </row>
    <row r="1344" spans="3:4" x14ac:dyDescent="0.35">
      <c r="C1344">
        <v>0.28231415500000001</v>
      </c>
      <c r="D1344">
        <v>9804.9322998152093</v>
      </c>
    </row>
    <row r="1345" spans="3:4" x14ac:dyDescent="0.35">
      <c r="C1345">
        <v>0.28231423999999999</v>
      </c>
      <c r="D1345">
        <v>9761.5785219664231</v>
      </c>
    </row>
    <row r="1346" spans="3:4" x14ac:dyDescent="0.35">
      <c r="C1346">
        <v>0.28231432500000003</v>
      </c>
      <c r="D1346">
        <v>9718.235505342067</v>
      </c>
    </row>
    <row r="1347" spans="3:4" x14ac:dyDescent="0.35">
      <c r="C1347">
        <v>0.28231441000000002</v>
      </c>
      <c r="D1347">
        <v>9674.9038696153257</v>
      </c>
    </row>
    <row r="1348" spans="3:4" x14ac:dyDescent="0.35">
      <c r="C1348">
        <v>0.282314495</v>
      </c>
      <c r="D1348">
        <v>9631.5842403339702</v>
      </c>
    </row>
    <row r="1349" spans="3:4" x14ac:dyDescent="0.35">
      <c r="C1349">
        <v>0.28231457999999998</v>
      </c>
      <c r="D1349">
        <v>9588.2772491946453</v>
      </c>
    </row>
    <row r="1350" spans="3:4" x14ac:dyDescent="0.35">
      <c r="C1350">
        <v>0.28231466500000002</v>
      </c>
      <c r="D1350">
        <v>9544.9835341416219</v>
      </c>
    </row>
    <row r="1351" spans="3:4" x14ac:dyDescent="0.35">
      <c r="C1351">
        <v>0.28231475</v>
      </c>
      <c r="D1351">
        <v>9501.7037396294236</v>
      </c>
    </row>
    <row r="1352" spans="3:4" x14ac:dyDescent="0.35">
      <c r="C1352">
        <v>0.28231483499999999</v>
      </c>
      <c r="D1352">
        <v>9458.4385165968743</v>
      </c>
    </row>
    <row r="1353" spans="3:4" x14ac:dyDescent="0.35">
      <c r="C1353">
        <v>0.28231492000000002</v>
      </c>
      <c r="D1353">
        <v>9415.1885226897084</v>
      </c>
    </row>
    <row r="1354" spans="3:4" x14ac:dyDescent="0.35">
      <c r="C1354">
        <v>0.28231500500000001</v>
      </c>
      <c r="D1354">
        <v>9371.9544224770634</v>
      </c>
    </row>
    <row r="1355" spans="3:4" x14ac:dyDescent="0.35">
      <c r="C1355">
        <v>0.28231508999999999</v>
      </c>
      <c r="D1355">
        <v>9328.7368874076728</v>
      </c>
    </row>
    <row r="1356" spans="3:4" x14ac:dyDescent="0.35">
      <c r="C1356">
        <v>0.28231517500000003</v>
      </c>
      <c r="D1356">
        <v>9285.5365960142353</v>
      </c>
    </row>
    <row r="1357" spans="3:4" x14ac:dyDescent="0.35">
      <c r="C1357">
        <v>0.28231526000000001</v>
      </c>
      <c r="D1357">
        <v>9242.3542341113953</v>
      </c>
    </row>
    <row r="1358" spans="3:4" x14ac:dyDescent="0.35">
      <c r="C1358">
        <v>0.282315345</v>
      </c>
      <c r="D1358">
        <v>9199.1904947336734</v>
      </c>
    </row>
    <row r="1359" spans="3:4" x14ac:dyDescent="0.35">
      <c r="C1359">
        <v>0.28231543000000003</v>
      </c>
      <c r="D1359">
        <v>9156.0460783210092</v>
      </c>
    </row>
    <row r="1360" spans="3:4" x14ac:dyDescent="0.35">
      <c r="C1360">
        <v>0.28231551500000002</v>
      </c>
      <c r="D1360">
        <v>9112.9216928978367</v>
      </c>
    </row>
    <row r="1361" spans="3:4" x14ac:dyDescent="0.35">
      <c r="C1361">
        <v>0.2823156</v>
      </c>
      <c r="D1361">
        <v>9069.8180539922359</v>
      </c>
    </row>
    <row r="1362" spans="3:4" x14ac:dyDescent="0.35">
      <c r="C1362">
        <v>0.28231568499999998</v>
      </c>
      <c r="D1362">
        <v>9026.7358848304502</v>
      </c>
    </row>
    <row r="1363" spans="3:4" x14ac:dyDescent="0.35">
      <c r="C1363">
        <v>0.28231577000000002</v>
      </c>
      <c r="D1363">
        <v>8983.6759163559764</v>
      </c>
    </row>
    <row r="1364" spans="3:4" x14ac:dyDescent="0.35">
      <c r="C1364">
        <v>0.282315855</v>
      </c>
      <c r="D1364">
        <v>8940.6388874109925</v>
      </c>
    </row>
    <row r="1365" spans="3:4" x14ac:dyDescent="0.35">
      <c r="C1365">
        <v>0.28231593999999999</v>
      </c>
      <c r="D1365">
        <v>8897.6255446300493</v>
      </c>
    </row>
    <row r="1366" spans="3:4" x14ac:dyDescent="0.35">
      <c r="C1366">
        <v>0.28231602500000003</v>
      </c>
      <c r="D1366">
        <v>8854.6366425804845</v>
      </c>
    </row>
    <row r="1367" spans="3:4" x14ac:dyDescent="0.35">
      <c r="C1367">
        <v>0.28231611000000001</v>
      </c>
      <c r="D1367">
        <v>8811.6729438959555</v>
      </c>
    </row>
    <row r="1368" spans="3:4" x14ac:dyDescent="0.35">
      <c r="C1368">
        <v>0.28231619499999999</v>
      </c>
      <c r="D1368">
        <v>8768.7352191509854</v>
      </c>
    </row>
    <row r="1369" spans="3:4" x14ac:dyDescent="0.35">
      <c r="C1369">
        <v>0.28231628000000003</v>
      </c>
      <c r="D1369">
        <v>8725.824246981545</v>
      </c>
    </row>
    <row r="1370" spans="3:4" x14ac:dyDescent="0.35">
      <c r="C1370">
        <v>0.28231636500000001</v>
      </c>
      <c r="D1370">
        <v>8682.9408141989425</v>
      </c>
    </row>
    <row r="1371" spans="3:4" x14ac:dyDescent="0.35">
      <c r="C1371">
        <v>0.28231645</v>
      </c>
      <c r="D1371">
        <v>8640.0857156449692</v>
      </c>
    </row>
    <row r="1372" spans="3:4" x14ac:dyDescent="0.35">
      <c r="C1372">
        <v>0.28231653500000004</v>
      </c>
      <c r="D1372">
        <v>8597.2597542927797</v>
      </c>
    </row>
    <row r="1373" spans="3:4" x14ac:dyDescent="0.35">
      <c r="C1373">
        <v>0.28231662000000002</v>
      </c>
      <c r="D1373">
        <v>8554.4637413410146</v>
      </c>
    </row>
    <row r="1374" spans="3:4" x14ac:dyDescent="0.35">
      <c r="C1374">
        <v>0.282316705</v>
      </c>
      <c r="D1374">
        <v>8511.6984960496411</v>
      </c>
    </row>
    <row r="1375" spans="3:4" x14ac:dyDescent="0.35">
      <c r="C1375">
        <v>0.28231678999999998</v>
      </c>
      <c r="D1375">
        <v>8468.9648458491192</v>
      </c>
    </row>
    <row r="1376" spans="3:4" x14ac:dyDescent="0.35">
      <c r="C1376">
        <v>0.28231687500000002</v>
      </c>
      <c r="D1376">
        <v>8426.2636262752767</v>
      </c>
    </row>
    <row r="1377" spans="3:4" x14ac:dyDescent="0.35">
      <c r="C1377">
        <v>0.28231696000000001</v>
      </c>
      <c r="D1377">
        <v>8383.5956810651405</v>
      </c>
    </row>
    <row r="1378" spans="3:4" x14ac:dyDescent="0.35">
      <c r="C1378">
        <v>0.28231704499999999</v>
      </c>
      <c r="D1378">
        <v>8340.9618619674566</v>
      </c>
    </row>
    <row r="1379" spans="3:4" x14ac:dyDescent="0.35">
      <c r="C1379">
        <v>0.28231713000000003</v>
      </c>
      <c r="D1379">
        <v>8298.3630287979395</v>
      </c>
    </row>
    <row r="1380" spans="3:4" x14ac:dyDescent="0.35">
      <c r="C1380">
        <v>0.28231721500000001</v>
      </c>
      <c r="D1380">
        <v>8255.8000494877379</v>
      </c>
    </row>
    <row r="1381" spans="3:4" x14ac:dyDescent="0.35">
      <c r="C1381">
        <v>0.28231729999999999</v>
      </c>
      <c r="D1381">
        <v>8213.2737998752764</v>
      </c>
    </row>
    <row r="1382" spans="3:4" x14ac:dyDescent="0.35">
      <c r="C1382">
        <v>0.28231738500000003</v>
      </c>
      <c r="D1382">
        <v>8170.7851637423582</v>
      </c>
    </row>
    <row r="1383" spans="3:4" x14ac:dyDescent="0.35">
      <c r="C1383">
        <v>0.28231747000000001</v>
      </c>
      <c r="D1383">
        <v>8128.3350328435481</v>
      </c>
    </row>
    <row r="1384" spans="3:4" x14ac:dyDescent="0.35">
      <c r="C1384">
        <v>0.282317555</v>
      </c>
      <c r="D1384">
        <v>8085.9243066797508</v>
      </c>
    </row>
    <row r="1385" spans="3:4" x14ac:dyDescent="0.35">
      <c r="C1385">
        <v>0.28231764000000004</v>
      </c>
      <c r="D1385">
        <v>8043.5538925155361</v>
      </c>
    </row>
    <row r="1386" spans="3:4" x14ac:dyDescent="0.35">
      <c r="C1386">
        <v>0.28231772500000002</v>
      </c>
      <c r="D1386">
        <v>8001.2247053899082</v>
      </c>
    </row>
    <row r="1387" spans="3:4" x14ac:dyDescent="0.35">
      <c r="C1387">
        <v>0.28231781</v>
      </c>
      <c r="D1387">
        <v>7958.9376678720946</v>
      </c>
    </row>
    <row r="1388" spans="3:4" x14ac:dyDescent="0.35">
      <c r="C1388">
        <v>0.28231789499999999</v>
      </c>
      <c r="D1388">
        <v>7916.6937100881696</v>
      </c>
    </row>
    <row r="1389" spans="3:4" x14ac:dyDescent="0.35">
      <c r="C1389">
        <v>0.28231798000000002</v>
      </c>
      <c r="D1389">
        <v>7874.4937695758335</v>
      </c>
    </row>
    <row r="1390" spans="3:4" x14ac:dyDescent="0.35">
      <c r="C1390">
        <v>0.28231806500000001</v>
      </c>
      <c r="D1390">
        <v>7832.338791298771</v>
      </c>
    </row>
    <row r="1391" spans="3:4" x14ac:dyDescent="0.35">
      <c r="C1391">
        <v>0.28231814999999999</v>
      </c>
      <c r="D1391">
        <v>7790.229727379724</v>
      </c>
    </row>
    <row r="1392" spans="3:4" x14ac:dyDescent="0.35">
      <c r="C1392">
        <v>0.28231823500000003</v>
      </c>
      <c r="D1392">
        <v>7748.1675370760913</v>
      </c>
    </row>
    <row r="1393" spans="3:4" x14ac:dyDescent="0.35">
      <c r="C1393">
        <v>0.28231832000000001</v>
      </c>
      <c r="D1393">
        <v>7706.1531867492913</v>
      </c>
    </row>
    <row r="1394" spans="3:4" x14ac:dyDescent="0.35">
      <c r="C1394">
        <v>0.28231840499999999</v>
      </c>
      <c r="D1394">
        <v>7664.1876495746565</v>
      </c>
    </row>
    <row r="1395" spans="3:4" x14ac:dyDescent="0.35">
      <c r="C1395">
        <v>0.28231849000000003</v>
      </c>
      <c r="D1395">
        <v>7622.2719055284952</v>
      </c>
    </row>
    <row r="1396" spans="3:4" x14ac:dyDescent="0.35">
      <c r="C1396">
        <v>0.28231857500000002</v>
      </c>
      <c r="D1396">
        <v>7580.4069412977933</v>
      </c>
    </row>
    <row r="1397" spans="3:4" x14ac:dyDescent="0.35">
      <c r="C1397">
        <v>0.28231866</v>
      </c>
      <c r="D1397">
        <v>7538.5937500107602</v>
      </c>
    </row>
    <row r="1398" spans="3:4" x14ac:dyDescent="0.35">
      <c r="C1398">
        <v>0.28231874499999998</v>
      </c>
      <c r="D1398">
        <v>7496.8333311993892</v>
      </c>
    </row>
    <row r="1399" spans="3:4" x14ac:dyDescent="0.35">
      <c r="C1399">
        <v>0.28231883000000002</v>
      </c>
      <c r="D1399">
        <v>7455.1266906001993</v>
      </c>
    </row>
    <row r="1400" spans="3:4" x14ac:dyDescent="0.35">
      <c r="C1400">
        <v>0.282318915</v>
      </c>
      <c r="D1400">
        <v>7413.4748401135603</v>
      </c>
    </row>
    <row r="1401" spans="3:4" x14ac:dyDescent="0.35">
      <c r="C1401">
        <v>0.28231899999999999</v>
      </c>
      <c r="D1401">
        <v>7371.8787974857478</v>
      </c>
    </row>
    <row r="1402" spans="3:4" x14ac:dyDescent="0.35">
      <c r="C1402">
        <v>0.28231908500000003</v>
      </c>
      <c r="D1402">
        <v>7330.3395862315856</v>
      </c>
    </row>
    <row r="1403" spans="3:4" x14ac:dyDescent="0.35">
      <c r="C1403">
        <v>0.28231917000000001</v>
      </c>
      <c r="D1403">
        <v>7288.8582355517156</v>
      </c>
    </row>
    <row r="1404" spans="3:4" x14ac:dyDescent="0.35">
      <c r="C1404">
        <v>0.28231925499999999</v>
      </c>
      <c r="D1404">
        <v>7247.4357800013577</v>
      </c>
    </row>
    <row r="1405" spans="3:4" x14ac:dyDescent="0.35">
      <c r="C1405">
        <v>0.28231934000000003</v>
      </c>
      <c r="D1405">
        <v>7206.0732593988841</v>
      </c>
    </row>
    <row r="1406" spans="3:4" x14ac:dyDescent="0.35">
      <c r="C1406">
        <v>0.28231942500000001</v>
      </c>
      <c r="D1406">
        <v>7164.7717187294184</v>
      </c>
    </row>
    <row r="1407" spans="3:4" x14ac:dyDescent="0.35">
      <c r="C1407">
        <v>0.28231951</v>
      </c>
      <c r="D1407">
        <v>7123.5322078012132</v>
      </c>
    </row>
    <row r="1408" spans="3:4" x14ac:dyDescent="0.35">
      <c r="C1408">
        <v>0.28231959500000003</v>
      </c>
      <c r="D1408">
        <v>7082.3557811412147</v>
      </c>
    </row>
    <row r="1409" spans="3:4" x14ac:dyDescent="0.35">
      <c r="C1409">
        <v>0.28231968000000002</v>
      </c>
      <c r="D1409">
        <v>7041.2434978859255</v>
      </c>
    </row>
    <row r="1410" spans="3:4" x14ac:dyDescent="0.35">
      <c r="C1410">
        <v>0.282319765</v>
      </c>
      <c r="D1410">
        <v>7000.1964214264653</v>
      </c>
    </row>
    <row r="1411" spans="3:4" x14ac:dyDescent="0.35">
      <c r="C1411">
        <v>0.28231984999999998</v>
      </c>
      <c r="D1411">
        <v>6959.2156193189112</v>
      </c>
    </row>
    <row r="1412" spans="3:4" x14ac:dyDescent="0.35">
      <c r="C1412">
        <v>0.28231993500000002</v>
      </c>
      <c r="D1412">
        <v>6918.3021630297071</v>
      </c>
    </row>
    <row r="1413" spans="3:4" x14ac:dyDescent="0.35">
      <c r="C1413">
        <v>0.28232002</v>
      </c>
      <c r="D1413">
        <v>6877.4571278380045</v>
      </c>
    </row>
    <row r="1414" spans="3:4" x14ac:dyDescent="0.35">
      <c r="C1414">
        <v>0.28232010499999999</v>
      </c>
      <c r="D1414">
        <v>6836.6815924674711</v>
      </c>
    </row>
    <row r="1415" spans="3:4" x14ac:dyDescent="0.35">
      <c r="C1415">
        <v>0.28232019000000003</v>
      </c>
      <c r="D1415">
        <v>6795.9766389554552</v>
      </c>
    </row>
    <row r="1416" spans="3:4" x14ac:dyDescent="0.35">
      <c r="C1416">
        <v>0.28232027500000001</v>
      </c>
      <c r="D1416">
        <v>6755.3433525182336</v>
      </c>
    </row>
    <row r="1417" spans="3:4" x14ac:dyDescent="0.35">
      <c r="C1417">
        <v>0.28232035999999999</v>
      </c>
      <c r="D1417">
        <v>6714.7828211741426</v>
      </c>
    </row>
    <row r="1418" spans="3:4" x14ac:dyDescent="0.35">
      <c r="C1418">
        <v>0.28232044500000003</v>
      </c>
      <c r="D1418">
        <v>6674.2961356032501</v>
      </c>
    </row>
    <row r="1419" spans="3:4" x14ac:dyDescent="0.35">
      <c r="C1419">
        <v>0.28232053000000001</v>
      </c>
      <c r="D1419">
        <v>6633.8843890035178</v>
      </c>
    </row>
    <row r="1420" spans="3:4" x14ac:dyDescent="0.35">
      <c r="C1420">
        <v>0.282320615</v>
      </c>
      <c r="D1420">
        <v>6593.5486767064049</v>
      </c>
    </row>
    <row r="1421" spans="3:4" x14ac:dyDescent="0.35">
      <c r="C1421">
        <v>0.28232070000000004</v>
      </c>
      <c r="D1421">
        <v>6553.2900960282723</v>
      </c>
    </row>
    <row r="1422" spans="3:4" x14ac:dyDescent="0.35">
      <c r="C1422">
        <v>0.28232078500000002</v>
      </c>
      <c r="D1422">
        <v>6513.1097461184308</v>
      </c>
    </row>
    <row r="1423" spans="3:4" x14ac:dyDescent="0.35">
      <c r="C1423">
        <v>0.28232087</v>
      </c>
      <c r="D1423">
        <v>6473.008727568631</v>
      </c>
    </row>
    <row r="1424" spans="3:4" x14ac:dyDescent="0.35">
      <c r="C1424">
        <v>0.28232095499999998</v>
      </c>
      <c r="D1424">
        <v>6432.9881422832623</v>
      </c>
    </row>
    <row r="1425" spans="3:4" x14ac:dyDescent="0.35">
      <c r="C1425">
        <v>0.28232104000000002</v>
      </c>
      <c r="D1425">
        <v>6393.0490931900977</v>
      </c>
    </row>
    <row r="1426" spans="3:4" x14ac:dyDescent="0.35">
      <c r="C1426">
        <v>0.28232112500000001</v>
      </c>
      <c r="D1426">
        <v>6353.1926840989063</v>
      </c>
    </row>
    <row r="1427" spans="3:4" x14ac:dyDescent="0.35">
      <c r="C1427">
        <v>0.28232120999999999</v>
      </c>
      <c r="D1427">
        <v>6313.4200193323586</v>
      </c>
    </row>
    <row r="1428" spans="3:4" x14ac:dyDescent="0.35">
      <c r="C1428">
        <v>0.28232129500000003</v>
      </c>
      <c r="D1428">
        <v>6273.7322035198886</v>
      </c>
    </row>
    <row r="1429" spans="3:4" x14ac:dyDescent="0.35">
      <c r="C1429">
        <v>0.28232138000000001</v>
      </c>
      <c r="D1429">
        <v>6234.1303414604381</v>
      </c>
    </row>
    <row r="1430" spans="3:4" x14ac:dyDescent="0.35">
      <c r="C1430">
        <v>0.28232146499999999</v>
      </c>
      <c r="D1430">
        <v>6194.6155377147343</v>
      </c>
    </row>
    <row r="1431" spans="3:4" x14ac:dyDescent="0.35">
      <c r="C1431">
        <v>0.28232155000000003</v>
      </c>
      <c r="D1431">
        <v>6155.1888964372511</v>
      </c>
    </row>
    <row r="1432" spans="3:4" x14ac:dyDescent="0.35">
      <c r="C1432">
        <v>0.28232163500000002</v>
      </c>
      <c r="D1432">
        <v>6115.8515212060202</v>
      </c>
    </row>
    <row r="1433" spans="3:4" x14ac:dyDescent="0.35">
      <c r="C1433">
        <v>0.28232172</v>
      </c>
      <c r="D1433">
        <v>6076.6045146200731</v>
      </c>
    </row>
    <row r="1434" spans="3:4" x14ac:dyDescent="0.35">
      <c r="C1434">
        <v>0.28232180499999998</v>
      </c>
      <c r="D1434">
        <v>6037.4489781536249</v>
      </c>
    </row>
    <row r="1435" spans="3:4" x14ac:dyDescent="0.35">
      <c r="C1435">
        <v>0.28232189000000002</v>
      </c>
      <c r="D1435">
        <v>5998.3860118552902</v>
      </c>
    </row>
    <row r="1436" spans="3:4" x14ac:dyDescent="0.35">
      <c r="C1436">
        <v>0.282321975</v>
      </c>
      <c r="D1436">
        <v>5959.4167141999624</v>
      </c>
    </row>
    <row r="1437" spans="3:4" x14ac:dyDescent="0.35">
      <c r="C1437">
        <v>0.28232205999999999</v>
      </c>
      <c r="D1437">
        <v>5920.5421816852713</v>
      </c>
    </row>
    <row r="1438" spans="3:4" x14ac:dyDescent="0.35">
      <c r="C1438">
        <v>0.28232214500000002</v>
      </c>
      <c r="D1438">
        <v>5881.7635086576565</v>
      </c>
    </row>
    <row r="1439" spans="3:4" x14ac:dyDescent="0.35">
      <c r="C1439">
        <v>0.28232223000000001</v>
      </c>
      <c r="D1439">
        <v>5843.0817871371237</v>
      </c>
    </row>
    <row r="1440" spans="3:4" x14ac:dyDescent="0.35">
      <c r="C1440">
        <v>0.28232231499999999</v>
      </c>
      <c r="D1440">
        <v>5804.4981064143922</v>
      </c>
    </row>
    <row r="1441" spans="3:4" x14ac:dyDescent="0.35">
      <c r="C1441">
        <v>0.28232240000000003</v>
      </c>
      <c r="D1441">
        <v>5766.0135528763176</v>
      </c>
    </row>
    <row r="1442" spans="3:4" x14ac:dyDescent="0.35">
      <c r="C1442">
        <v>0.28232248500000001</v>
      </c>
      <c r="D1442">
        <v>5727.6292098304211</v>
      </c>
    </row>
    <row r="1443" spans="3:4" x14ac:dyDescent="0.35">
      <c r="C1443">
        <v>0.28232256999999999</v>
      </c>
      <c r="D1443">
        <v>5689.3461571038561</v>
      </c>
    </row>
    <row r="1444" spans="3:4" x14ac:dyDescent="0.35">
      <c r="C1444">
        <v>0.28232265500000003</v>
      </c>
      <c r="D1444">
        <v>5651.1654708693613</v>
      </c>
    </row>
    <row r="1445" spans="3:4" x14ac:dyDescent="0.35">
      <c r="C1445">
        <v>0.28232274000000002</v>
      </c>
      <c r="D1445">
        <v>5613.0882234706205</v>
      </c>
    </row>
    <row r="1446" spans="3:4" x14ac:dyDescent="0.35">
      <c r="C1446">
        <v>0.282322825</v>
      </c>
      <c r="D1446">
        <v>5575.1154830242185</v>
      </c>
    </row>
    <row r="1447" spans="3:4" x14ac:dyDescent="0.35">
      <c r="C1447">
        <v>0.28232290999999998</v>
      </c>
      <c r="D1447">
        <v>5537.2483132719044</v>
      </c>
    </row>
    <row r="1448" spans="3:4" x14ac:dyDescent="0.35">
      <c r="C1448">
        <v>0.28232299500000002</v>
      </c>
      <c r="D1448">
        <v>5499.4877732843734</v>
      </c>
    </row>
    <row r="1449" spans="3:4" x14ac:dyDescent="0.35">
      <c r="C1449">
        <v>0.28232308</v>
      </c>
      <c r="D1449">
        <v>5461.834917314317</v>
      </c>
    </row>
    <row r="1450" spans="3:4" x14ac:dyDescent="0.35">
      <c r="C1450">
        <v>0.28232316499999999</v>
      </c>
      <c r="D1450">
        <v>5424.2907944041453</v>
      </c>
    </row>
    <row r="1451" spans="3:4" x14ac:dyDescent="0.35">
      <c r="C1451">
        <v>0.28232325000000003</v>
      </c>
      <c r="D1451">
        <v>5386.8564482172724</v>
      </c>
    </row>
    <row r="1452" spans="3:4" x14ac:dyDescent="0.35">
      <c r="C1452">
        <v>0.28232333500000001</v>
      </c>
      <c r="D1452">
        <v>5349.532916869568</v>
      </c>
    </row>
    <row r="1453" spans="3:4" x14ac:dyDescent="0.35">
      <c r="C1453">
        <v>0.28232341999999999</v>
      </c>
      <c r="D1453">
        <v>5312.3212325426193</v>
      </c>
    </row>
    <row r="1454" spans="3:4" x14ac:dyDescent="0.35">
      <c r="C1454">
        <v>0.28232350500000003</v>
      </c>
      <c r="D1454">
        <v>5275.2224213190166</v>
      </c>
    </row>
    <row r="1455" spans="3:4" x14ac:dyDescent="0.35">
      <c r="C1455">
        <v>0.28232359000000001</v>
      </c>
      <c r="D1455">
        <v>5238.2375030180774</v>
      </c>
    </row>
    <row r="1456" spans="3:4" x14ac:dyDescent="0.35">
      <c r="C1456">
        <v>0.282323675</v>
      </c>
      <c r="D1456">
        <v>5201.3674908156936</v>
      </c>
    </row>
    <row r="1457" spans="3:4" x14ac:dyDescent="0.35">
      <c r="C1457">
        <v>0.28232376000000003</v>
      </c>
      <c r="D1457">
        <v>5164.6133910845574</v>
      </c>
    </row>
    <row r="1458" spans="3:4" x14ac:dyDescent="0.35">
      <c r="C1458">
        <v>0.28232384500000002</v>
      </c>
      <c r="D1458">
        <v>5127.9762032351109</v>
      </c>
    </row>
    <row r="1459" spans="3:4" x14ac:dyDescent="0.35">
      <c r="C1459">
        <v>0.28232393</v>
      </c>
      <c r="D1459">
        <v>5091.4569193429461</v>
      </c>
    </row>
    <row r="1460" spans="3:4" x14ac:dyDescent="0.35">
      <c r="C1460">
        <v>0.28232401499999998</v>
      </c>
      <c r="D1460">
        <v>5055.0565240186097</v>
      </c>
    </row>
    <row r="1461" spans="3:4" x14ac:dyDescent="0.35">
      <c r="C1461">
        <v>0.28232410000000002</v>
      </c>
      <c r="D1461">
        <v>5018.7759941360091</v>
      </c>
    </row>
    <row r="1462" spans="3:4" x14ac:dyDescent="0.35">
      <c r="C1462">
        <v>0.28232418500000001</v>
      </c>
      <c r="D1462">
        <v>4982.6162987055968</v>
      </c>
    </row>
    <row r="1463" spans="3:4" x14ac:dyDescent="0.35">
      <c r="C1463">
        <v>0.28232426999999999</v>
      </c>
      <c r="D1463">
        <v>4946.5783985133585</v>
      </c>
    </row>
    <row r="1464" spans="3:4" x14ac:dyDescent="0.35">
      <c r="C1464">
        <v>0.28232435500000003</v>
      </c>
      <c r="D1464">
        <v>4910.6632459759558</v>
      </c>
    </row>
    <row r="1465" spans="3:4" x14ac:dyDescent="0.35">
      <c r="C1465">
        <v>0.28232444000000001</v>
      </c>
      <c r="D1465">
        <v>4874.8717849972054</v>
      </c>
    </row>
    <row r="1466" spans="3:4" x14ac:dyDescent="0.35">
      <c r="C1466">
        <v>0.28232452499999999</v>
      </c>
      <c r="D1466">
        <v>4839.2049506166732</v>
      </c>
    </row>
    <row r="1467" spans="3:4" x14ac:dyDescent="0.35">
      <c r="C1467">
        <v>0.28232461000000003</v>
      </c>
      <c r="D1467">
        <v>4803.6636688725721</v>
      </c>
    </row>
    <row r="1468" spans="3:4" x14ac:dyDescent="0.35">
      <c r="C1468">
        <v>0.28232469500000001</v>
      </c>
      <c r="D1468">
        <v>4768.2488566662287</v>
      </c>
    </row>
    <row r="1469" spans="3:4" x14ac:dyDescent="0.35">
      <c r="C1469">
        <v>0.28232478</v>
      </c>
      <c r="D1469">
        <v>4732.9614214210678</v>
      </c>
    </row>
    <row r="1470" spans="3:4" x14ac:dyDescent="0.35">
      <c r="C1470">
        <v>0.28232486500000004</v>
      </c>
      <c r="D1470">
        <v>4697.8022609540194</v>
      </c>
    </row>
    <row r="1471" spans="3:4" x14ac:dyDescent="0.35">
      <c r="C1471">
        <v>0.28232495000000002</v>
      </c>
      <c r="D1471">
        <v>4662.7722633486283</v>
      </c>
    </row>
    <row r="1472" spans="3:4" x14ac:dyDescent="0.35">
      <c r="C1472">
        <v>0.282325035</v>
      </c>
      <c r="D1472">
        <v>4627.8723066251978</v>
      </c>
    </row>
    <row r="1473" spans="3:4" x14ac:dyDescent="0.35">
      <c r="C1473">
        <v>0.28232511999999998</v>
      </c>
      <c r="D1473">
        <v>4593.1032586439978</v>
      </c>
    </row>
    <row r="1474" spans="3:4" x14ac:dyDescent="0.35">
      <c r="C1474">
        <v>0.28232520500000002</v>
      </c>
      <c r="D1474">
        <v>4558.465976874365</v>
      </c>
    </row>
    <row r="1475" spans="3:4" x14ac:dyDescent="0.35">
      <c r="C1475">
        <v>0.28232529000000001</v>
      </c>
      <c r="D1475">
        <v>4523.9613083032973</v>
      </c>
    </row>
    <row r="1476" spans="3:4" x14ac:dyDescent="0.35">
      <c r="C1476">
        <v>0.28232537499999999</v>
      </c>
      <c r="D1476">
        <v>4489.5900891214851</v>
      </c>
    </row>
    <row r="1477" spans="3:4" x14ac:dyDescent="0.35">
      <c r="C1477">
        <v>0.28232546000000003</v>
      </c>
      <c r="D1477">
        <v>4455.3531446169427</v>
      </c>
    </row>
    <row r="1478" spans="3:4" x14ac:dyDescent="0.35">
      <c r="C1478">
        <v>0.28232554500000001</v>
      </c>
      <c r="D1478">
        <v>4421.2512890707258</v>
      </c>
    </row>
    <row r="1479" spans="3:4" x14ac:dyDescent="0.35">
      <c r="C1479">
        <v>0.28232562999999999</v>
      </c>
      <c r="D1479">
        <v>4387.2853254555739</v>
      </c>
    </row>
    <row r="1480" spans="3:4" x14ac:dyDescent="0.35">
      <c r="C1480">
        <v>0.28232571500000003</v>
      </c>
      <c r="D1480">
        <v>4353.4560453399708</v>
      </c>
    </row>
    <row r="1481" spans="3:4" x14ac:dyDescent="0.35">
      <c r="C1481">
        <v>0.28232580000000002</v>
      </c>
      <c r="D1481">
        <v>4319.7642287944072</v>
      </c>
    </row>
    <row r="1482" spans="3:4" x14ac:dyDescent="0.35">
      <c r="C1482">
        <v>0.282325885</v>
      </c>
      <c r="D1482">
        <v>4286.2106441031501</v>
      </c>
    </row>
    <row r="1483" spans="3:4" x14ac:dyDescent="0.35">
      <c r="C1483">
        <v>0.28232596999999998</v>
      </c>
      <c r="D1483">
        <v>4252.7960477009201</v>
      </c>
    </row>
    <row r="1484" spans="3:4" x14ac:dyDescent="0.35">
      <c r="C1484">
        <v>0.28232605500000002</v>
      </c>
      <c r="D1484">
        <v>4219.5211839813028</v>
      </c>
    </row>
    <row r="1485" spans="3:4" x14ac:dyDescent="0.35">
      <c r="C1485">
        <v>0.28232614</v>
      </c>
      <c r="D1485">
        <v>4186.3867852397843</v>
      </c>
    </row>
    <row r="1486" spans="3:4" x14ac:dyDescent="0.35">
      <c r="C1486">
        <v>0.28232622499999999</v>
      </c>
      <c r="D1486">
        <v>4153.3935714036852</v>
      </c>
    </row>
    <row r="1487" spans="3:4" x14ac:dyDescent="0.35">
      <c r="C1487">
        <v>0.28232631000000002</v>
      </c>
      <c r="D1487">
        <v>4120.5422499621427</v>
      </c>
    </row>
    <row r="1488" spans="3:4" x14ac:dyDescent="0.35">
      <c r="C1488">
        <v>0.28232639500000001</v>
      </c>
      <c r="D1488">
        <v>4087.8335158985651</v>
      </c>
    </row>
    <row r="1489" spans="3:4" x14ac:dyDescent="0.35">
      <c r="C1489">
        <v>0.28232647999999999</v>
      </c>
      <c r="D1489">
        <v>4055.2680514345948</v>
      </c>
    </row>
    <row r="1490" spans="3:4" x14ac:dyDescent="0.35">
      <c r="C1490">
        <v>0.28232656500000003</v>
      </c>
      <c r="D1490">
        <v>4022.8465259717632</v>
      </c>
    </row>
    <row r="1491" spans="3:4" x14ac:dyDescent="0.35">
      <c r="C1491">
        <v>0.28232665000000001</v>
      </c>
      <c r="D1491">
        <v>3990.5695960356556</v>
      </c>
    </row>
    <row r="1492" spans="3:4" x14ac:dyDescent="0.35">
      <c r="C1492">
        <v>0.282326735</v>
      </c>
      <c r="D1492">
        <v>3958.437905034205</v>
      </c>
    </row>
    <row r="1493" spans="3:4" x14ac:dyDescent="0.35">
      <c r="C1493">
        <v>0.28232682000000003</v>
      </c>
      <c r="D1493">
        <v>3926.4520832112357</v>
      </c>
    </row>
    <row r="1494" spans="3:4" x14ac:dyDescent="0.35">
      <c r="C1494">
        <v>0.28232690500000002</v>
      </c>
      <c r="D1494">
        <v>3894.6127476025608</v>
      </c>
    </row>
    <row r="1495" spans="3:4" x14ac:dyDescent="0.35">
      <c r="C1495">
        <v>0.28232699</v>
      </c>
      <c r="D1495">
        <v>3862.9205018088219</v>
      </c>
    </row>
    <row r="1496" spans="3:4" x14ac:dyDescent="0.35">
      <c r="C1496">
        <v>0.28232707499999998</v>
      </c>
      <c r="D1496">
        <v>3831.3759359816522</v>
      </c>
    </row>
    <row r="1497" spans="3:4" x14ac:dyDescent="0.35">
      <c r="C1497">
        <v>0.28232716000000002</v>
      </c>
      <c r="D1497">
        <v>3799.9796266890603</v>
      </c>
    </row>
    <row r="1498" spans="3:4" x14ac:dyDescent="0.35">
      <c r="C1498">
        <v>0.282327245</v>
      </c>
      <c r="D1498">
        <v>3768.7321369085348</v>
      </c>
    </row>
    <row r="1499" spans="3:4" x14ac:dyDescent="0.35">
      <c r="C1499">
        <v>0.28232732999999999</v>
      </c>
      <c r="D1499">
        <v>3737.6340158195089</v>
      </c>
    </row>
    <row r="1500" spans="3:4" x14ac:dyDescent="0.35">
      <c r="C1500">
        <v>0.28232741500000003</v>
      </c>
      <c r="D1500">
        <v>3706.6857987851695</v>
      </c>
    </row>
    <row r="1501" spans="3:4" x14ac:dyDescent="0.35">
      <c r="C1501">
        <v>0.28232750000000001</v>
      </c>
      <c r="D1501">
        <v>3675.8880073368523</v>
      </c>
    </row>
    <row r="1502" spans="3:4" x14ac:dyDescent="0.35">
      <c r="C1502">
        <v>0.28232758499999999</v>
      </c>
      <c r="D1502">
        <v>3645.2411489813489</v>
      </c>
    </row>
    <row r="1503" spans="3:4" x14ac:dyDescent="0.35">
      <c r="C1503">
        <v>0.28232767000000003</v>
      </c>
      <c r="D1503">
        <v>3614.745717194904</v>
      </c>
    </row>
    <row r="1504" spans="3:4" x14ac:dyDescent="0.35">
      <c r="C1504">
        <v>0.28232775500000001</v>
      </c>
      <c r="D1504">
        <v>3584.4021914197951</v>
      </c>
    </row>
    <row r="1505" spans="3:4" x14ac:dyDescent="0.35">
      <c r="C1505">
        <v>0.28232784</v>
      </c>
      <c r="D1505">
        <v>3554.2110368864605</v>
      </c>
    </row>
    <row r="1506" spans="3:4" x14ac:dyDescent="0.35">
      <c r="C1506">
        <v>0.28232792500000004</v>
      </c>
      <c r="D1506">
        <v>3524.1727046196611</v>
      </c>
    </row>
    <row r="1507" spans="3:4" x14ac:dyDescent="0.35">
      <c r="C1507">
        <v>0.28232801000000002</v>
      </c>
      <c r="D1507">
        <v>3494.2876314471841</v>
      </c>
    </row>
    <row r="1508" spans="3:4" x14ac:dyDescent="0.35">
      <c r="C1508">
        <v>0.282328095</v>
      </c>
      <c r="D1508">
        <v>3464.5562398367483</v>
      </c>
    </row>
    <row r="1509" spans="3:4" x14ac:dyDescent="0.35">
      <c r="C1509">
        <v>0.28232817999999998</v>
      </c>
      <c r="D1509">
        <v>3434.9789379335102</v>
      </c>
    </row>
    <row r="1510" spans="3:4" x14ac:dyDescent="0.35">
      <c r="C1510">
        <v>0.28232826500000002</v>
      </c>
      <c r="D1510">
        <v>3405.5561194844336</v>
      </c>
    </row>
    <row r="1511" spans="3:4" x14ac:dyDescent="0.35">
      <c r="C1511">
        <v>0.28232835000000001</v>
      </c>
      <c r="D1511">
        <v>3376.2881638825502</v>
      </c>
    </row>
    <row r="1512" spans="3:4" x14ac:dyDescent="0.35">
      <c r="C1512">
        <v>0.28232843499999999</v>
      </c>
      <c r="D1512">
        <v>3347.1754360234077</v>
      </c>
    </row>
    <row r="1513" spans="3:4" x14ac:dyDescent="0.35">
      <c r="C1513">
        <v>0.28232852000000003</v>
      </c>
      <c r="D1513">
        <v>3318.2182863391504</v>
      </c>
    </row>
    <row r="1514" spans="3:4" x14ac:dyDescent="0.35">
      <c r="C1514">
        <v>0.28232860500000001</v>
      </c>
      <c r="D1514">
        <v>3289.4170508349857</v>
      </c>
    </row>
    <row r="1515" spans="3:4" x14ac:dyDescent="0.35">
      <c r="C1515">
        <v>0.28232868999999999</v>
      </c>
      <c r="D1515">
        <v>3260.7720509600936</v>
      </c>
    </row>
    <row r="1516" spans="3:4" x14ac:dyDescent="0.35">
      <c r="C1516">
        <v>0.28232877500000003</v>
      </c>
      <c r="D1516">
        <v>3232.2835936533506</v>
      </c>
    </row>
    <row r="1517" spans="3:4" x14ac:dyDescent="0.35">
      <c r="C1517">
        <v>0.28232886000000001</v>
      </c>
      <c r="D1517">
        <v>3203.9519713913473</v>
      </c>
    </row>
    <row r="1518" spans="3:4" x14ac:dyDescent="0.35">
      <c r="C1518">
        <v>0.282328945</v>
      </c>
      <c r="D1518">
        <v>3175.7774620735336</v>
      </c>
    </row>
    <row r="1519" spans="3:4" x14ac:dyDescent="0.35">
      <c r="C1519">
        <v>0.28232903000000004</v>
      </c>
      <c r="D1519">
        <v>3147.7603290793318</v>
      </c>
    </row>
    <row r="1520" spans="3:4" x14ac:dyDescent="0.35">
      <c r="C1520">
        <v>0.28232911500000002</v>
      </c>
      <c r="D1520">
        <v>3119.9008213274165</v>
      </c>
    </row>
    <row r="1521" spans="3:4" x14ac:dyDescent="0.35">
      <c r="C1521">
        <v>0.2823292</v>
      </c>
      <c r="D1521">
        <v>3092.1991731748262</v>
      </c>
    </row>
    <row r="1522" spans="3:4" x14ac:dyDescent="0.35">
      <c r="C1522">
        <v>0.28232928499999999</v>
      </c>
      <c r="D1522">
        <v>3064.6556045030793</v>
      </c>
    </row>
    <row r="1523" spans="3:4" x14ac:dyDescent="0.35">
      <c r="C1523">
        <v>0.28232937000000002</v>
      </c>
      <c r="D1523">
        <v>3037.2703206987662</v>
      </c>
    </row>
    <row r="1524" spans="3:4" x14ac:dyDescent="0.35">
      <c r="C1524">
        <v>0.28232945500000001</v>
      </c>
      <c r="D1524">
        <v>3010.0435127456117</v>
      </c>
    </row>
    <row r="1525" spans="3:4" x14ac:dyDescent="0.35">
      <c r="C1525">
        <v>0.28232953999999999</v>
      </c>
      <c r="D1525">
        <v>2982.97535714169</v>
      </c>
    </row>
    <row r="1526" spans="3:4" x14ac:dyDescent="0.35">
      <c r="C1526">
        <v>0.28232962500000003</v>
      </c>
      <c r="D1526">
        <v>2956.0660159818249</v>
      </c>
    </row>
    <row r="1527" spans="3:4" x14ac:dyDescent="0.35">
      <c r="C1527">
        <v>0.28232971000000001</v>
      </c>
      <c r="D1527">
        <v>2929.3156370419197</v>
      </c>
    </row>
    <row r="1528" spans="3:4" x14ac:dyDescent="0.35">
      <c r="C1528">
        <v>0.28232979499999999</v>
      </c>
      <c r="D1528">
        <v>2902.7243537092736</v>
      </c>
    </row>
    <row r="1529" spans="3:4" x14ac:dyDescent="0.35">
      <c r="C1529">
        <v>0.28232988000000003</v>
      </c>
      <c r="D1529">
        <v>2876.2922850752234</v>
      </c>
    </row>
    <row r="1530" spans="3:4" x14ac:dyDescent="0.35">
      <c r="C1530">
        <v>0.28232996500000002</v>
      </c>
      <c r="D1530">
        <v>2850.0195360295338</v>
      </c>
    </row>
    <row r="1531" spans="3:4" x14ac:dyDescent="0.35">
      <c r="C1531">
        <v>0.28233005</v>
      </c>
      <c r="D1531">
        <v>2823.9061972034515</v>
      </c>
    </row>
    <row r="1532" spans="3:4" x14ac:dyDescent="0.35">
      <c r="C1532">
        <v>0.28233013499999998</v>
      </c>
      <c r="D1532">
        <v>2797.952345089032</v>
      </c>
    </row>
    <row r="1533" spans="3:4" x14ac:dyDescent="0.35">
      <c r="C1533">
        <v>0.28233022000000002</v>
      </c>
      <c r="D1533">
        <v>2772.1580420586638</v>
      </c>
    </row>
    <row r="1534" spans="3:4" x14ac:dyDescent="0.35">
      <c r="C1534">
        <v>0.282330305</v>
      </c>
      <c r="D1534">
        <v>2746.523336489397</v>
      </c>
    </row>
    <row r="1535" spans="3:4" x14ac:dyDescent="0.35">
      <c r="C1535">
        <v>0.28233038999999999</v>
      </c>
      <c r="D1535">
        <v>2721.0482627223087</v>
      </c>
    </row>
    <row r="1536" spans="3:4" x14ac:dyDescent="0.35">
      <c r="C1536">
        <v>0.28233047500000003</v>
      </c>
      <c r="D1536">
        <v>2695.7328411772337</v>
      </c>
    </row>
    <row r="1537" spans="3:4" x14ac:dyDescent="0.35">
      <c r="C1537">
        <v>0.28233056000000001</v>
      </c>
      <c r="D1537">
        <v>2670.5770784689003</v>
      </c>
    </row>
    <row r="1538" spans="3:4" x14ac:dyDescent="0.35">
      <c r="C1538">
        <v>0.28233064499999999</v>
      </c>
      <c r="D1538">
        <v>2645.5809673779354</v>
      </c>
    </row>
    <row r="1539" spans="3:4" x14ac:dyDescent="0.35">
      <c r="C1539">
        <v>0.28233073000000003</v>
      </c>
      <c r="D1539">
        <v>2620.7444869742876</v>
      </c>
    </row>
    <row r="1540" spans="3:4" x14ac:dyDescent="0.35">
      <c r="C1540">
        <v>0.28233081500000001</v>
      </c>
      <c r="D1540">
        <v>2596.0676027418426</v>
      </c>
    </row>
    <row r="1541" spans="3:4" x14ac:dyDescent="0.35">
      <c r="C1541">
        <v>0.2823309</v>
      </c>
      <c r="D1541">
        <v>2571.5502665606059</v>
      </c>
    </row>
    <row r="1542" spans="3:4" x14ac:dyDescent="0.35">
      <c r="C1542">
        <v>0.28233098500000003</v>
      </c>
      <c r="D1542">
        <v>2547.1924168382493</v>
      </c>
    </row>
    <row r="1543" spans="3:4" x14ac:dyDescent="0.35">
      <c r="C1543">
        <v>0.28233107000000002</v>
      </c>
      <c r="D1543">
        <v>2522.9939786427449</v>
      </c>
    </row>
    <row r="1544" spans="3:4" x14ac:dyDescent="0.35">
      <c r="C1544">
        <v>0.282331155</v>
      </c>
      <c r="D1544">
        <v>2498.9548636951286</v>
      </c>
    </row>
    <row r="1545" spans="3:4" x14ac:dyDescent="0.35">
      <c r="C1545">
        <v>0.28233123999999998</v>
      </c>
      <c r="D1545">
        <v>2475.0749705242556</v>
      </c>
    </row>
    <row r="1546" spans="3:4" x14ac:dyDescent="0.35">
      <c r="C1546">
        <v>0.28233132500000002</v>
      </c>
      <c r="D1546">
        <v>2451.354184529137</v>
      </c>
    </row>
    <row r="1547" spans="3:4" x14ac:dyDescent="0.35">
      <c r="C1547">
        <v>0.28233141</v>
      </c>
      <c r="D1547">
        <v>2427.7923781372178</v>
      </c>
    </row>
    <row r="1548" spans="3:4" x14ac:dyDescent="0.35">
      <c r="C1548">
        <v>0.28233149499999999</v>
      </c>
      <c r="D1548">
        <v>2404.389410810456</v>
      </c>
    </row>
    <row r="1549" spans="3:4" x14ac:dyDescent="0.35">
      <c r="C1549">
        <v>0.28233158000000003</v>
      </c>
      <c r="D1549">
        <v>2381.1451291938392</v>
      </c>
    </row>
    <row r="1550" spans="3:4" x14ac:dyDescent="0.35">
      <c r="C1550">
        <v>0.28233166500000001</v>
      </c>
      <c r="D1550">
        <v>2358.0593672645127</v>
      </c>
    </row>
    <row r="1551" spans="3:4" x14ac:dyDescent="0.35">
      <c r="C1551">
        <v>0.28233174999999999</v>
      </c>
      <c r="D1551">
        <v>2335.1319463471714</v>
      </c>
    </row>
    <row r="1552" spans="3:4" x14ac:dyDescent="0.35">
      <c r="C1552">
        <v>0.28233183500000003</v>
      </c>
      <c r="D1552">
        <v>2312.3626752689133</v>
      </c>
    </row>
    <row r="1553" spans="3:4" x14ac:dyDescent="0.35">
      <c r="C1553">
        <v>0.28233192000000001</v>
      </c>
      <c r="D1553">
        <v>2289.7513505145048</v>
      </c>
    </row>
    <row r="1554" spans="3:4" x14ac:dyDescent="0.35">
      <c r="C1554">
        <v>0.282332005</v>
      </c>
      <c r="D1554">
        <v>2267.2977562505253</v>
      </c>
    </row>
    <row r="1555" spans="3:4" x14ac:dyDescent="0.35">
      <c r="C1555">
        <v>0.28233209000000004</v>
      </c>
      <c r="D1555">
        <v>2245.0016644859697</v>
      </c>
    </row>
    <row r="1556" spans="3:4" x14ac:dyDescent="0.35">
      <c r="C1556">
        <v>0.28233217500000002</v>
      </c>
      <c r="D1556">
        <v>2222.8628352330866</v>
      </c>
    </row>
    <row r="1557" spans="3:4" x14ac:dyDescent="0.35">
      <c r="C1557">
        <v>0.28233226</v>
      </c>
      <c r="D1557">
        <v>2200.8810165396917</v>
      </c>
    </row>
    <row r="1558" spans="3:4" x14ac:dyDescent="0.35">
      <c r="C1558">
        <v>0.28233234499999998</v>
      </c>
      <c r="D1558">
        <v>2179.0559446691441</v>
      </c>
    </row>
    <row r="1559" spans="3:4" x14ac:dyDescent="0.35">
      <c r="C1559">
        <v>0.28233243000000002</v>
      </c>
      <c r="D1559">
        <v>2157.3873441951869</v>
      </c>
    </row>
    <row r="1560" spans="3:4" x14ac:dyDescent="0.35">
      <c r="C1560">
        <v>0.28233251500000001</v>
      </c>
      <c r="D1560">
        <v>2135.8749281838404</v>
      </c>
    </row>
    <row r="1561" spans="3:4" x14ac:dyDescent="0.35">
      <c r="C1561">
        <v>0.28233259999999999</v>
      </c>
      <c r="D1561">
        <v>2114.5183982356652</v>
      </c>
    </row>
    <row r="1562" spans="3:4" x14ac:dyDescent="0.35">
      <c r="C1562">
        <v>0.28233268500000003</v>
      </c>
      <c r="D1562">
        <v>2093.3174446575658</v>
      </c>
    </row>
    <row r="1563" spans="3:4" x14ac:dyDescent="0.35">
      <c r="C1563">
        <v>0.28233277000000001</v>
      </c>
      <c r="D1563">
        <v>2072.2717466344052</v>
      </c>
    </row>
    <row r="1564" spans="3:4" x14ac:dyDescent="0.35">
      <c r="C1564">
        <v>0.28233285499999999</v>
      </c>
      <c r="D1564">
        <v>2051.3809722780561</v>
      </c>
    </row>
    <row r="1565" spans="3:4" x14ac:dyDescent="0.35">
      <c r="C1565">
        <v>0.28233294000000003</v>
      </c>
      <c r="D1565">
        <v>2030.6447788030487</v>
      </c>
    </row>
    <row r="1566" spans="3:4" x14ac:dyDescent="0.35">
      <c r="C1566">
        <v>0.28233302500000002</v>
      </c>
      <c r="D1566">
        <v>2010.0628127018456</v>
      </c>
    </row>
    <row r="1567" spans="3:4" x14ac:dyDescent="0.35">
      <c r="C1567">
        <v>0.28233311</v>
      </c>
      <c r="D1567">
        <v>1989.6347098000947</v>
      </c>
    </row>
    <row r="1568" spans="3:4" x14ac:dyDescent="0.35">
      <c r="C1568">
        <v>0.28233319500000004</v>
      </c>
      <c r="D1568">
        <v>1969.3600954355443</v>
      </c>
    </row>
    <row r="1569" spans="3:4" x14ac:dyDescent="0.35">
      <c r="C1569">
        <v>0.28233328000000002</v>
      </c>
      <c r="D1569">
        <v>1949.2385846364241</v>
      </c>
    </row>
    <row r="1570" spans="3:4" x14ac:dyDescent="0.35">
      <c r="C1570">
        <v>0.282333365</v>
      </c>
      <c r="D1570">
        <v>1929.2697821823128</v>
      </c>
    </row>
    <row r="1571" spans="3:4" x14ac:dyDescent="0.35">
      <c r="C1571">
        <v>0.28233344999999999</v>
      </c>
      <c r="D1571">
        <v>1909.4532827986643</v>
      </c>
    </row>
    <row r="1572" spans="3:4" x14ac:dyDescent="0.35">
      <c r="C1572">
        <v>0.28233353500000002</v>
      </c>
      <c r="D1572">
        <v>1889.7886712732561</v>
      </c>
    </row>
    <row r="1573" spans="3:4" x14ac:dyDescent="0.35">
      <c r="C1573">
        <v>0.28233362000000001</v>
      </c>
      <c r="D1573">
        <v>1870.2755226510369</v>
      </c>
    </row>
    <row r="1574" spans="3:4" x14ac:dyDescent="0.35">
      <c r="C1574">
        <v>0.28233370499999999</v>
      </c>
      <c r="D1574">
        <v>1850.9134023015886</v>
      </c>
    </row>
    <row r="1575" spans="3:4" x14ac:dyDescent="0.35">
      <c r="C1575">
        <v>0.28233379000000003</v>
      </c>
      <c r="D1575">
        <v>1831.7018661035208</v>
      </c>
    </row>
    <row r="1576" spans="3:4" x14ac:dyDescent="0.35">
      <c r="C1576">
        <v>0.28233387500000001</v>
      </c>
      <c r="D1576">
        <v>1812.6404606279325</v>
      </c>
    </row>
    <row r="1577" spans="3:4" x14ac:dyDescent="0.35">
      <c r="C1577">
        <v>0.28233395999999999</v>
      </c>
      <c r="D1577">
        <v>1793.7287232101726</v>
      </c>
    </row>
    <row r="1578" spans="3:4" x14ac:dyDescent="0.35">
      <c r="C1578">
        <v>0.28233404500000003</v>
      </c>
      <c r="D1578">
        <v>1774.966182135686</v>
      </c>
    </row>
    <row r="1579" spans="3:4" x14ac:dyDescent="0.35">
      <c r="C1579">
        <v>0.28233413000000002</v>
      </c>
      <c r="D1579">
        <v>1756.3523568247635</v>
      </c>
    </row>
    <row r="1580" spans="3:4" x14ac:dyDescent="0.35">
      <c r="C1580">
        <v>0.282334215</v>
      </c>
      <c r="D1580">
        <v>1737.8867579080422</v>
      </c>
    </row>
    <row r="1581" spans="3:4" x14ac:dyDescent="0.35">
      <c r="C1581">
        <v>0.28233429999999998</v>
      </c>
      <c r="D1581">
        <v>1719.5688874251991</v>
      </c>
    </row>
    <row r="1582" spans="3:4" x14ac:dyDescent="0.35">
      <c r="C1582">
        <v>0.28233438500000002</v>
      </c>
      <c r="D1582">
        <v>1701.3982389508976</v>
      </c>
    </row>
    <row r="1583" spans="3:4" x14ac:dyDescent="0.35">
      <c r="C1583">
        <v>0.28233447</v>
      </c>
      <c r="D1583">
        <v>1683.3742977926509</v>
      </c>
    </row>
    <row r="1584" spans="3:4" x14ac:dyDescent="0.35">
      <c r="C1584">
        <v>0.28233455499999999</v>
      </c>
      <c r="D1584">
        <v>1665.4965410705115</v>
      </c>
    </row>
    <row r="1585" spans="3:4" x14ac:dyDescent="0.35">
      <c r="C1585">
        <v>0.28233464000000003</v>
      </c>
      <c r="D1585">
        <v>1647.764437904294</v>
      </c>
    </row>
    <row r="1586" spans="3:4" x14ac:dyDescent="0.35">
      <c r="C1586">
        <v>0.28233472500000001</v>
      </c>
      <c r="D1586">
        <v>1630.1774495993602</v>
      </c>
    </row>
    <row r="1587" spans="3:4" x14ac:dyDescent="0.35">
      <c r="C1587">
        <v>0.28233480999999999</v>
      </c>
      <c r="D1587">
        <v>1612.7350297288226</v>
      </c>
    </row>
    <row r="1588" spans="3:4" x14ac:dyDescent="0.35">
      <c r="C1588">
        <v>0.28233489500000003</v>
      </c>
      <c r="D1588">
        <v>1595.4366243205632</v>
      </c>
    </row>
    <row r="1589" spans="3:4" x14ac:dyDescent="0.35">
      <c r="C1589">
        <v>0.28233498000000001</v>
      </c>
      <c r="D1589">
        <v>1578.2816720426538</v>
      </c>
    </row>
    <row r="1590" spans="3:4" x14ac:dyDescent="0.35">
      <c r="C1590">
        <v>0.282335065</v>
      </c>
      <c r="D1590">
        <v>1561.2696042875973</v>
      </c>
    </row>
    <row r="1591" spans="3:4" x14ac:dyDescent="0.35">
      <c r="C1591">
        <v>0.28233515000000003</v>
      </c>
      <c r="D1591">
        <v>1544.399845358668</v>
      </c>
    </row>
    <row r="1592" spans="3:4" x14ac:dyDescent="0.35">
      <c r="C1592">
        <v>0.28233523500000002</v>
      </c>
      <c r="D1592">
        <v>1527.6718126545315</v>
      </c>
    </row>
    <row r="1593" spans="3:4" x14ac:dyDescent="0.35">
      <c r="C1593">
        <v>0.28233532</v>
      </c>
      <c r="D1593">
        <v>1511.0849167550346</v>
      </c>
    </row>
    <row r="1594" spans="3:4" x14ac:dyDescent="0.35">
      <c r="C1594">
        <v>0.28233540499999998</v>
      </c>
      <c r="D1594">
        <v>1494.6385616171358</v>
      </c>
    </row>
    <row r="1595" spans="3:4" x14ac:dyDescent="0.35">
      <c r="C1595">
        <v>0.28233549000000002</v>
      </c>
      <c r="D1595">
        <v>1478.3321447048074</v>
      </c>
    </row>
    <row r="1596" spans="3:4" x14ac:dyDescent="0.35">
      <c r="C1596">
        <v>0.28233557500000001</v>
      </c>
      <c r="D1596">
        <v>1462.1650571828886</v>
      </c>
    </row>
    <row r="1597" spans="3:4" x14ac:dyDescent="0.35">
      <c r="C1597">
        <v>0.28233565999999999</v>
      </c>
      <c r="D1597">
        <v>1446.1366840042499</v>
      </c>
    </row>
    <row r="1598" spans="3:4" x14ac:dyDescent="0.35">
      <c r="C1598">
        <v>0.28233574500000003</v>
      </c>
      <c r="D1598">
        <v>1430.246404092903</v>
      </c>
    </row>
    <row r="1599" spans="3:4" x14ac:dyDescent="0.35">
      <c r="C1599">
        <v>0.28233583000000001</v>
      </c>
      <c r="D1599">
        <v>1414.4935905180776</v>
      </c>
    </row>
    <row r="1600" spans="3:4" x14ac:dyDescent="0.35">
      <c r="C1600">
        <v>0.28233591499999999</v>
      </c>
      <c r="D1600">
        <v>1398.8776106104301</v>
      </c>
    </row>
    <row r="1601" spans="3:4" x14ac:dyDescent="0.35">
      <c r="C1601">
        <v>0.28233600000000003</v>
      </c>
      <c r="D1601">
        <v>1383.3978260996771</v>
      </c>
    </row>
    <row r="1602" spans="3:4" x14ac:dyDescent="0.35">
      <c r="C1602">
        <v>0.28233608500000001</v>
      </c>
      <c r="D1602">
        <v>1368.0535933229521</v>
      </c>
    </row>
    <row r="1603" spans="3:4" x14ac:dyDescent="0.35">
      <c r="C1603">
        <v>0.28233617</v>
      </c>
      <c r="D1603">
        <v>1352.8442633051666</v>
      </c>
    </row>
    <row r="1604" spans="3:4" x14ac:dyDescent="0.35">
      <c r="C1604">
        <v>0.28233625500000004</v>
      </c>
      <c r="D1604">
        <v>1337.769181937656</v>
      </c>
    </row>
    <row r="1605" spans="3:4" x14ac:dyDescent="0.35">
      <c r="C1605">
        <v>0.28233634000000002</v>
      </c>
      <c r="D1605">
        <v>1322.8276901546217</v>
      </c>
    </row>
    <row r="1606" spans="3:4" x14ac:dyDescent="0.35">
      <c r="C1606">
        <v>0.282336425</v>
      </c>
      <c r="D1606">
        <v>1308.0191240137249</v>
      </c>
    </row>
    <row r="1607" spans="3:4" x14ac:dyDescent="0.35">
      <c r="C1607">
        <v>0.28233650999999998</v>
      </c>
      <c r="D1607">
        <v>1293.3428149098513</v>
      </c>
    </row>
    <row r="1608" spans="3:4" x14ac:dyDescent="0.35">
      <c r="C1608">
        <v>0.28233659500000002</v>
      </c>
      <c r="D1608">
        <v>1278.7980896579538</v>
      </c>
    </row>
    <row r="1609" spans="3:4" x14ac:dyDescent="0.35">
      <c r="C1609">
        <v>0.28233668000000001</v>
      </c>
      <c r="D1609">
        <v>1264.3842707045476</v>
      </c>
    </row>
    <row r="1610" spans="3:4" x14ac:dyDescent="0.35">
      <c r="C1610">
        <v>0.28233676499999999</v>
      </c>
      <c r="D1610">
        <v>1250.1006762070324</v>
      </c>
    </row>
    <row r="1611" spans="3:4" x14ac:dyDescent="0.35">
      <c r="C1611">
        <v>0.28233685000000003</v>
      </c>
      <c r="D1611">
        <v>1235.9466202054427</v>
      </c>
    </row>
    <row r="1612" spans="3:4" x14ac:dyDescent="0.35">
      <c r="C1612">
        <v>0.28233693500000001</v>
      </c>
      <c r="D1612">
        <v>1221.9214127918085</v>
      </c>
    </row>
    <row r="1613" spans="3:4" x14ac:dyDescent="0.35">
      <c r="C1613">
        <v>0.28233701999999999</v>
      </c>
      <c r="D1613">
        <v>1208.0243601958118</v>
      </c>
    </row>
    <row r="1614" spans="3:4" x14ac:dyDescent="0.35">
      <c r="C1614">
        <v>0.28233710500000003</v>
      </c>
      <c r="D1614">
        <v>1194.2547649530954</v>
      </c>
    </row>
    <row r="1615" spans="3:4" x14ac:dyDescent="0.35">
      <c r="C1615">
        <v>0.28233719000000002</v>
      </c>
      <c r="D1615">
        <v>1180.6119260711109</v>
      </c>
    </row>
    <row r="1616" spans="3:4" x14ac:dyDescent="0.35">
      <c r="C1616">
        <v>0.282337275</v>
      </c>
      <c r="D1616">
        <v>1167.0951391067001</v>
      </c>
    </row>
    <row r="1617" spans="3:4" x14ac:dyDescent="0.35">
      <c r="C1617">
        <v>0.28233735999999998</v>
      </c>
      <c r="D1617">
        <v>1153.7036963667244</v>
      </c>
    </row>
    <row r="1618" spans="3:4" x14ac:dyDescent="0.35">
      <c r="C1618">
        <v>0.28233744500000002</v>
      </c>
      <c r="D1618">
        <v>1140.4368869850784</v>
      </c>
    </row>
    <row r="1619" spans="3:4" x14ac:dyDescent="0.35">
      <c r="C1619">
        <v>0.28233753</v>
      </c>
      <c r="D1619">
        <v>1127.2939971205367</v>
      </c>
    </row>
    <row r="1620" spans="3:4" x14ac:dyDescent="0.35">
      <c r="C1620">
        <v>0.28233761499999999</v>
      </c>
      <c r="D1620">
        <v>1114.2743100317207</v>
      </c>
    </row>
    <row r="1621" spans="3:4" x14ac:dyDescent="0.35">
      <c r="C1621">
        <v>0.28233770000000002</v>
      </c>
      <c r="D1621">
        <v>1101.3771062364201</v>
      </c>
    </row>
    <row r="1622" spans="3:4" x14ac:dyDescent="0.35">
      <c r="C1622">
        <v>0.28233778500000001</v>
      </c>
      <c r="D1622">
        <v>1088.6016636683332</v>
      </c>
    </row>
    <row r="1623" spans="3:4" x14ac:dyDescent="0.35">
      <c r="C1623">
        <v>0.28233786999999999</v>
      </c>
      <c r="D1623">
        <v>1075.9472577572087</v>
      </c>
    </row>
    <row r="1624" spans="3:4" x14ac:dyDescent="0.35">
      <c r="C1624">
        <v>0.28233795500000003</v>
      </c>
      <c r="D1624">
        <v>1063.4131615839658</v>
      </c>
    </row>
    <row r="1625" spans="3:4" x14ac:dyDescent="0.35">
      <c r="C1625">
        <v>0.28233804000000001</v>
      </c>
      <c r="D1625">
        <v>1050.9986460331952</v>
      </c>
    </row>
    <row r="1626" spans="3:4" x14ac:dyDescent="0.35">
      <c r="C1626">
        <v>0.282338125</v>
      </c>
      <c r="D1626">
        <v>1038.7029798711208</v>
      </c>
    </row>
    <row r="1627" spans="3:4" x14ac:dyDescent="0.35">
      <c r="C1627">
        <v>0.28233821000000003</v>
      </c>
      <c r="D1627">
        <v>1026.5254298963441</v>
      </c>
    </row>
    <row r="1628" spans="3:4" x14ac:dyDescent="0.35">
      <c r="C1628">
        <v>0.28233829500000002</v>
      </c>
      <c r="D1628">
        <v>1014.4652610879331</v>
      </c>
    </row>
    <row r="1629" spans="3:4" x14ac:dyDescent="0.35">
      <c r="C1629">
        <v>0.28233838</v>
      </c>
      <c r="D1629">
        <v>1002.5217366810068</v>
      </c>
    </row>
    <row r="1630" spans="3:4" x14ac:dyDescent="0.35">
      <c r="C1630">
        <v>0.28233846499999998</v>
      </c>
      <c r="D1630">
        <v>990.69411832063577</v>
      </c>
    </row>
    <row r="1631" spans="3:4" x14ac:dyDescent="0.35">
      <c r="C1631">
        <v>0.28233855000000002</v>
      </c>
      <c r="D1631">
        <v>978.98166616693572</v>
      </c>
    </row>
    <row r="1632" spans="3:4" x14ac:dyDescent="0.35">
      <c r="C1632">
        <v>0.282338635</v>
      </c>
      <c r="D1632">
        <v>967.38363904497237</v>
      </c>
    </row>
    <row r="1633" spans="3:4" x14ac:dyDescent="0.35">
      <c r="C1633">
        <v>0.28233871999999999</v>
      </c>
      <c r="D1633">
        <v>955.89929451000614</v>
      </c>
    </row>
    <row r="1634" spans="3:4" x14ac:dyDescent="0.35">
      <c r="C1634">
        <v>0.28233880500000003</v>
      </c>
      <c r="D1634">
        <v>944.52788901539498</v>
      </c>
    </row>
    <row r="1635" spans="3:4" x14ac:dyDescent="0.35">
      <c r="C1635">
        <v>0.28233889000000001</v>
      </c>
      <c r="D1635">
        <v>933.26867800740786</v>
      </c>
    </row>
    <row r="1636" spans="3:4" x14ac:dyDescent="0.35">
      <c r="C1636">
        <v>0.28233897499999999</v>
      </c>
      <c r="D1636">
        <v>922.12091602329212</v>
      </c>
    </row>
    <row r="1637" spans="3:4" x14ac:dyDescent="0.35">
      <c r="C1637">
        <v>0.28233906000000003</v>
      </c>
      <c r="D1637">
        <v>911.08385681916945</v>
      </c>
    </row>
    <row r="1638" spans="3:4" x14ac:dyDescent="0.35">
      <c r="C1638">
        <v>0.28233914500000001</v>
      </c>
      <c r="D1638">
        <v>900.15675350248455</v>
      </c>
    </row>
    <row r="1639" spans="3:4" x14ac:dyDescent="0.35">
      <c r="C1639">
        <v>0.28233923</v>
      </c>
      <c r="D1639">
        <v>889.33885859156078</v>
      </c>
    </row>
    <row r="1640" spans="3:4" x14ac:dyDescent="0.35">
      <c r="C1640">
        <v>0.28233931500000004</v>
      </c>
      <c r="D1640">
        <v>878.62942417401086</v>
      </c>
    </row>
    <row r="1641" spans="3:4" x14ac:dyDescent="0.35">
      <c r="C1641">
        <v>0.28233940000000002</v>
      </c>
      <c r="D1641">
        <v>868.02770199154406</v>
      </c>
    </row>
    <row r="1642" spans="3:4" x14ac:dyDescent="0.35">
      <c r="C1642">
        <v>0.282339485</v>
      </c>
      <c r="D1642">
        <v>857.53294353235299</v>
      </c>
    </row>
    <row r="1643" spans="3:4" x14ac:dyDescent="0.35">
      <c r="C1643">
        <v>0.28233956999999998</v>
      </c>
      <c r="D1643">
        <v>847.14440014886804</v>
      </c>
    </row>
    <row r="1644" spans="3:4" x14ac:dyDescent="0.35">
      <c r="C1644">
        <v>0.28233965500000002</v>
      </c>
      <c r="D1644">
        <v>836.86132317501745</v>
      </c>
    </row>
    <row r="1645" spans="3:4" x14ac:dyDescent="0.35">
      <c r="C1645">
        <v>0.28233974000000001</v>
      </c>
      <c r="D1645">
        <v>826.68296401095245</v>
      </c>
    </row>
    <row r="1646" spans="3:4" x14ac:dyDescent="0.35">
      <c r="C1646">
        <v>0.28233982499999999</v>
      </c>
      <c r="D1646">
        <v>816.608574204663</v>
      </c>
    </row>
    <row r="1647" spans="3:4" x14ac:dyDescent="0.35">
      <c r="C1647">
        <v>0.28233991000000003</v>
      </c>
      <c r="D1647">
        <v>806.63740559150392</v>
      </c>
    </row>
    <row r="1648" spans="3:4" x14ac:dyDescent="0.35">
      <c r="C1648">
        <v>0.28233999500000001</v>
      </c>
      <c r="D1648">
        <v>796.76871036713442</v>
      </c>
    </row>
    <row r="1649" spans="3:4" x14ac:dyDescent="0.35">
      <c r="C1649">
        <v>0.28234007999999999</v>
      </c>
      <c r="D1649">
        <v>787.0017411728237</v>
      </c>
    </row>
    <row r="1650" spans="3:4" x14ac:dyDescent="0.35">
      <c r="C1650">
        <v>0.28234016500000003</v>
      </c>
      <c r="D1650">
        <v>777.33575119469231</v>
      </c>
    </row>
    <row r="1651" spans="3:4" x14ac:dyDescent="0.35">
      <c r="C1651">
        <v>0.28234025000000001</v>
      </c>
      <c r="D1651">
        <v>767.76999430312378</v>
      </c>
    </row>
    <row r="1652" spans="3:4" x14ac:dyDescent="0.35">
      <c r="C1652">
        <v>0.282340335</v>
      </c>
      <c r="D1652">
        <v>758.30372506238587</v>
      </c>
    </row>
    <row r="1653" spans="3:4" x14ac:dyDescent="0.35">
      <c r="C1653">
        <v>0.28234042000000004</v>
      </c>
      <c r="D1653">
        <v>748.93619886171825</v>
      </c>
    </row>
    <row r="1654" spans="3:4" x14ac:dyDescent="0.35">
      <c r="C1654">
        <v>0.28234050500000002</v>
      </c>
      <c r="D1654">
        <v>739.66667204178066</v>
      </c>
    </row>
    <row r="1655" spans="3:4" x14ac:dyDescent="0.35">
      <c r="C1655">
        <v>0.28234059</v>
      </c>
      <c r="D1655">
        <v>730.49440190182145</v>
      </c>
    </row>
    <row r="1656" spans="3:4" x14ac:dyDescent="0.35">
      <c r="C1656">
        <v>0.28234067499999999</v>
      </c>
      <c r="D1656">
        <v>721.41864683795086</v>
      </c>
    </row>
    <row r="1657" spans="3:4" x14ac:dyDescent="0.35">
      <c r="C1657">
        <v>0.28234076000000002</v>
      </c>
      <c r="D1657">
        <v>712.43866640732563</v>
      </c>
    </row>
    <row r="1658" spans="3:4" x14ac:dyDescent="0.35">
      <c r="C1658">
        <v>0.28234084500000001</v>
      </c>
      <c r="D1658">
        <v>703.55372143355078</v>
      </c>
    </row>
    <row r="1659" spans="3:4" x14ac:dyDescent="0.35">
      <c r="C1659">
        <v>0.28234092999999999</v>
      </c>
      <c r="D1659">
        <v>694.76307405202874</v>
      </c>
    </row>
    <row r="1660" spans="3:4" x14ac:dyDescent="0.35">
      <c r="C1660">
        <v>0.28234101500000003</v>
      </c>
      <c r="D1660">
        <v>686.06598780690467</v>
      </c>
    </row>
    <row r="1661" spans="3:4" x14ac:dyDescent="0.35">
      <c r="C1661">
        <v>0.28234110000000001</v>
      </c>
      <c r="D1661">
        <v>677.46172774543538</v>
      </c>
    </row>
    <row r="1662" spans="3:4" x14ac:dyDescent="0.35">
      <c r="C1662">
        <v>0.28234118499999999</v>
      </c>
      <c r="D1662">
        <v>668.94956046006996</v>
      </c>
    </row>
    <row r="1663" spans="3:4" x14ac:dyDescent="0.35">
      <c r="C1663">
        <v>0.28234127000000003</v>
      </c>
      <c r="D1663">
        <v>660.52875418045778</v>
      </c>
    </row>
    <row r="1664" spans="3:4" x14ac:dyDescent="0.35">
      <c r="C1664">
        <v>0.28234135500000002</v>
      </c>
      <c r="D1664">
        <v>652.19857886292868</v>
      </c>
    </row>
    <row r="1665" spans="3:4" x14ac:dyDescent="0.35">
      <c r="C1665">
        <v>0.28234144</v>
      </c>
      <c r="D1665">
        <v>643.95830622252709</v>
      </c>
    </row>
    <row r="1666" spans="3:4" x14ac:dyDescent="0.35">
      <c r="C1666">
        <v>0.28234152499999998</v>
      </c>
      <c r="D1666">
        <v>635.80720985292351</v>
      </c>
    </row>
    <row r="1667" spans="3:4" x14ac:dyDescent="0.35">
      <c r="C1667">
        <v>0.28234161000000002</v>
      </c>
      <c r="D1667">
        <v>627.74456524281197</v>
      </c>
    </row>
    <row r="1668" spans="3:4" x14ac:dyDescent="0.35">
      <c r="C1668">
        <v>0.282341695</v>
      </c>
      <c r="D1668">
        <v>619.76964989266855</v>
      </c>
    </row>
    <row r="1669" spans="3:4" x14ac:dyDescent="0.35">
      <c r="C1669">
        <v>0.28234177999999999</v>
      </c>
      <c r="D1669">
        <v>611.8817433421035</v>
      </c>
    </row>
    <row r="1670" spans="3:4" x14ac:dyDescent="0.35">
      <c r="C1670">
        <v>0.28234186500000003</v>
      </c>
      <c r="D1670">
        <v>604.08012725060109</v>
      </c>
    </row>
    <row r="1671" spans="3:4" x14ac:dyDescent="0.35">
      <c r="C1671">
        <v>0.28234195000000001</v>
      </c>
      <c r="D1671">
        <v>596.36408547584165</v>
      </c>
    </row>
    <row r="1672" spans="3:4" x14ac:dyDescent="0.35">
      <c r="C1672">
        <v>0.28234203499999999</v>
      </c>
      <c r="D1672">
        <v>588.73290410502443</v>
      </c>
    </row>
    <row r="1673" spans="3:4" x14ac:dyDescent="0.35">
      <c r="C1673">
        <v>0.28234212000000003</v>
      </c>
      <c r="D1673">
        <v>581.185871530913</v>
      </c>
    </row>
    <row r="1674" spans="3:4" x14ac:dyDescent="0.35">
      <c r="C1674">
        <v>0.28234220500000001</v>
      </c>
      <c r="D1674">
        <v>573.72227852550327</v>
      </c>
    </row>
    <row r="1675" spans="3:4" x14ac:dyDescent="0.35">
      <c r="C1675">
        <v>0.28234229</v>
      </c>
      <c r="D1675">
        <v>566.34141825435893</v>
      </c>
    </row>
    <row r="1676" spans="3:4" x14ac:dyDescent="0.35">
      <c r="C1676">
        <v>0.28234237500000003</v>
      </c>
      <c r="D1676">
        <v>559.04258640423473</v>
      </c>
    </row>
    <row r="1677" spans="3:4" x14ac:dyDescent="0.35">
      <c r="C1677">
        <v>0.28234246000000002</v>
      </c>
      <c r="D1677">
        <v>551.82508116672614</v>
      </c>
    </row>
    <row r="1678" spans="3:4" x14ac:dyDescent="0.35">
      <c r="C1678">
        <v>0.282342545</v>
      </c>
      <c r="D1678">
        <v>544.68820332118025</v>
      </c>
    </row>
    <row r="1679" spans="3:4" x14ac:dyDescent="0.35">
      <c r="C1679">
        <v>0.28234262999999998</v>
      </c>
      <c r="D1679">
        <v>537.63125629154194</v>
      </c>
    </row>
    <row r="1680" spans="3:4" x14ac:dyDescent="0.35">
      <c r="C1680">
        <v>0.28234271500000002</v>
      </c>
      <c r="D1680">
        <v>530.6535461880992</v>
      </c>
    </row>
    <row r="1681" spans="3:4" x14ac:dyDescent="0.35">
      <c r="C1681">
        <v>0.2823428</v>
      </c>
      <c r="D1681">
        <v>523.75438186847612</v>
      </c>
    </row>
    <row r="1682" spans="3:4" x14ac:dyDescent="0.35">
      <c r="C1682">
        <v>0.28234288499999999</v>
      </c>
      <c r="D1682">
        <v>516.93307498689205</v>
      </c>
    </row>
    <row r="1683" spans="3:4" x14ac:dyDescent="0.35">
      <c r="C1683">
        <v>0.28234297000000003</v>
      </c>
      <c r="D1683">
        <v>510.1889400124852</v>
      </c>
    </row>
    <row r="1684" spans="3:4" x14ac:dyDescent="0.35">
      <c r="C1684">
        <v>0.28234305500000001</v>
      </c>
      <c r="D1684">
        <v>503.52129431021081</v>
      </c>
    </row>
    <row r="1685" spans="3:4" x14ac:dyDescent="0.35">
      <c r="C1685">
        <v>0.28234313999999999</v>
      </c>
      <c r="D1685">
        <v>496.92945817962305</v>
      </c>
    </row>
    <row r="1686" spans="3:4" x14ac:dyDescent="0.35">
      <c r="C1686">
        <v>0.28234322500000003</v>
      </c>
      <c r="D1686">
        <v>490.41275486925724</v>
      </c>
    </row>
    <row r="1687" spans="3:4" x14ac:dyDescent="0.35">
      <c r="C1687">
        <v>0.28234331000000001</v>
      </c>
      <c r="D1687">
        <v>483.97051066004781</v>
      </c>
    </row>
    <row r="1688" spans="3:4" x14ac:dyDescent="0.35">
      <c r="C1688">
        <v>0.282343395</v>
      </c>
      <c r="D1688">
        <v>477.60205487342432</v>
      </c>
    </row>
    <row r="1689" spans="3:4" x14ac:dyDescent="0.35">
      <c r="C1689">
        <v>0.28234348000000004</v>
      </c>
      <c r="D1689">
        <v>471.30671992400448</v>
      </c>
    </row>
    <row r="1690" spans="3:4" x14ac:dyDescent="0.35">
      <c r="C1690">
        <v>0.28234356500000002</v>
      </c>
      <c r="D1690">
        <v>465.08384137021619</v>
      </c>
    </row>
    <row r="1691" spans="3:4" x14ac:dyDescent="0.35">
      <c r="C1691">
        <v>0.28234365</v>
      </c>
      <c r="D1691">
        <v>458.93275792694709</v>
      </c>
    </row>
    <row r="1692" spans="3:4" x14ac:dyDescent="0.35">
      <c r="C1692">
        <v>0.28234373499999998</v>
      </c>
      <c r="D1692">
        <v>452.85281151817406</v>
      </c>
    </row>
    <row r="1693" spans="3:4" x14ac:dyDescent="0.35">
      <c r="C1693">
        <v>0.28234382000000002</v>
      </c>
      <c r="D1693">
        <v>446.84334730390162</v>
      </c>
    </row>
    <row r="1694" spans="3:4" x14ac:dyDescent="0.35">
      <c r="C1694">
        <v>0.28234390500000001</v>
      </c>
      <c r="D1694">
        <v>440.90371372963551</v>
      </c>
    </row>
    <row r="1695" spans="3:4" x14ac:dyDescent="0.35">
      <c r="C1695">
        <v>0.28234398999999999</v>
      </c>
      <c r="D1695">
        <v>435.03326253552126</v>
      </c>
    </row>
    <row r="1696" spans="3:4" x14ac:dyDescent="0.35">
      <c r="C1696">
        <v>0.28234407500000003</v>
      </c>
      <c r="D1696">
        <v>429.23134879987794</v>
      </c>
    </row>
    <row r="1697" spans="3:4" x14ac:dyDescent="0.35">
      <c r="C1697">
        <v>0.28234416000000001</v>
      </c>
      <c r="D1697">
        <v>423.49733098081157</v>
      </c>
    </row>
    <row r="1698" spans="3:4" x14ac:dyDescent="0.35">
      <c r="C1698">
        <v>0.28234424499999999</v>
      </c>
      <c r="D1698">
        <v>417.83057092282775</v>
      </c>
    </row>
    <row r="1699" spans="3:4" x14ac:dyDescent="0.35">
      <c r="C1699">
        <v>0.28234433000000003</v>
      </c>
      <c r="D1699">
        <v>412.23043389666111</v>
      </c>
    </row>
    <row r="1700" spans="3:4" x14ac:dyDescent="0.35">
      <c r="C1700">
        <v>0.28234441500000002</v>
      </c>
      <c r="D1700">
        <v>406.69628863723932</v>
      </c>
    </row>
    <row r="1701" spans="3:4" x14ac:dyDescent="0.35">
      <c r="C1701">
        <v>0.2823445</v>
      </c>
      <c r="D1701">
        <v>401.22750734787525</v>
      </c>
    </row>
    <row r="1702" spans="3:4" x14ac:dyDescent="0.35">
      <c r="C1702">
        <v>0.28234458500000004</v>
      </c>
      <c r="D1702">
        <v>395.82346573651859</v>
      </c>
    </row>
    <row r="1703" spans="3:4" x14ac:dyDescent="0.35">
      <c r="C1703">
        <v>0.28234467000000002</v>
      </c>
      <c r="D1703">
        <v>390.48354305020979</v>
      </c>
    </row>
    <row r="1704" spans="3:4" x14ac:dyDescent="0.35">
      <c r="C1704">
        <v>0.282344755</v>
      </c>
      <c r="D1704">
        <v>385.20712207694731</v>
      </c>
    </row>
    <row r="1705" spans="3:4" x14ac:dyDescent="0.35">
      <c r="C1705">
        <v>0.28234483999999999</v>
      </c>
      <c r="D1705">
        <v>379.99358918188261</v>
      </c>
    </row>
    <row r="1706" spans="3:4" x14ac:dyDescent="0.35">
      <c r="C1706">
        <v>0.28234492500000002</v>
      </c>
      <c r="D1706">
        <v>374.8423343214746</v>
      </c>
    </row>
    <row r="1707" spans="3:4" x14ac:dyDescent="0.35">
      <c r="C1707">
        <v>0.28234501000000001</v>
      </c>
      <c r="D1707">
        <v>369.75275107697803</v>
      </c>
    </row>
    <row r="1708" spans="3:4" x14ac:dyDescent="0.35">
      <c r="C1708">
        <v>0.28234509499999999</v>
      </c>
      <c r="D1708">
        <v>364.72423665336862</v>
      </c>
    </row>
    <row r="1709" spans="3:4" x14ac:dyDescent="0.35">
      <c r="C1709">
        <v>0.28234518000000003</v>
      </c>
      <c r="D1709">
        <v>359.75619190777786</v>
      </c>
    </row>
    <row r="1710" spans="3:4" x14ac:dyDescent="0.35">
      <c r="C1710">
        <v>0.28234526500000001</v>
      </c>
      <c r="D1710">
        <v>354.84802137627378</v>
      </c>
    </row>
    <row r="1711" spans="3:4" x14ac:dyDescent="0.35">
      <c r="C1711">
        <v>0.28234534999999999</v>
      </c>
      <c r="D1711">
        <v>349.99913327070277</v>
      </c>
    </row>
    <row r="1712" spans="3:4" x14ac:dyDescent="0.35">
      <c r="C1712">
        <v>0.28234543500000003</v>
      </c>
      <c r="D1712">
        <v>345.20893950399557</v>
      </c>
    </row>
    <row r="1713" spans="3:4" x14ac:dyDescent="0.35">
      <c r="C1713">
        <v>0.28234552000000002</v>
      </c>
      <c r="D1713">
        <v>340.47685571388718</v>
      </c>
    </row>
    <row r="1714" spans="3:4" x14ac:dyDescent="0.35">
      <c r="C1714">
        <v>0.282345605</v>
      </c>
      <c r="D1714">
        <v>335.80230125777422</v>
      </c>
    </row>
    <row r="1715" spans="3:4" x14ac:dyDescent="0.35">
      <c r="C1715">
        <v>0.28234568999999998</v>
      </c>
      <c r="D1715">
        <v>331.18469923107995</v>
      </c>
    </row>
    <row r="1716" spans="3:4" x14ac:dyDescent="0.35">
      <c r="C1716">
        <v>0.28234577500000002</v>
      </c>
      <c r="D1716">
        <v>326.62347650124281</v>
      </c>
    </row>
    <row r="1717" spans="3:4" x14ac:dyDescent="0.35">
      <c r="C1717">
        <v>0.28234586</v>
      </c>
      <c r="D1717">
        <v>322.11806368777758</v>
      </c>
    </row>
    <row r="1718" spans="3:4" x14ac:dyDescent="0.35">
      <c r="C1718">
        <v>0.28234594499999999</v>
      </c>
      <c r="D1718">
        <v>317.66789518366676</v>
      </c>
    </row>
    <row r="1719" spans="3:4" x14ac:dyDescent="0.35">
      <c r="C1719">
        <v>0.28234603000000003</v>
      </c>
      <c r="D1719">
        <v>313.27240916653108</v>
      </c>
    </row>
    <row r="1720" spans="3:4" x14ac:dyDescent="0.35">
      <c r="C1720">
        <v>0.28234611500000001</v>
      </c>
      <c r="D1720">
        <v>308.93104761571846</v>
      </c>
    </row>
    <row r="1721" spans="3:4" x14ac:dyDescent="0.35">
      <c r="C1721">
        <v>0.28234619999999999</v>
      </c>
      <c r="D1721">
        <v>304.64325630293581</v>
      </c>
    </row>
    <row r="1722" spans="3:4" x14ac:dyDescent="0.35">
      <c r="C1722">
        <v>0.28234628500000003</v>
      </c>
      <c r="D1722">
        <v>300.40848480810217</v>
      </c>
    </row>
    <row r="1723" spans="3:4" x14ac:dyDescent="0.35">
      <c r="C1723">
        <v>0.28234637000000001</v>
      </c>
      <c r="D1723">
        <v>296.22618653381619</v>
      </c>
    </row>
    <row r="1724" spans="3:4" x14ac:dyDescent="0.35">
      <c r="C1724">
        <v>0.282346455</v>
      </c>
      <c r="D1724">
        <v>292.09581869434317</v>
      </c>
    </row>
    <row r="1725" spans="3:4" x14ac:dyDescent="0.35">
      <c r="C1725">
        <v>0.28234654000000003</v>
      </c>
      <c r="D1725">
        <v>288.01684232891961</v>
      </c>
    </row>
    <row r="1726" spans="3:4" x14ac:dyDescent="0.35">
      <c r="C1726">
        <v>0.28234662500000002</v>
      </c>
      <c r="D1726">
        <v>283.988722313724</v>
      </c>
    </row>
    <row r="1727" spans="3:4" x14ac:dyDescent="0.35">
      <c r="C1727">
        <v>0.28234671</v>
      </c>
      <c r="D1727">
        <v>280.01092734932439</v>
      </c>
    </row>
    <row r="1728" spans="3:4" x14ac:dyDescent="0.35">
      <c r="C1728">
        <v>0.28234679499999998</v>
      </c>
      <c r="D1728">
        <v>276.0829299741045</v>
      </c>
    </row>
    <row r="1729" spans="3:4" x14ac:dyDescent="0.35">
      <c r="C1729">
        <v>0.28234688000000002</v>
      </c>
      <c r="D1729">
        <v>272.20420656112464</v>
      </c>
    </row>
    <row r="1730" spans="3:4" x14ac:dyDescent="0.35">
      <c r="C1730">
        <v>0.28234696500000001</v>
      </c>
      <c r="D1730">
        <v>268.37423732961514</v>
      </c>
    </row>
    <row r="1731" spans="3:4" x14ac:dyDescent="0.35">
      <c r="C1731">
        <v>0.28234704999999999</v>
      </c>
      <c r="D1731">
        <v>264.59250633051607</v>
      </c>
    </row>
    <row r="1732" spans="3:4" x14ac:dyDescent="0.35">
      <c r="C1732">
        <v>0.28234713500000003</v>
      </c>
      <c r="D1732">
        <v>260.85850145431829</v>
      </c>
    </row>
    <row r="1733" spans="3:4" x14ac:dyDescent="0.35">
      <c r="C1733">
        <v>0.28234722000000001</v>
      </c>
      <c r="D1733">
        <v>257.17171443770616</v>
      </c>
    </row>
    <row r="1734" spans="3:4" x14ac:dyDescent="0.35">
      <c r="C1734">
        <v>0.28234730499999999</v>
      </c>
      <c r="D1734">
        <v>253.53164084778146</v>
      </c>
    </row>
    <row r="1735" spans="3:4" x14ac:dyDescent="0.35">
      <c r="C1735">
        <v>0.28234739000000003</v>
      </c>
      <c r="D1735">
        <v>249.9377800877667</v>
      </c>
    </row>
    <row r="1736" spans="3:4" x14ac:dyDescent="0.35">
      <c r="C1736">
        <v>0.28234747500000001</v>
      </c>
      <c r="D1736">
        <v>246.38963540156823</v>
      </c>
    </row>
    <row r="1737" spans="3:4" x14ac:dyDescent="0.35">
      <c r="C1737">
        <v>0.28234756</v>
      </c>
      <c r="D1737">
        <v>242.88671385677407</v>
      </c>
    </row>
    <row r="1738" spans="3:4" x14ac:dyDescent="0.35">
      <c r="C1738">
        <v>0.28234764500000004</v>
      </c>
      <c r="D1738">
        <v>239.42852634834037</v>
      </c>
    </row>
    <row r="1739" spans="3:4" x14ac:dyDescent="0.35">
      <c r="C1739">
        <v>0.28234773000000002</v>
      </c>
      <c r="D1739">
        <v>236.01458760119149</v>
      </c>
    </row>
    <row r="1740" spans="3:4" x14ac:dyDescent="0.35">
      <c r="C1740">
        <v>0.282347815</v>
      </c>
      <c r="D1740">
        <v>232.64441615208247</v>
      </c>
    </row>
    <row r="1741" spans="3:4" x14ac:dyDescent="0.35">
      <c r="C1741">
        <v>0.28234789999999998</v>
      </c>
      <c r="D1741">
        <v>229.31753434652242</v>
      </c>
    </row>
    <row r="1742" spans="3:4" x14ac:dyDescent="0.35">
      <c r="C1742">
        <v>0.28234798500000002</v>
      </c>
      <c r="D1742">
        <v>226.03346835724631</v>
      </c>
    </row>
    <row r="1743" spans="3:4" x14ac:dyDescent="0.35">
      <c r="C1743">
        <v>0.28234807000000001</v>
      </c>
      <c r="D1743">
        <v>222.79174813619261</v>
      </c>
    </row>
    <row r="1744" spans="3:4" x14ac:dyDescent="0.35">
      <c r="C1744">
        <v>0.28234815499999999</v>
      </c>
      <c r="D1744">
        <v>219.59190745269981</v>
      </c>
    </row>
    <row r="1745" spans="3:4" x14ac:dyDescent="0.35">
      <c r="C1745">
        <v>0.28234824000000003</v>
      </c>
      <c r="D1745">
        <v>216.43348384247793</v>
      </c>
    </row>
    <row r="1746" spans="3:4" x14ac:dyDescent="0.35">
      <c r="C1746">
        <v>0.28234832500000001</v>
      </c>
      <c r="D1746">
        <v>213.31601863509582</v>
      </c>
    </row>
    <row r="1747" spans="3:4" x14ac:dyDescent="0.35">
      <c r="C1747">
        <v>0.28234840999999999</v>
      </c>
      <c r="D1747">
        <v>210.23905692617683</v>
      </c>
    </row>
    <row r="1748" spans="3:4" x14ac:dyDescent="0.35">
      <c r="C1748">
        <v>0.28234849500000003</v>
      </c>
      <c r="D1748">
        <v>207.20214757518033</v>
      </c>
    </row>
    <row r="1749" spans="3:4" x14ac:dyDescent="0.35">
      <c r="C1749">
        <v>0.28234858000000002</v>
      </c>
      <c r="D1749">
        <v>204.20484320226296</v>
      </c>
    </row>
    <row r="1750" spans="3:4" x14ac:dyDescent="0.35">
      <c r="C1750">
        <v>0.282348665</v>
      </c>
      <c r="D1750">
        <v>201.24670016697772</v>
      </c>
    </row>
    <row r="1751" spans="3:4" x14ac:dyDescent="0.35">
      <c r="C1751">
        <v>0.28234875000000004</v>
      </c>
      <c r="D1751">
        <v>198.32727855769545</v>
      </c>
    </row>
    <row r="1752" spans="3:4" x14ac:dyDescent="0.35">
      <c r="C1752">
        <v>0.28234883500000002</v>
      </c>
      <c r="D1752">
        <v>195.44614221461029</v>
      </c>
    </row>
    <row r="1753" spans="3:4" x14ac:dyDescent="0.35">
      <c r="C1753">
        <v>0.28234892</v>
      </c>
      <c r="D1753">
        <v>192.60285866565877</v>
      </c>
    </row>
    <row r="1754" spans="3:4" x14ac:dyDescent="0.35">
      <c r="C1754">
        <v>0.28234900499999999</v>
      </c>
      <c r="D1754">
        <v>189.79699915152742</v>
      </c>
    </row>
    <row r="1755" spans="3:4" x14ac:dyDescent="0.35">
      <c r="C1755">
        <v>0.28234909000000002</v>
      </c>
      <c r="D1755">
        <v>187.02813860333373</v>
      </c>
    </row>
    <row r="1756" spans="3:4" x14ac:dyDescent="0.35">
      <c r="C1756">
        <v>0.28234917500000001</v>
      </c>
      <c r="D1756">
        <v>184.29585563805449</v>
      </c>
    </row>
    <row r="1757" spans="3:4" x14ac:dyDescent="0.35">
      <c r="C1757">
        <v>0.28234925999999999</v>
      </c>
      <c r="D1757">
        <v>181.5997325355336</v>
      </c>
    </row>
    <row r="1758" spans="3:4" x14ac:dyDescent="0.35">
      <c r="C1758">
        <v>0.28234934500000003</v>
      </c>
      <c r="D1758">
        <v>178.93935522487214</v>
      </c>
    </row>
    <row r="1759" spans="3:4" x14ac:dyDescent="0.35">
      <c r="C1759">
        <v>0.28234943000000001</v>
      </c>
      <c r="D1759">
        <v>176.31431330366851</v>
      </c>
    </row>
    <row r="1760" spans="3:4" x14ac:dyDescent="0.35">
      <c r="C1760">
        <v>0.282349515</v>
      </c>
      <c r="D1760">
        <v>173.72419997336826</v>
      </c>
    </row>
    <row r="1761" spans="3:4" x14ac:dyDescent="0.35">
      <c r="C1761">
        <v>0.28234960000000003</v>
      </c>
      <c r="D1761">
        <v>171.16861205886858</v>
      </c>
    </row>
    <row r="1762" spans="3:4" x14ac:dyDescent="0.35">
      <c r="C1762">
        <v>0.28234968500000002</v>
      </c>
      <c r="D1762">
        <v>168.64714998583588</v>
      </c>
    </row>
    <row r="1763" spans="3:4" x14ac:dyDescent="0.35">
      <c r="C1763">
        <v>0.28234977</v>
      </c>
      <c r="D1763">
        <v>166.15941778377223</v>
      </c>
    </row>
    <row r="1764" spans="3:4" x14ac:dyDescent="0.35">
      <c r="C1764">
        <v>0.28234985499999998</v>
      </c>
      <c r="D1764">
        <v>163.7050230370333</v>
      </c>
    </row>
    <row r="1765" spans="3:4" x14ac:dyDescent="0.35">
      <c r="C1765">
        <v>0.28234994000000002</v>
      </c>
      <c r="D1765">
        <v>161.28357689471119</v>
      </c>
    </row>
    <row r="1766" spans="3:4" x14ac:dyDescent="0.35">
      <c r="C1766">
        <v>0.282350025</v>
      </c>
      <c r="D1766">
        <v>158.89469405491346</v>
      </c>
    </row>
    <row r="1767" spans="3:4" x14ac:dyDescent="0.35">
      <c r="C1767">
        <v>0.28235010999999999</v>
      </c>
      <c r="D1767">
        <v>156.53799274002165</v>
      </c>
    </row>
    <row r="1768" spans="3:4" x14ac:dyDescent="0.35">
      <c r="C1768">
        <v>0.28235019500000003</v>
      </c>
      <c r="D1768">
        <v>154.21309468601291</v>
      </c>
    </row>
    <row r="1769" spans="3:4" x14ac:dyDescent="0.35">
      <c r="C1769">
        <v>0.28235028000000001</v>
      </c>
      <c r="D1769">
        <v>151.91962513114825</v>
      </c>
    </row>
    <row r="1770" spans="3:4" x14ac:dyDescent="0.35">
      <c r="C1770">
        <v>0.28235036499999999</v>
      </c>
      <c r="D1770">
        <v>149.65721279084457</v>
      </c>
    </row>
    <row r="1771" spans="3:4" x14ac:dyDescent="0.35">
      <c r="C1771">
        <v>0.28235045000000003</v>
      </c>
      <c r="D1771">
        <v>147.42548984606262</v>
      </c>
    </row>
    <row r="1772" spans="3:4" x14ac:dyDescent="0.35">
      <c r="C1772">
        <v>0.28235053500000001</v>
      </c>
      <c r="D1772">
        <v>145.22409192418161</v>
      </c>
    </row>
    <row r="1773" spans="3:4" x14ac:dyDescent="0.35">
      <c r="C1773">
        <v>0.28235062</v>
      </c>
      <c r="D1773">
        <v>143.05265810151852</v>
      </c>
    </row>
    <row r="1774" spans="3:4" x14ac:dyDescent="0.35">
      <c r="C1774">
        <v>0.28235070500000004</v>
      </c>
      <c r="D1774">
        <v>140.91083084842575</v>
      </c>
    </row>
    <row r="1775" spans="3:4" x14ac:dyDescent="0.35">
      <c r="C1775">
        <v>0.28235079000000002</v>
      </c>
      <c r="D1775">
        <v>138.79825604487613</v>
      </c>
    </row>
    <row r="1776" spans="3:4" x14ac:dyDescent="0.35">
      <c r="C1776">
        <v>0.282350875</v>
      </c>
      <c r="D1776">
        <v>136.71458294749661</v>
      </c>
    </row>
    <row r="1777" spans="3:4" x14ac:dyDescent="0.35">
      <c r="C1777">
        <v>0.28235095999999998</v>
      </c>
      <c r="D1777">
        <v>134.6594641776515</v>
      </c>
    </row>
    <row r="1778" spans="3:4" x14ac:dyDescent="0.35">
      <c r="C1778">
        <v>0.28235104500000002</v>
      </c>
      <c r="D1778">
        <v>132.63255570100256</v>
      </c>
    </row>
    <row r="1779" spans="3:4" x14ac:dyDescent="0.35">
      <c r="C1779">
        <v>0.28235113000000001</v>
      </c>
      <c r="D1779">
        <v>130.63351680796777</v>
      </c>
    </row>
    <row r="1780" spans="3:4" x14ac:dyDescent="0.35">
      <c r="C1780">
        <v>0.28235121499999999</v>
      </c>
      <c r="D1780">
        <v>128.66201011577525</v>
      </c>
    </row>
    <row r="1781" spans="3:4" x14ac:dyDescent="0.35">
      <c r="C1781">
        <v>0.28235130000000003</v>
      </c>
      <c r="D1781">
        <v>126.71770151158485</v>
      </c>
    </row>
    <row r="1782" spans="3:4" x14ac:dyDescent="0.35">
      <c r="C1782">
        <v>0.28235138500000001</v>
      </c>
      <c r="D1782">
        <v>124.80026016669922</v>
      </c>
    </row>
    <row r="1783" spans="3:4" x14ac:dyDescent="0.35">
      <c r="C1783">
        <v>0.28235146999999999</v>
      </c>
      <c r="D1783">
        <v>122.90935850307167</v>
      </c>
    </row>
    <row r="1784" spans="3:4" x14ac:dyDescent="0.35">
      <c r="C1784">
        <v>0.28235155500000003</v>
      </c>
      <c r="D1784">
        <v>121.04467217850058</v>
      </c>
    </row>
    <row r="1785" spans="3:4" x14ac:dyDescent="0.35">
      <c r="C1785">
        <v>0.28235164000000001</v>
      </c>
      <c r="D1785">
        <v>119.20588007137198</v>
      </c>
    </row>
    <row r="1786" spans="3:4" x14ac:dyDescent="0.35">
      <c r="C1786">
        <v>0.282351725</v>
      </c>
      <c r="D1786">
        <v>117.39266425438711</v>
      </c>
    </row>
    <row r="1787" spans="3:4" x14ac:dyDescent="0.35">
      <c r="C1787">
        <v>0.28235181000000004</v>
      </c>
      <c r="D1787">
        <v>115.6047099791971</v>
      </c>
    </row>
    <row r="1788" spans="3:4" x14ac:dyDescent="0.35">
      <c r="C1788">
        <v>0.28235189500000002</v>
      </c>
      <c r="D1788">
        <v>113.8417056606158</v>
      </c>
    </row>
    <row r="1789" spans="3:4" x14ac:dyDescent="0.35">
      <c r="C1789">
        <v>0.28235198</v>
      </c>
      <c r="D1789">
        <v>112.10334284324294</v>
      </c>
    </row>
    <row r="1790" spans="3:4" x14ac:dyDescent="0.35">
      <c r="C1790">
        <v>0.28235206499999999</v>
      </c>
      <c r="D1790">
        <v>110.38931621524723</v>
      </c>
    </row>
    <row r="1791" spans="3:4" x14ac:dyDescent="0.35">
      <c r="C1791">
        <v>0.28235215000000002</v>
      </c>
      <c r="D1791">
        <v>108.69932354316801</v>
      </c>
    </row>
    <row r="1792" spans="3:4" x14ac:dyDescent="0.35">
      <c r="C1792">
        <v>0.28235223500000001</v>
      </c>
      <c r="D1792">
        <v>107.03306568599301</v>
      </c>
    </row>
    <row r="1793" spans="3:4" x14ac:dyDescent="0.35">
      <c r="C1793">
        <v>0.28235231999999999</v>
      </c>
      <c r="D1793">
        <v>105.39024656136777</v>
      </c>
    </row>
    <row r="1794" spans="3:4" x14ac:dyDescent="0.35">
      <c r="C1794">
        <v>0.28235240500000003</v>
      </c>
      <c r="D1794">
        <v>103.7705731222425</v>
      </c>
    </row>
    <row r="1795" spans="3:4" x14ac:dyDescent="0.35">
      <c r="C1795">
        <v>0.28235249000000001</v>
      </c>
      <c r="D1795">
        <v>102.17375536803556</v>
      </c>
    </row>
    <row r="1796" spans="3:4" x14ac:dyDescent="0.35">
      <c r="C1796">
        <v>0.28235257499999999</v>
      </c>
      <c r="D1796">
        <v>100.59950627586285</v>
      </c>
    </row>
    <row r="1797" spans="3:4" x14ac:dyDescent="0.35">
      <c r="C1797">
        <v>0.28235266000000003</v>
      </c>
      <c r="D1797">
        <v>99.047541812361288</v>
      </c>
    </row>
    <row r="1798" spans="3:4" x14ac:dyDescent="0.35">
      <c r="C1798">
        <v>0.28235274500000002</v>
      </c>
      <c r="D1798">
        <v>97.517580909295916</v>
      </c>
    </row>
    <row r="1799" spans="3:4" x14ac:dyDescent="0.35">
      <c r="C1799">
        <v>0.28235283</v>
      </c>
      <c r="D1799">
        <v>96.009345437296403</v>
      </c>
    </row>
    <row r="1800" spans="3:4" x14ac:dyDescent="0.35">
      <c r="C1800">
        <v>0.28235291499999998</v>
      </c>
      <c r="D1800">
        <v>94.522560189687155</v>
      </c>
    </row>
    <row r="1801" spans="3:4" x14ac:dyDescent="0.35">
      <c r="C1801">
        <v>0.28235300000000002</v>
      </c>
      <c r="D1801">
        <v>93.056952860224385</v>
      </c>
    </row>
    <row r="1802" spans="3:4" x14ac:dyDescent="0.35">
      <c r="C1802">
        <v>0.282353085</v>
      </c>
      <c r="D1802">
        <v>91.612254019713419</v>
      </c>
    </row>
    <row r="1803" spans="3:4" x14ac:dyDescent="0.35">
      <c r="C1803">
        <v>0.28235316999999999</v>
      </c>
      <c r="D1803">
        <v>90.188197117693946</v>
      </c>
    </row>
    <row r="1804" spans="3:4" x14ac:dyDescent="0.35">
      <c r="C1804">
        <v>0.28235325500000003</v>
      </c>
      <c r="D1804">
        <v>88.784518422654898</v>
      </c>
    </row>
    <row r="1805" spans="3:4" x14ac:dyDescent="0.35">
      <c r="C1805">
        <v>0.28235334000000001</v>
      </c>
      <c r="D1805">
        <v>87.400957032868462</v>
      </c>
    </row>
    <row r="1806" spans="3:4" x14ac:dyDescent="0.35">
      <c r="C1806">
        <v>0.28235342499999999</v>
      </c>
      <c r="D1806">
        <v>86.037254843150905</v>
      </c>
    </row>
    <row r="1807" spans="3:4" x14ac:dyDescent="0.35">
      <c r="C1807">
        <v>0.28235351000000003</v>
      </c>
      <c r="D1807">
        <v>84.693156527159942</v>
      </c>
    </row>
    <row r="1808" spans="3:4" x14ac:dyDescent="0.35">
      <c r="C1808">
        <v>0.28235359500000001</v>
      </c>
      <c r="D1808">
        <v>83.368409519437449</v>
      </c>
    </row>
    <row r="1809" spans="3:4" x14ac:dyDescent="0.35">
      <c r="C1809">
        <v>0.28235368</v>
      </c>
      <c r="D1809">
        <v>82.062763989592639</v>
      </c>
    </row>
    <row r="1810" spans="3:4" x14ac:dyDescent="0.35">
      <c r="C1810">
        <v>0.28235376500000003</v>
      </c>
      <c r="D1810">
        <v>80.775972824427598</v>
      </c>
    </row>
    <row r="1811" spans="3:4" x14ac:dyDescent="0.35">
      <c r="C1811">
        <v>0.28235385000000002</v>
      </c>
      <c r="D1811">
        <v>79.507791603048858</v>
      </c>
    </row>
    <row r="1812" spans="3:4" x14ac:dyDescent="0.35">
      <c r="C1812">
        <v>0.282353935</v>
      </c>
      <c r="D1812">
        <v>78.257978598691508</v>
      </c>
    </row>
    <row r="1813" spans="3:4" x14ac:dyDescent="0.35">
      <c r="C1813">
        <v>0.28235401999999998</v>
      </c>
      <c r="D1813">
        <v>77.026294719834581</v>
      </c>
    </row>
    <row r="1814" spans="3:4" x14ac:dyDescent="0.35">
      <c r="C1814">
        <v>0.28235410500000002</v>
      </c>
      <c r="D1814">
        <v>75.812503516119875</v>
      </c>
    </row>
    <row r="1815" spans="3:4" x14ac:dyDescent="0.35">
      <c r="C1815">
        <v>0.28235419</v>
      </c>
      <c r="D1815">
        <v>74.616371153810761</v>
      </c>
    </row>
    <row r="1816" spans="3:4" x14ac:dyDescent="0.35">
      <c r="C1816">
        <v>0.28235427499999999</v>
      </c>
      <c r="D1816">
        <v>73.437666383660044</v>
      </c>
    </row>
    <row r="1817" spans="3:4" x14ac:dyDescent="0.35">
      <c r="C1817">
        <v>0.28235436000000003</v>
      </c>
      <c r="D1817">
        <v>72.276160550347413</v>
      </c>
    </row>
    <row r="1818" spans="3:4" x14ac:dyDescent="0.35">
      <c r="C1818">
        <v>0.28235444500000001</v>
      </c>
      <c r="D1818">
        <v>71.1316275323056</v>
      </c>
    </row>
    <row r="1819" spans="3:4" x14ac:dyDescent="0.35">
      <c r="C1819">
        <v>0.28235452999999999</v>
      </c>
      <c r="D1819">
        <v>70.003843744902099</v>
      </c>
    </row>
    <row r="1820" spans="3:4" x14ac:dyDescent="0.35">
      <c r="C1820">
        <v>0.28235461500000003</v>
      </c>
      <c r="D1820">
        <v>68.892588115107699</v>
      </c>
    </row>
    <row r="1821" spans="3:4" x14ac:dyDescent="0.35">
      <c r="C1821">
        <v>0.28235470000000001</v>
      </c>
      <c r="D1821">
        <v>67.797642063147379</v>
      </c>
    </row>
    <row r="1822" spans="3:4" x14ac:dyDescent="0.35">
      <c r="C1822">
        <v>0.282354785</v>
      </c>
      <c r="D1822">
        <v>66.718789477696575</v>
      </c>
    </row>
    <row r="1823" spans="3:4" x14ac:dyDescent="0.35">
      <c r="C1823">
        <v>0.28235487000000004</v>
      </c>
      <c r="D1823">
        <v>65.655816697686618</v>
      </c>
    </row>
    <row r="1824" spans="3:4" x14ac:dyDescent="0.35">
      <c r="C1824">
        <v>0.28235495500000002</v>
      </c>
      <c r="D1824">
        <v>64.60851249395462</v>
      </c>
    </row>
    <row r="1825" spans="3:4" x14ac:dyDescent="0.35">
      <c r="C1825">
        <v>0.28235504</v>
      </c>
      <c r="D1825">
        <v>63.576668037824916</v>
      </c>
    </row>
    <row r="1826" spans="3:4" x14ac:dyDescent="0.35">
      <c r="C1826">
        <v>0.28235512499999998</v>
      </c>
      <c r="D1826">
        <v>62.560076904786143</v>
      </c>
    </row>
    <row r="1827" spans="3:4" x14ac:dyDescent="0.35">
      <c r="C1827">
        <v>0.28235521000000002</v>
      </c>
      <c r="D1827">
        <v>61.558535037828825</v>
      </c>
    </row>
    <row r="1828" spans="3:4" x14ac:dyDescent="0.35">
      <c r="C1828">
        <v>0.28235529500000001</v>
      </c>
      <c r="D1828">
        <v>60.571840716766502</v>
      </c>
    </row>
    <row r="1829" spans="3:4" x14ac:dyDescent="0.35">
      <c r="C1829">
        <v>0.28235537999999999</v>
      </c>
      <c r="D1829">
        <v>59.599794555114585</v>
      </c>
    </row>
    <row r="1830" spans="3:4" x14ac:dyDescent="0.35">
      <c r="C1830">
        <v>0.28235546500000003</v>
      </c>
      <c r="D1830">
        <v>58.642199474797742</v>
      </c>
    </row>
    <row r="1831" spans="3:4" x14ac:dyDescent="0.35">
      <c r="C1831">
        <v>0.28235555000000001</v>
      </c>
      <c r="D1831">
        <v>57.698860687907491</v>
      </c>
    </row>
    <row r="1832" spans="3:4" x14ac:dyDescent="0.35">
      <c r="C1832">
        <v>0.28235563499999999</v>
      </c>
      <c r="D1832">
        <v>56.76958566625153</v>
      </c>
    </row>
    <row r="1833" spans="3:4" x14ac:dyDescent="0.35">
      <c r="C1833">
        <v>0.28235572000000003</v>
      </c>
      <c r="D1833">
        <v>55.854184150428111</v>
      </c>
    </row>
    <row r="1834" spans="3:4" x14ac:dyDescent="0.35">
      <c r="C1834">
        <v>0.28235580500000002</v>
      </c>
      <c r="D1834">
        <v>54.952468090343643</v>
      </c>
    </row>
    <row r="1835" spans="3:4" x14ac:dyDescent="0.35">
      <c r="C1835">
        <v>0.28235589</v>
      </c>
      <c r="D1835">
        <v>54.064251642922692</v>
      </c>
    </row>
    <row r="1836" spans="3:4" x14ac:dyDescent="0.35">
      <c r="C1836">
        <v>0.28235597500000004</v>
      </c>
      <c r="D1836">
        <v>53.189351167895794</v>
      </c>
    </row>
    <row r="1837" spans="3:4" x14ac:dyDescent="0.35">
      <c r="C1837">
        <v>0.28235606000000002</v>
      </c>
      <c r="D1837">
        <v>52.327585195693032</v>
      </c>
    </row>
    <row r="1838" spans="3:4" x14ac:dyDescent="0.35">
      <c r="C1838">
        <v>0.282356145</v>
      </c>
      <c r="D1838">
        <v>51.478774389993887</v>
      </c>
    </row>
    <row r="1839" spans="3:4" x14ac:dyDescent="0.35">
      <c r="C1839">
        <v>0.28235622999999999</v>
      </c>
      <c r="D1839">
        <v>50.642741552268077</v>
      </c>
    </row>
    <row r="1840" spans="3:4" x14ac:dyDescent="0.35">
      <c r="C1840">
        <v>0.28235631500000002</v>
      </c>
      <c r="D1840">
        <v>49.819311593775936</v>
      </c>
    </row>
    <row r="1841" spans="3:4" x14ac:dyDescent="0.35">
      <c r="C1841">
        <v>0.28235640000000001</v>
      </c>
      <c r="D1841">
        <v>49.008311518276358</v>
      </c>
    </row>
    <row r="1842" spans="3:4" x14ac:dyDescent="0.35">
      <c r="C1842">
        <v>0.28235648499999999</v>
      </c>
      <c r="D1842">
        <v>48.209570399440679</v>
      </c>
    </row>
    <row r="1843" spans="3:4" x14ac:dyDescent="0.35">
      <c r="C1843">
        <v>0.28235657000000003</v>
      </c>
      <c r="D1843">
        <v>47.422919363219314</v>
      </c>
    </row>
    <row r="1844" spans="3:4" x14ac:dyDescent="0.35">
      <c r="C1844">
        <v>0.28235665500000001</v>
      </c>
      <c r="D1844">
        <v>46.648191563177249</v>
      </c>
    </row>
    <row r="1845" spans="3:4" x14ac:dyDescent="0.35">
      <c r="C1845">
        <v>0.28235673999999999</v>
      </c>
      <c r="D1845">
        <v>45.885222186528516</v>
      </c>
    </row>
    <row r="1846" spans="3:4" x14ac:dyDescent="0.35">
      <c r="C1846">
        <v>0.28235682500000003</v>
      </c>
      <c r="D1846">
        <v>45.133848393719624</v>
      </c>
    </row>
    <row r="1847" spans="3:4" x14ac:dyDescent="0.35">
      <c r="C1847">
        <v>0.28235691000000002</v>
      </c>
      <c r="D1847">
        <v>44.393909323211361</v>
      </c>
    </row>
    <row r="1848" spans="3:4" x14ac:dyDescent="0.35">
      <c r="C1848">
        <v>0.282356995</v>
      </c>
      <c r="D1848">
        <v>43.665246082623014</v>
      </c>
    </row>
    <row r="1849" spans="3:4" x14ac:dyDescent="0.35">
      <c r="C1849">
        <v>0.28235707999999998</v>
      </c>
      <c r="D1849">
        <v>42.947701718636104</v>
      </c>
    </row>
    <row r="1850" spans="3:4" x14ac:dyDescent="0.35">
      <c r="C1850">
        <v>0.28235716500000002</v>
      </c>
      <c r="D1850">
        <v>42.241121175856286</v>
      </c>
    </row>
    <row r="1851" spans="3:4" x14ac:dyDescent="0.35">
      <c r="C1851">
        <v>0.28235725</v>
      </c>
      <c r="D1851">
        <v>41.545351329039235</v>
      </c>
    </row>
    <row r="1852" spans="3:4" x14ac:dyDescent="0.35">
      <c r="C1852">
        <v>0.28235733499999999</v>
      </c>
      <c r="D1852">
        <v>40.860240913056224</v>
      </c>
    </row>
    <row r="1853" spans="3:4" x14ac:dyDescent="0.35">
      <c r="C1853">
        <v>0.28235742000000003</v>
      </c>
      <c r="D1853">
        <v>40.18564053393056</v>
      </c>
    </row>
    <row r="1854" spans="3:4" x14ac:dyDescent="0.35">
      <c r="C1854">
        <v>0.28235750500000001</v>
      </c>
      <c r="D1854">
        <v>39.521402644672243</v>
      </c>
    </row>
    <row r="1855" spans="3:4" x14ac:dyDescent="0.35">
      <c r="C1855">
        <v>0.28235758999999999</v>
      </c>
      <c r="D1855">
        <v>38.867381517566251</v>
      </c>
    </row>
    <row r="1856" spans="3:4" x14ac:dyDescent="0.35">
      <c r="C1856">
        <v>0.28235767500000003</v>
      </c>
      <c r="D1856">
        <v>38.223433255075605</v>
      </c>
    </row>
    <row r="1857" spans="3:4" x14ac:dyDescent="0.35">
      <c r="C1857">
        <v>0.28235776000000001</v>
      </c>
      <c r="D1857">
        <v>37.589415730895908</v>
      </c>
    </row>
    <row r="1858" spans="3:4" x14ac:dyDescent="0.35">
      <c r="C1858">
        <v>0.282357845</v>
      </c>
      <c r="D1858">
        <v>36.965188597977054</v>
      </c>
    </row>
    <row r="1859" spans="3:4" x14ac:dyDescent="0.35">
      <c r="C1859">
        <v>0.28235793000000003</v>
      </c>
      <c r="D1859">
        <v>36.35061326473469</v>
      </c>
    </row>
    <row r="1860" spans="3:4" x14ac:dyDescent="0.35">
      <c r="C1860">
        <v>0.28235801500000002</v>
      </c>
      <c r="D1860">
        <v>35.745552871474388</v>
      </c>
    </row>
    <row r="1861" spans="3:4" x14ac:dyDescent="0.35">
      <c r="C1861">
        <v>0.2823581</v>
      </c>
      <c r="D1861">
        <v>35.149872298634968</v>
      </c>
    </row>
    <row r="1862" spans="3:4" x14ac:dyDescent="0.35">
      <c r="C1862">
        <v>0.28235818499999998</v>
      </c>
      <c r="D1862">
        <v>34.563438101140591</v>
      </c>
    </row>
    <row r="1863" spans="3:4" x14ac:dyDescent="0.35">
      <c r="C1863">
        <v>0.28235827000000002</v>
      </c>
      <c r="D1863">
        <v>33.986118546693902</v>
      </c>
    </row>
    <row r="1864" spans="3:4" x14ac:dyDescent="0.35">
      <c r="C1864">
        <v>0.28235835500000001</v>
      </c>
      <c r="D1864">
        <v>33.417783550652217</v>
      </c>
    </row>
    <row r="1865" spans="3:4" x14ac:dyDescent="0.35">
      <c r="C1865">
        <v>0.28235843999999999</v>
      </c>
      <c r="D1865">
        <v>32.858304684912227</v>
      </c>
    </row>
    <row r="1866" spans="3:4" x14ac:dyDescent="0.35">
      <c r="C1866">
        <v>0.28235852500000003</v>
      </c>
      <c r="D1866">
        <v>32.307555154737535</v>
      </c>
    </row>
    <row r="1867" spans="3:4" x14ac:dyDescent="0.35">
      <c r="C1867">
        <v>0.28235861000000001</v>
      </c>
      <c r="D1867">
        <v>31.765409782787351</v>
      </c>
    </row>
    <row r="1868" spans="3:4" x14ac:dyDescent="0.35">
      <c r="C1868">
        <v>0.28235869499999999</v>
      </c>
      <c r="D1868">
        <v>31.231744990041019</v>
      </c>
    </row>
    <row r="1869" spans="3:4" x14ac:dyDescent="0.35">
      <c r="C1869">
        <v>0.28235878000000003</v>
      </c>
      <c r="D1869">
        <v>30.706438780091904</v>
      </c>
    </row>
    <row r="1870" spans="3:4" x14ac:dyDescent="0.35">
      <c r="C1870">
        <v>0.28235886500000001</v>
      </c>
      <c r="D1870">
        <v>30.18937071668832</v>
      </c>
    </row>
    <row r="1871" spans="3:4" x14ac:dyDescent="0.35">
      <c r="C1871">
        <v>0.28235895</v>
      </c>
      <c r="D1871">
        <v>29.680421932487675</v>
      </c>
    </row>
    <row r="1872" spans="3:4" x14ac:dyDescent="0.35">
      <c r="C1872">
        <v>0.28235903500000004</v>
      </c>
      <c r="D1872">
        <v>29.179475071960223</v>
      </c>
    </row>
    <row r="1873" spans="3:4" x14ac:dyDescent="0.35">
      <c r="C1873">
        <v>0.28235912000000002</v>
      </c>
      <c r="D1873">
        <v>28.686414304135265</v>
      </c>
    </row>
    <row r="1874" spans="3:4" x14ac:dyDescent="0.35">
      <c r="C1874">
        <v>0.282359205</v>
      </c>
      <c r="D1874">
        <v>28.201125297234821</v>
      </c>
    </row>
    <row r="1875" spans="3:4" x14ac:dyDescent="0.35">
      <c r="C1875">
        <v>0.28235928999999999</v>
      </c>
      <c r="D1875">
        <v>27.723495196980359</v>
      </c>
    </row>
    <row r="1876" spans="3:4" x14ac:dyDescent="0.35">
      <c r="C1876">
        <v>0.28235937500000002</v>
      </c>
      <c r="D1876">
        <v>27.253412637779821</v>
      </c>
    </row>
    <row r="1877" spans="3:4" x14ac:dyDescent="0.35">
      <c r="C1877">
        <v>0.28235946000000001</v>
      </c>
      <c r="D1877">
        <v>26.790767685536252</v>
      </c>
    </row>
    <row r="1878" spans="3:4" x14ac:dyDescent="0.35">
      <c r="C1878">
        <v>0.28235954499999999</v>
      </c>
      <c r="D1878">
        <v>26.335451848795529</v>
      </c>
    </row>
    <row r="1879" spans="3:4" x14ac:dyDescent="0.35">
      <c r="C1879">
        <v>0.28235963000000003</v>
      </c>
      <c r="D1879">
        <v>25.887358056657536</v>
      </c>
    </row>
    <row r="1880" spans="3:4" x14ac:dyDescent="0.35">
      <c r="C1880">
        <v>0.28235971500000001</v>
      </c>
      <c r="D1880">
        <v>25.446380644041675</v>
      </c>
    </row>
    <row r="1881" spans="3:4" x14ac:dyDescent="0.35">
      <c r="C1881">
        <v>0.28235979999999999</v>
      </c>
      <c r="D1881">
        <v>25.012415334453951</v>
      </c>
    </row>
    <row r="1882" spans="3:4" x14ac:dyDescent="0.35">
      <c r="C1882">
        <v>0.28235988500000003</v>
      </c>
      <c r="D1882">
        <v>24.585359225521863</v>
      </c>
    </row>
    <row r="1883" spans="3:4" x14ac:dyDescent="0.35">
      <c r="C1883">
        <v>0.28235997000000002</v>
      </c>
      <c r="D1883">
        <v>24.165110774560723</v>
      </c>
    </row>
    <row r="1884" spans="3:4" x14ac:dyDescent="0.35">
      <c r="C1884">
        <v>0.282360055</v>
      </c>
      <c r="D1884">
        <v>23.751569781765074</v>
      </c>
    </row>
    <row r="1885" spans="3:4" x14ac:dyDescent="0.35">
      <c r="C1885">
        <v>0.28236014000000004</v>
      </c>
      <c r="D1885">
        <v>23.344637376043814</v>
      </c>
    </row>
    <row r="1886" spans="3:4" x14ac:dyDescent="0.35">
      <c r="C1886">
        <v>0.28236022500000002</v>
      </c>
      <c r="D1886">
        <v>22.944216000891448</v>
      </c>
    </row>
    <row r="1887" spans="3:4" x14ac:dyDescent="0.35">
      <c r="C1887">
        <v>0.28236031</v>
      </c>
      <c r="D1887">
        <v>22.550209398001936</v>
      </c>
    </row>
    <row r="1888" spans="3:4" x14ac:dyDescent="0.35">
      <c r="C1888">
        <v>0.28236039499999999</v>
      </c>
      <c r="D1888">
        <v>22.162522593659109</v>
      </c>
    </row>
    <row r="1889" spans="3:4" x14ac:dyDescent="0.35">
      <c r="C1889">
        <v>0.28236048000000002</v>
      </c>
      <c r="D1889">
        <v>21.781061883660058</v>
      </c>
    </row>
    <row r="1890" spans="3:4" x14ac:dyDescent="0.35">
      <c r="C1890">
        <v>0.28236056500000001</v>
      </c>
      <c r="D1890">
        <v>21.405734819860829</v>
      </c>
    </row>
    <row r="1891" spans="3:4" x14ac:dyDescent="0.35">
      <c r="C1891">
        <v>0.28236064999999999</v>
      </c>
      <c r="D1891">
        <v>21.036450194350486</v>
      </c>
    </row>
    <row r="1892" spans="3:4" x14ac:dyDescent="0.35">
      <c r="C1892">
        <v>0.28236073500000003</v>
      </c>
      <c r="D1892">
        <v>20.673118026000061</v>
      </c>
    </row>
    <row r="1893" spans="3:4" x14ac:dyDescent="0.35">
      <c r="C1893">
        <v>0.28236082000000001</v>
      </c>
      <c r="D1893">
        <v>20.315649540068527</v>
      </c>
    </row>
    <row r="1894" spans="3:4" x14ac:dyDescent="0.35">
      <c r="C1894">
        <v>0.282360905</v>
      </c>
      <c r="D1894">
        <v>19.963957181144988</v>
      </c>
    </row>
    <row r="1895" spans="3:4" x14ac:dyDescent="0.35">
      <c r="C1895">
        <v>0.28236099000000003</v>
      </c>
      <c r="D1895">
        <v>19.617954556853846</v>
      </c>
    </row>
    <row r="1896" spans="3:4" x14ac:dyDescent="0.35">
      <c r="C1896">
        <v>0.28236107500000002</v>
      </c>
      <c r="D1896">
        <v>19.277556453963495</v>
      </c>
    </row>
    <row r="1897" spans="3:4" x14ac:dyDescent="0.35">
      <c r="C1897">
        <v>0.28236116</v>
      </c>
      <c r="D1897">
        <v>18.942678815977104</v>
      </c>
    </row>
    <row r="1898" spans="3:4" x14ac:dyDescent="0.35">
      <c r="C1898">
        <v>0.28236124499999998</v>
      </c>
      <c r="D1898">
        <v>18.613238730515199</v>
      </c>
    </row>
    <row r="1899" spans="3:4" x14ac:dyDescent="0.35">
      <c r="C1899">
        <v>0.28236133000000002</v>
      </c>
      <c r="D1899">
        <v>18.289154401693388</v>
      </c>
    </row>
    <row r="1900" spans="3:4" x14ac:dyDescent="0.35">
      <c r="C1900">
        <v>0.282361415</v>
      </c>
      <c r="D1900">
        <v>17.97034519339444</v>
      </c>
    </row>
    <row r="1901" spans="3:4" x14ac:dyDescent="0.35">
      <c r="C1901">
        <v>0.28236149999999999</v>
      </c>
      <c r="D1901">
        <v>17.656731530267585</v>
      </c>
    </row>
    <row r="1902" spans="3:4" x14ac:dyDescent="0.35">
      <c r="C1902">
        <v>0.28236158500000003</v>
      </c>
      <c r="D1902">
        <v>17.348234942343169</v>
      </c>
    </row>
    <row r="1903" spans="3:4" x14ac:dyDescent="0.35">
      <c r="C1903">
        <v>0.28236167000000001</v>
      </c>
      <c r="D1903">
        <v>17.044778038241947</v>
      </c>
    </row>
    <row r="1904" spans="3:4" x14ac:dyDescent="0.35">
      <c r="C1904">
        <v>0.28236175499999999</v>
      </c>
      <c r="D1904">
        <v>16.746284491129472</v>
      </c>
    </row>
    <row r="1905" spans="3:4" x14ac:dyDescent="0.35">
      <c r="C1905">
        <v>0.28236184000000003</v>
      </c>
      <c r="D1905">
        <v>16.452679013101314</v>
      </c>
    </row>
    <row r="1906" spans="3:4" x14ac:dyDescent="0.35">
      <c r="C1906">
        <v>0.28236192500000001</v>
      </c>
      <c r="D1906">
        <v>16.163887397929301</v>
      </c>
    </row>
    <row r="1907" spans="3:4" x14ac:dyDescent="0.35">
      <c r="C1907">
        <v>0.28236201</v>
      </c>
      <c r="D1907">
        <v>15.879836424053901</v>
      </c>
    </row>
    <row r="1908" spans="3:4" x14ac:dyDescent="0.35">
      <c r="C1908">
        <v>0.28236209500000004</v>
      </c>
      <c r="D1908">
        <v>15.600453892318347</v>
      </c>
    </row>
    <row r="1909" spans="3:4" x14ac:dyDescent="0.35">
      <c r="C1909">
        <v>0.28236218000000002</v>
      </c>
      <c r="D1909">
        <v>15.325668627683704</v>
      </c>
    </row>
    <row r="1910" spans="3:4" x14ac:dyDescent="0.35">
      <c r="C1910">
        <v>0.282362265</v>
      </c>
      <c r="D1910">
        <v>15.055410423826169</v>
      </c>
    </row>
    <row r="1911" spans="3:4" x14ac:dyDescent="0.35">
      <c r="C1911">
        <v>0.28236234999999998</v>
      </c>
      <c r="D1911">
        <v>14.789610060281126</v>
      </c>
    </row>
    <row r="1912" spans="3:4" x14ac:dyDescent="0.35">
      <c r="C1912">
        <v>0.28236243500000002</v>
      </c>
      <c r="D1912">
        <v>14.528199275981944</v>
      </c>
    </row>
    <row r="1913" spans="3:4" x14ac:dyDescent="0.35">
      <c r="C1913">
        <v>0.28236252000000001</v>
      </c>
      <c r="D1913">
        <v>14.271110786327117</v>
      </c>
    </row>
    <row r="1914" spans="3:4" x14ac:dyDescent="0.35">
      <c r="C1914">
        <v>0.28236260499999999</v>
      </c>
      <c r="D1914">
        <v>14.018278220937495</v>
      </c>
    </row>
    <row r="1915" spans="3:4" x14ac:dyDescent="0.35">
      <c r="C1915">
        <v>0.28236269000000003</v>
      </c>
      <c r="D1915">
        <v>13.769636168592127</v>
      </c>
    </row>
    <row r="1916" spans="3:4" x14ac:dyDescent="0.35">
      <c r="C1916">
        <v>0.28236277500000001</v>
      </c>
      <c r="D1916">
        <v>13.525120117682981</v>
      </c>
    </row>
    <row r="1917" spans="3:4" x14ac:dyDescent="0.35">
      <c r="C1917">
        <v>0.28236285999999999</v>
      </c>
      <c r="D1917">
        <v>13.284666471719373</v>
      </c>
    </row>
    <row r="1918" spans="3:4" x14ac:dyDescent="0.35">
      <c r="C1918">
        <v>0.28236294500000003</v>
      </c>
      <c r="D1918">
        <v>13.048212531497715</v>
      </c>
    </row>
    <row r="1919" spans="3:4" x14ac:dyDescent="0.35">
      <c r="C1919">
        <v>0.28236303000000001</v>
      </c>
      <c r="D1919">
        <v>12.815696470524928</v>
      </c>
    </row>
    <row r="1920" spans="3:4" x14ac:dyDescent="0.35">
      <c r="C1920">
        <v>0.282363115</v>
      </c>
      <c r="D1920">
        <v>12.587057379270311</v>
      </c>
    </row>
    <row r="1921" spans="3:4" x14ac:dyDescent="0.35">
      <c r="C1921">
        <v>0.28236320000000004</v>
      </c>
      <c r="D1921">
        <v>12.362235169195014</v>
      </c>
    </row>
    <row r="1922" spans="3:4" x14ac:dyDescent="0.35">
      <c r="C1922">
        <v>0.28236328500000002</v>
      </c>
      <c r="D1922">
        <v>12.141170620155391</v>
      </c>
    </row>
    <row r="1923" spans="3:4" x14ac:dyDescent="0.35">
      <c r="C1923">
        <v>0.28236337</v>
      </c>
      <c r="D1923">
        <v>11.923805354136551</v>
      </c>
    </row>
    <row r="1924" spans="3:4" x14ac:dyDescent="0.35">
      <c r="C1924">
        <v>0.28236345499999999</v>
      </c>
      <c r="D1924">
        <v>11.710081825224115</v>
      </c>
    </row>
    <row r="1925" spans="3:4" x14ac:dyDescent="0.35">
      <c r="C1925">
        <v>0.28236354000000002</v>
      </c>
      <c r="D1925">
        <v>11.499943308808792</v>
      </c>
    </row>
    <row r="1926" spans="3:4" x14ac:dyDescent="0.35">
      <c r="C1926">
        <v>0.28236362500000001</v>
      </c>
      <c r="D1926">
        <v>11.293333891727718</v>
      </c>
    </row>
    <row r="1927" spans="3:4" x14ac:dyDescent="0.35">
      <c r="C1927">
        <v>0.28236370999999999</v>
      </c>
      <c r="D1927">
        <v>11.090198461141524</v>
      </c>
    </row>
    <row r="1928" spans="3:4" x14ac:dyDescent="0.35">
      <c r="C1928">
        <v>0.28236379500000003</v>
      </c>
      <c r="D1928">
        <v>10.890482694761721</v>
      </c>
    </row>
    <row r="1929" spans="3:4" x14ac:dyDescent="0.35">
      <c r="C1929">
        <v>0.28236388000000001</v>
      </c>
      <c r="D1929">
        <v>10.694133051141812</v>
      </c>
    </row>
    <row r="1930" spans="3:4" x14ac:dyDescent="0.35">
      <c r="C1930">
        <v>0.28236396499999999</v>
      </c>
      <c r="D1930">
        <v>10.501096758908878</v>
      </c>
    </row>
    <row r="1931" spans="3:4" x14ac:dyDescent="0.35">
      <c r="C1931">
        <v>0.28236405000000003</v>
      </c>
      <c r="D1931">
        <v>10.311321807282125</v>
      </c>
    </row>
    <row r="1932" spans="3:4" x14ac:dyDescent="0.35">
      <c r="C1932">
        <v>0.28236413500000002</v>
      </c>
      <c r="D1932">
        <v>10.124756929933396</v>
      </c>
    </row>
    <row r="1933" spans="3:4" x14ac:dyDescent="0.35">
      <c r="C1933">
        <v>0.28236422</v>
      </c>
      <c r="D1933">
        <v>9.9413516147910901</v>
      </c>
    </row>
    <row r="1934" spans="3:4" x14ac:dyDescent="0.35">
      <c r="C1934">
        <v>0.28236430499999998</v>
      </c>
      <c r="D1934">
        <v>9.7610560819591594</v>
      </c>
    </row>
    <row r="1935" spans="3:4" x14ac:dyDescent="0.35">
      <c r="C1935">
        <v>0.28236439000000002</v>
      </c>
      <c r="D1935">
        <v>9.5838212588522165</v>
      </c>
    </row>
    <row r="1936" spans="3:4" x14ac:dyDescent="0.35">
      <c r="C1936">
        <v>0.282364475</v>
      </c>
      <c r="D1936">
        <v>9.4095987933081737</v>
      </c>
    </row>
    <row r="1937" spans="3:4" x14ac:dyDescent="0.35">
      <c r="C1937">
        <v>0.28236455999999999</v>
      </c>
      <c r="D1937">
        <v>9.2383410362466289</v>
      </c>
    </row>
    <row r="1938" spans="3:4" x14ac:dyDescent="0.35">
      <c r="C1938">
        <v>0.28236464500000003</v>
      </c>
      <c r="D1938">
        <v>9.0700010328506764</v>
      </c>
    </row>
    <row r="1939" spans="3:4" x14ac:dyDescent="0.35">
      <c r="C1939">
        <v>0.28236473000000001</v>
      </c>
      <c r="D1939">
        <v>8.9045325138126135</v>
      </c>
    </row>
    <row r="1940" spans="3:4" x14ac:dyDescent="0.35">
      <c r="C1940">
        <v>0.28236481499999999</v>
      </c>
      <c r="D1940">
        <v>8.7418898856972387</v>
      </c>
    </row>
    <row r="1941" spans="3:4" x14ac:dyDescent="0.35">
      <c r="C1941">
        <v>0.28236490000000003</v>
      </c>
      <c r="D1941">
        <v>8.5820282224003339</v>
      </c>
    </row>
    <row r="1942" spans="3:4" x14ac:dyDescent="0.35">
      <c r="C1942">
        <v>0.28236498500000001</v>
      </c>
      <c r="D1942">
        <v>8.4249032566708948</v>
      </c>
    </row>
    <row r="1943" spans="3:4" x14ac:dyDescent="0.35">
      <c r="C1943">
        <v>0.28236507</v>
      </c>
      <c r="D1943">
        <v>8.2704713707984538</v>
      </c>
    </row>
    <row r="1944" spans="3:4" x14ac:dyDescent="0.35">
      <c r="C1944">
        <v>0.28236515500000003</v>
      </c>
      <c r="D1944">
        <v>8.1186895883434556</v>
      </c>
    </row>
    <row r="1945" spans="3:4" x14ac:dyDescent="0.35">
      <c r="C1945">
        <v>0.28236524000000002</v>
      </c>
      <c r="D1945">
        <v>7.9695155659310934</v>
      </c>
    </row>
    <row r="1946" spans="3:4" x14ac:dyDescent="0.35">
      <c r="C1946">
        <v>0.282365325</v>
      </c>
      <c r="D1946">
        <v>7.8229075842552982</v>
      </c>
    </row>
    <row r="1947" spans="3:4" x14ac:dyDescent="0.35">
      <c r="C1947">
        <v>0.28236540999999998</v>
      </c>
      <c r="D1947">
        <v>7.6788245401693302</v>
      </c>
    </row>
    <row r="1948" spans="3:4" x14ac:dyDescent="0.35">
      <c r="C1948">
        <v>0.28236549500000002</v>
      </c>
      <c r="D1948">
        <v>7.5372259382797031</v>
      </c>
    </row>
    <row r="1949" spans="3:4" x14ac:dyDescent="0.35">
      <c r="C1949">
        <v>0.28236558</v>
      </c>
      <c r="D1949">
        <v>7.3980718831922339</v>
      </c>
    </row>
    <row r="1950" spans="3:4" x14ac:dyDescent="0.35">
      <c r="C1950">
        <v>0.28236566499999999</v>
      </c>
      <c r="D1950">
        <v>7.2613230709269843</v>
      </c>
    </row>
    <row r="1951" spans="3:4" x14ac:dyDescent="0.35">
      <c r="C1951">
        <v>0.28236575000000003</v>
      </c>
      <c r="D1951">
        <v>7.1269407812633743</v>
      </c>
    </row>
    <row r="1952" spans="3:4" x14ac:dyDescent="0.35">
      <c r="C1952">
        <v>0.28236583500000001</v>
      </c>
      <c r="D1952">
        <v>6.9948868498546553</v>
      </c>
    </row>
    <row r="1953" spans="3:4" x14ac:dyDescent="0.35">
      <c r="C1953">
        <v>0.28236591999999999</v>
      </c>
      <c r="D1953">
        <v>6.8651237422696036</v>
      </c>
    </row>
    <row r="1954" spans="3:4" x14ac:dyDescent="0.35">
      <c r="C1954">
        <v>0.28236600500000003</v>
      </c>
      <c r="D1954">
        <v>6.7376144143458809</v>
      </c>
    </row>
    <row r="1955" spans="3:4" x14ac:dyDescent="0.35">
      <c r="C1955">
        <v>0.28236609000000001</v>
      </c>
      <c r="D1955">
        <v>6.612322411156776</v>
      </c>
    </row>
    <row r="1956" spans="3:4" x14ac:dyDescent="0.35">
      <c r="C1956">
        <v>0.282366175</v>
      </c>
      <c r="D1956">
        <v>6.4892118149588631</v>
      </c>
    </row>
    <row r="1957" spans="3:4" x14ac:dyDescent="0.35">
      <c r="C1957">
        <v>0.28236626000000004</v>
      </c>
      <c r="D1957">
        <v>6.3682472530359728</v>
      </c>
    </row>
    <row r="1958" spans="3:4" x14ac:dyDescent="0.35">
      <c r="C1958">
        <v>0.28236634500000002</v>
      </c>
      <c r="D1958">
        <v>6.2493938629402246</v>
      </c>
    </row>
    <row r="1959" spans="3:4" x14ac:dyDescent="0.35">
      <c r="C1959">
        <v>0.28236643</v>
      </c>
      <c r="D1959">
        <v>6.1326173335416216</v>
      </c>
    </row>
    <row r="1960" spans="3:4" x14ac:dyDescent="0.35">
      <c r="C1960">
        <v>0.28236651499999998</v>
      </c>
      <c r="D1960">
        <v>6.017883848627342</v>
      </c>
    </row>
    <row r="1961" spans="3:4" x14ac:dyDescent="0.35">
      <c r="C1961">
        <v>0.28236660000000002</v>
      </c>
      <c r="D1961">
        <v>5.9051601084161112</v>
      </c>
    </row>
    <row r="1962" spans="3:4" x14ac:dyDescent="0.35">
      <c r="C1962">
        <v>0.28236668500000001</v>
      </c>
      <c r="D1962">
        <v>5.7944133155832098</v>
      </c>
    </row>
    <row r="1963" spans="3:4" x14ac:dyDescent="0.35">
      <c r="C1963">
        <v>0.28236676999999999</v>
      </c>
      <c r="D1963">
        <v>5.6856111611917868</v>
      </c>
    </row>
    <row r="1964" spans="3:4" x14ac:dyDescent="0.35">
      <c r="C1964">
        <v>0.28236685500000003</v>
      </c>
      <c r="D1964">
        <v>5.5787218386926023</v>
      </c>
    </row>
    <row r="1965" spans="3:4" x14ac:dyDescent="0.35">
      <c r="C1965">
        <v>0.28236694000000001</v>
      </c>
      <c r="D1965">
        <v>5.4737140230856189</v>
      </c>
    </row>
    <row r="1966" spans="3:4" x14ac:dyDescent="0.35">
      <c r="C1966">
        <v>0.28236702499999999</v>
      </c>
      <c r="D1966">
        <v>5.370556850445368</v>
      </c>
    </row>
    <row r="1967" spans="3:4" x14ac:dyDescent="0.35">
      <c r="C1967">
        <v>0.28236711000000003</v>
      </c>
      <c r="D1967">
        <v>5.2692199256322336</v>
      </c>
    </row>
    <row r="1968" spans="3:4" x14ac:dyDescent="0.35">
      <c r="C1968">
        <v>0.28236719500000002</v>
      </c>
      <c r="D1968">
        <v>5.1696733369080077</v>
      </c>
    </row>
    <row r="1969" spans="3:4" x14ac:dyDescent="0.35">
      <c r="C1969">
        <v>0.28236728</v>
      </c>
      <c r="D1969">
        <v>5.0718876064253022</v>
      </c>
    </row>
    <row r="1970" spans="3:4" x14ac:dyDescent="0.35">
      <c r="C1970">
        <v>0.28236736500000004</v>
      </c>
      <c r="D1970">
        <v>4.9758337129641124</v>
      </c>
    </row>
    <row r="1971" spans="3:4" x14ac:dyDescent="0.35">
      <c r="C1971">
        <v>0.28236745000000002</v>
      </c>
      <c r="D1971">
        <v>4.8814830785283529</v>
      </c>
    </row>
    <row r="1972" spans="3:4" x14ac:dyDescent="0.35">
      <c r="C1972">
        <v>0.282367535</v>
      </c>
      <c r="D1972">
        <v>4.7888075617836696</v>
      </c>
    </row>
    <row r="1973" spans="3:4" x14ac:dyDescent="0.35">
      <c r="C1973">
        <v>0.28236761999999999</v>
      </c>
      <c r="D1973">
        <v>4.6977794453075452</v>
      </c>
    </row>
    <row r="1974" spans="3:4" x14ac:dyDescent="0.35">
      <c r="C1974">
        <v>0.28236770500000002</v>
      </c>
      <c r="D1974">
        <v>4.6083714573753705</v>
      </c>
    </row>
    <row r="1975" spans="3:4" x14ac:dyDescent="0.35">
      <c r="C1975">
        <v>0.28236779000000001</v>
      </c>
      <c r="D1975">
        <v>4.5205567237383883</v>
      </c>
    </row>
    <row r="1976" spans="3:4" x14ac:dyDescent="0.35">
      <c r="C1976">
        <v>0.28236787499999999</v>
      </c>
      <c r="D1976">
        <v>4.4343087901178313</v>
      </c>
    </row>
    <row r="1977" spans="3:4" x14ac:dyDescent="0.35">
      <c r="C1977">
        <v>0.28236796000000003</v>
      </c>
      <c r="D1977">
        <v>4.3496016022783675</v>
      </c>
    </row>
    <row r="1978" spans="3:4" x14ac:dyDescent="0.35">
      <c r="C1978">
        <v>0.28236804500000001</v>
      </c>
      <c r="D1978">
        <v>4.2664095288019519</v>
      </c>
    </row>
    <row r="1979" spans="3:4" x14ac:dyDescent="0.35">
      <c r="C1979">
        <v>0.28236812999999999</v>
      </c>
      <c r="D1979">
        <v>4.1847073120433933</v>
      </c>
    </row>
    <row r="1980" spans="3:4" x14ac:dyDescent="0.35">
      <c r="C1980">
        <v>0.28236821500000003</v>
      </c>
      <c r="D1980">
        <v>4.1044700917497465</v>
      </c>
    </row>
    <row r="1981" spans="3:4" x14ac:dyDescent="0.35">
      <c r="C1981">
        <v>0.28236830000000002</v>
      </c>
      <c r="D1981">
        <v>4.0256733923318029</v>
      </c>
    </row>
    <row r="1982" spans="3:4" x14ac:dyDescent="0.35">
      <c r="C1982">
        <v>0.282368385</v>
      </c>
      <c r="D1982">
        <v>3.9482931170908961</v>
      </c>
    </row>
    <row r="1983" spans="3:4" x14ac:dyDescent="0.35">
      <c r="C1983">
        <v>0.28236846999999998</v>
      </c>
      <c r="D1983">
        <v>3.8723055430395408</v>
      </c>
    </row>
    <row r="1984" spans="3:4" x14ac:dyDescent="0.35">
      <c r="C1984">
        <v>0.28236855500000002</v>
      </c>
      <c r="D1984">
        <v>3.7976873086645613</v>
      </c>
    </row>
    <row r="1985" spans="3:4" x14ac:dyDescent="0.35">
      <c r="C1985">
        <v>0.28236864</v>
      </c>
      <c r="D1985">
        <v>3.7244154296248975</v>
      </c>
    </row>
    <row r="1986" spans="3:4" x14ac:dyDescent="0.35">
      <c r="C1986">
        <v>0.28236872499999999</v>
      </c>
      <c r="D1986">
        <v>3.652467272244881</v>
      </c>
    </row>
    <row r="1987" spans="3:4" x14ac:dyDescent="0.35">
      <c r="C1987">
        <v>0.28236881000000003</v>
      </c>
      <c r="D1987">
        <v>3.5818205623182151</v>
      </c>
    </row>
    <row r="1988" spans="3:4" x14ac:dyDescent="0.35">
      <c r="C1988">
        <v>0.28236889500000001</v>
      </c>
      <c r="D1988">
        <v>3.5124533596087466</v>
      </c>
    </row>
    <row r="1989" spans="3:4" x14ac:dyDescent="0.35">
      <c r="C1989">
        <v>0.28236897999999999</v>
      </c>
      <c r="D1989">
        <v>3.4443440736193551</v>
      </c>
    </row>
    <row r="1990" spans="3:4" x14ac:dyDescent="0.35">
      <c r="C1990">
        <v>0.28236906500000003</v>
      </c>
      <c r="D1990">
        <v>3.377471444823807</v>
      </c>
    </row>
    <row r="1991" spans="3:4" x14ac:dyDescent="0.35">
      <c r="C1991">
        <v>0.28236915000000001</v>
      </c>
      <c r="D1991">
        <v>3.3118145605776479</v>
      </c>
    </row>
    <row r="1992" spans="3:4" x14ac:dyDescent="0.35">
      <c r="C1992">
        <v>0.282369235</v>
      </c>
      <c r="D1992">
        <v>3.2473528364262503</v>
      </c>
    </row>
    <row r="1993" spans="3:4" x14ac:dyDescent="0.35">
      <c r="C1993">
        <v>0.28236932000000003</v>
      </c>
      <c r="D1993">
        <v>3.184065996816265</v>
      </c>
    </row>
    <row r="1994" spans="3:4" x14ac:dyDescent="0.35">
      <c r="C1994">
        <v>0.28236940500000002</v>
      </c>
      <c r="D1994">
        <v>3.121934092380203</v>
      </c>
    </row>
    <row r="1995" spans="3:4" x14ac:dyDescent="0.35">
      <c r="C1995">
        <v>0.28236949</v>
      </c>
      <c r="D1995">
        <v>3.0609374877334332</v>
      </c>
    </row>
    <row r="1996" spans="3:4" x14ac:dyDescent="0.35">
      <c r="C1996">
        <v>0.28236957499999998</v>
      </c>
      <c r="D1996">
        <v>3.0010568570847971</v>
      </c>
    </row>
    <row r="1997" spans="3:4" x14ac:dyDescent="0.35">
      <c r="C1997">
        <v>0.28236966000000002</v>
      </c>
      <c r="D1997">
        <v>2.9422731796609258</v>
      </c>
    </row>
    <row r="1998" spans="3:4" x14ac:dyDescent="0.35">
      <c r="C1998">
        <v>0.28236974500000001</v>
      </c>
      <c r="D1998">
        <v>2.8845677354220687</v>
      </c>
    </row>
    <row r="1999" spans="3:4" x14ac:dyDescent="0.35">
      <c r="C1999">
        <v>0.28236982999999999</v>
      </c>
      <c r="D1999">
        <v>2.8279221004530832</v>
      </c>
    </row>
    <row r="2000" spans="3:4" x14ac:dyDescent="0.35">
      <c r="C2000">
        <v>0.28236991500000003</v>
      </c>
      <c r="D2000">
        <v>2.7723181427606294</v>
      </c>
    </row>
    <row r="2001" spans="3:4" x14ac:dyDescent="0.35">
      <c r="C2001" t="s">
        <v>12</v>
      </c>
      <c r="D2001" t="s">
        <v>12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3"/>
  <sheetViews>
    <sheetView workbookViewId="0"/>
  </sheetViews>
  <sheetFormatPr defaultRowHeight="14.15" x14ac:dyDescent="0.35"/>
  <cols>
    <col min="1" max="1" width="15.4609375" style="2" bestFit="1" customWidth="1"/>
    <col min="2" max="2" width="9.4609375" style="3" bestFit="1" customWidth="1"/>
  </cols>
  <sheetData>
    <row r="1" spans="1:7" x14ac:dyDescent="0.35">
      <c r="A1" s="2" t="s">
        <v>14</v>
      </c>
      <c r="B1" s="3" t="s">
        <v>33</v>
      </c>
      <c r="C1">
        <v>0.3</v>
      </c>
      <c r="D1">
        <v>0.28228943614988616</v>
      </c>
      <c r="E1">
        <v>1</v>
      </c>
      <c r="F1">
        <v>0.28227728231057475</v>
      </c>
      <c r="G1">
        <v>2.283427714683371E-5</v>
      </c>
    </row>
    <row r="2" spans="1:7" x14ac:dyDescent="0.35">
      <c r="A2" s="2" t="s">
        <v>15</v>
      </c>
      <c r="B2" s="3" t="s">
        <v>34</v>
      </c>
      <c r="C2">
        <v>142.69999999999999</v>
      </c>
      <c r="D2">
        <v>0.28228943614988616</v>
      </c>
      <c r="E2">
        <v>2</v>
      </c>
      <c r="F2">
        <v>0.28228844745560222</v>
      </c>
      <c r="G2">
        <v>2.3028390763087402E-5</v>
      </c>
    </row>
    <row r="3" spans="1:7" x14ac:dyDescent="0.35">
      <c r="A3" s="2" t="s">
        <v>16</v>
      </c>
      <c r="B3" s="4">
        <v>15</v>
      </c>
      <c r="E3">
        <v>3</v>
      </c>
      <c r="F3">
        <v>0.28229998120144278</v>
      </c>
      <c r="G3">
        <v>2.1596743165636172E-5</v>
      </c>
    </row>
    <row r="4" spans="1:7" x14ac:dyDescent="0.35">
      <c r="A4" s="2" t="s">
        <v>17</v>
      </c>
      <c r="B4" s="4">
        <v>8</v>
      </c>
      <c r="E4">
        <v>4</v>
      </c>
      <c r="F4">
        <v>0.28228790987531294</v>
      </c>
      <c r="G4">
        <v>1.9799978092376011E-5</v>
      </c>
    </row>
    <row r="5" spans="1:7" x14ac:dyDescent="0.35">
      <c r="A5" s="2" t="s">
        <v>18</v>
      </c>
      <c r="B5" s="4">
        <v>2</v>
      </c>
      <c r="E5">
        <v>5</v>
      </c>
      <c r="F5">
        <v>0.28226772465863886</v>
      </c>
      <c r="G5">
        <v>2.0647587130823625E-5</v>
      </c>
    </row>
    <row r="6" spans="1:7" x14ac:dyDescent="0.35">
      <c r="A6" s="2" t="s">
        <v>19</v>
      </c>
      <c r="B6" s="4" t="b">
        <v>1</v>
      </c>
      <c r="E6">
        <v>6</v>
      </c>
      <c r="F6">
        <v>0.28227294749461468</v>
      </c>
      <c r="G6">
        <v>2.005897659254533E-5</v>
      </c>
    </row>
    <row r="7" spans="1:7" x14ac:dyDescent="0.35">
      <c r="A7" s="2" t="s">
        <v>20</v>
      </c>
      <c r="B7" s="4">
        <v>1</v>
      </c>
      <c r="E7">
        <v>7</v>
      </c>
      <c r="F7">
        <v>0.28229824770559203</v>
      </c>
      <c r="G7">
        <v>2.3272934114653213E-5</v>
      </c>
    </row>
    <row r="8" spans="1:7" x14ac:dyDescent="0.35">
      <c r="A8" s="2" t="s">
        <v>21</v>
      </c>
      <c r="B8" s="4" t="b">
        <v>0</v>
      </c>
      <c r="E8">
        <v>8</v>
      </c>
      <c r="F8">
        <v>0.28226046108300062</v>
      </c>
      <c r="G8">
        <v>2.2597219631004583E-5</v>
      </c>
    </row>
    <row r="9" spans="1:7" x14ac:dyDescent="0.35">
      <c r="A9" s="2" t="s">
        <v>22</v>
      </c>
      <c r="B9" s="4" t="b">
        <v>1</v>
      </c>
      <c r="E9">
        <v>9</v>
      </c>
      <c r="F9">
        <v>0.28229716403656852</v>
      </c>
      <c r="G9">
        <v>2.3837261836870581E-5</v>
      </c>
    </row>
    <row r="10" spans="1:7" x14ac:dyDescent="0.35">
      <c r="A10" s="2" t="s">
        <v>23</v>
      </c>
      <c r="B10" s="4" t="b">
        <v>0</v>
      </c>
      <c r="E10">
        <v>10</v>
      </c>
      <c r="F10">
        <v>0.28229334411762702</v>
      </c>
      <c r="G10">
        <v>2.1278598221673053E-5</v>
      </c>
    </row>
    <row r="11" spans="1:7" x14ac:dyDescent="0.35">
      <c r="A11" s="2" t="s">
        <v>24</v>
      </c>
      <c r="B11" s="4" t="b">
        <v>0</v>
      </c>
      <c r="E11">
        <v>11</v>
      </c>
      <c r="F11">
        <v>0.28229958881487038</v>
      </c>
      <c r="G11">
        <v>2.3453668678450132E-5</v>
      </c>
    </row>
    <row r="12" spans="1:7" x14ac:dyDescent="0.35">
      <c r="A12" s="2" t="s">
        <v>25</v>
      </c>
      <c r="B12" s="4" t="s">
        <v>32</v>
      </c>
      <c r="E12">
        <v>12</v>
      </c>
      <c r="F12">
        <v>0.28230217482603281</v>
      </c>
      <c r="G12">
        <v>2.2767581330372106E-5</v>
      </c>
    </row>
    <row r="13" spans="1:7" x14ac:dyDescent="0.35">
      <c r="A13" s="2" t="s">
        <v>26</v>
      </c>
      <c r="B13" s="4" t="b">
        <v>0</v>
      </c>
      <c r="E13">
        <v>13</v>
      </c>
      <c r="F13">
        <v>0.28228990702729295</v>
      </c>
      <c r="G13">
        <v>2.3025300083052907E-5</v>
      </c>
    </row>
    <row r="14" spans="1:7" x14ac:dyDescent="0.35">
      <c r="A14" s="2" t="s">
        <v>27</v>
      </c>
      <c r="B14" s="4" t="b">
        <v>0</v>
      </c>
      <c r="E14">
        <v>14</v>
      </c>
      <c r="F14">
        <v>0.28227588366522655</v>
      </c>
      <c r="G14">
        <v>2.1820971082515175E-5</v>
      </c>
    </row>
    <row r="15" spans="1:7" x14ac:dyDescent="0.35">
      <c r="A15" s="2" t="s">
        <v>28</v>
      </c>
      <c r="B15" s="4" t="b">
        <v>0</v>
      </c>
      <c r="E15">
        <v>15</v>
      </c>
      <c r="F15">
        <v>0.28227963535423628</v>
      </c>
      <c r="G15">
        <v>2.1609603582784081E-5</v>
      </c>
    </row>
    <row r="16" spans="1:7" x14ac:dyDescent="0.35">
      <c r="A16" s="2" t="s">
        <v>29</v>
      </c>
      <c r="B16" s="4">
        <v>1</v>
      </c>
      <c r="E16">
        <v>16</v>
      </c>
      <c r="F16">
        <v>0.28227050500479201</v>
      </c>
      <c r="G16">
        <v>2.3926270633104402E-5</v>
      </c>
    </row>
    <row r="17" spans="5:7" x14ac:dyDescent="0.35">
      <c r="E17">
        <v>17</v>
      </c>
      <c r="F17">
        <v>0.28225935847809908</v>
      </c>
      <c r="G17">
        <v>2.623528591520276E-5</v>
      </c>
    </row>
    <row r="18" spans="5:7" x14ac:dyDescent="0.35">
      <c r="E18">
        <v>18</v>
      </c>
      <c r="F18">
        <v>0.28228795241780102</v>
      </c>
      <c r="G18">
        <v>2.6921554054968045E-5</v>
      </c>
    </row>
    <row r="19" spans="5:7" x14ac:dyDescent="0.35">
      <c r="E19">
        <v>19</v>
      </c>
      <c r="F19">
        <v>0.28227145485263672</v>
      </c>
      <c r="G19">
        <v>2.2157186621767781E-5</v>
      </c>
    </row>
    <row r="20" spans="5:7" x14ac:dyDescent="0.35">
      <c r="E20">
        <v>20</v>
      </c>
      <c r="F20">
        <v>0.28228031203272125</v>
      </c>
      <c r="G20">
        <v>2.4109030657134731E-5</v>
      </c>
    </row>
    <row r="21" spans="5:7" x14ac:dyDescent="0.35">
      <c r="E21">
        <v>21</v>
      </c>
      <c r="F21">
        <v>0.28230036253362301</v>
      </c>
      <c r="G21">
        <v>2.3634980640613083E-5</v>
      </c>
    </row>
    <row r="22" spans="5:7" x14ac:dyDescent="0.35">
      <c r="E22">
        <v>22</v>
      </c>
      <c r="F22">
        <v>0.2822829386075601</v>
      </c>
      <c r="G22">
        <v>2.4434635995490112E-5</v>
      </c>
    </row>
    <row r="23" spans="5:7" x14ac:dyDescent="0.35">
      <c r="E23">
        <v>23</v>
      </c>
      <c r="F23">
        <v>0.28229732213113012</v>
      </c>
      <c r="G23">
        <v>2.6448810043981993E-5</v>
      </c>
    </row>
    <row r="24" spans="5:7" x14ac:dyDescent="0.35">
      <c r="E24">
        <v>24</v>
      </c>
      <c r="F24">
        <v>0.28232197543838244</v>
      </c>
      <c r="G24">
        <v>2.3071558386737767E-5</v>
      </c>
    </row>
    <row r="25" spans="5:7" x14ac:dyDescent="0.35">
      <c r="E25">
        <v>25</v>
      </c>
      <c r="F25">
        <v>0.28227857318153693</v>
      </c>
      <c r="G25">
        <v>2.0777699463378396E-5</v>
      </c>
    </row>
    <row r="26" spans="5:7" x14ac:dyDescent="0.35">
      <c r="E26">
        <v>26</v>
      </c>
      <c r="F26">
        <v>0.28227549969417831</v>
      </c>
      <c r="G26">
        <v>1.8477928352614312E-5</v>
      </c>
    </row>
    <row r="27" spans="5:7" x14ac:dyDescent="0.35">
      <c r="E27">
        <v>27</v>
      </c>
      <c r="F27">
        <v>0.28230934767986521</v>
      </c>
      <c r="G27">
        <v>2.0376163307997174E-5</v>
      </c>
    </row>
    <row r="28" spans="5:7" x14ac:dyDescent="0.35">
      <c r="E28">
        <v>28</v>
      </c>
      <c r="F28">
        <v>0.28228719435048888</v>
      </c>
      <c r="G28">
        <v>2.1736160249331386E-5</v>
      </c>
    </row>
    <row r="29" spans="5:7" x14ac:dyDescent="0.35">
      <c r="E29">
        <v>29</v>
      </c>
      <c r="F29">
        <v>0.28226609898339361</v>
      </c>
      <c r="G29">
        <v>2.4804510088008722E-5</v>
      </c>
    </row>
    <row r="30" spans="5:7" x14ac:dyDescent="0.35">
      <c r="E30">
        <v>30</v>
      </c>
      <c r="F30">
        <v>0.28231515586329775</v>
      </c>
      <c r="G30">
        <v>2.1096509686419375E-5</v>
      </c>
    </row>
    <row r="31" spans="5:7" x14ac:dyDescent="0.35">
      <c r="E31">
        <v>31</v>
      </c>
      <c r="F31">
        <v>0.2822674936734007</v>
      </c>
      <c r="G31">
        <v>2.1431920851662428E-5</v>
      </c>
    </row>
    <row r="32" spans="5:7" x14ac:dyDescent="0.35">
      <c r="E32">
        <v>32</v>
      </c>
      <c r="F32">
        <v>0.28226086131182637</v>
      </c>
      <c r="G32">
        <v>2.2327226007979267E-5</v>
      </c>
    </row>
    <row r="33" spans="5:7" x14ac:dyDescent="0.35">
      <c r="E33">
        <v>33</v>
      </c>
      <c r="F33">
        <v>0.28226412199014494</v>
      </c>
      <c r="G33">
        <v>2.2570618792136779E-5</v>
      </c>
    </row>
    <row r="34" spans="5:7" x14ac:dyDescent="0.35">
      <c r="E34">
        <v>34</v>
      </c>
      <c r="F34">
        <v>0.28229069636545107</v>
      </c>
      <c r="G34">
        <v>2.1680566369757963E-5</v>
      </c>
    </row>
    <row r="35" spans="5:7" x14ac:dyDescent="0.35">
      <c r="E35">
        <v>35</v>
      </c>
      <c r="F35">
        <v>0.28227002327574424</v>
      </c>
      <c r="G35">
        <v>2.0144572678634968E-5</v>
      </c>
    </row>
    <row r="36" spans="5:7" x14ac:dyDescent="0.35">
      <c r="E36">
        <v>36</v>
      </c>
      <c r="F36">
        <v>0.28226990310388783</v>
      </c>
      <c r="G36">
        <v>2.0729827283237467E-5</v>
      </c>
    </row>
    <row r="37" spans="5:7" x14ac:dyDescent="0.35">
      <c r="E37">
        <v>37</v>
      </c>
      <c r="F37">
        <v>0.28230698020535216</v>
      </c>
      <c r="G37">
        <v>2.0609154578199974E-5</v>
      </c>
    </row>
    <row r="38" spans="5:7" x14ac:dyDescent="0.35">
      <c r="E38">
        <v>38</v>
      </c>
      <c r="F38">
        <v>0.28231487547449119</v>
      </c>
      <c r="G38">
        <v>1.9573449927697842E-5</v>
      </c>
    </row>
    <row r="39" spans="5:7" x14ac:dyDescent="0.35">
      <c r="E39">
        <v>39</v>
      </c>
      <c r="F39">
        <v>0.2822858780941947</v>
      </c>
      <c r="G39">
        <v>2.1982078591185257E-5</v>
      </c>
    </row>
    <row r="40" spans="5:7" x14ac:dyDescent="0.35">
      <c r="E40">
        <v>40</v>
      </c>
      <c r="F40">
        <v>0.28231079320492647</v>
      </c>
      <c r="G40">
        <v>2.2668029194717824E-5</v>
      </c>
    </row>
    <row r="41" spans="5:7" x14ac:dyDescent="0.35">
      <c r="E41">
        <v>41</v>
      </c>
      <c r="F41">
        <v>0.28230141391227065</v>
      </c>
      <c r="G41">
        <v>2.0975806971801822E-5</v>
      </c>
    </row>
    <row r="42" spans="5:7" x14ac:dyDescent="0.35">
      <c r="E42">
        <v>42</v>
      </c>
      <c r="F42">
        <v>0.28229470921846422</v>
      </c>
      <c r="G42">
        <v>2.3982361488451255E-5</v>
      </c>
    </row>
    <row r="43" spans="5:7" x14ac:dyDescent="0.35">
      <c r="E43">
        <v>43</v>
      </c>
      <c r="F43">
        <v>0.28226518390537503</v>
      </c>
      <c r="G43">
        <v>2.185049217003532E-5</v>
      </c>
    </row>
    <row r="44" spans="5:7" x14ac:dyDescent="0.35">
      <c r="E44">
        <v>44</v>
      </c>
      <c r="F44">
        <v>0.28231404339131183</v>
      </c>
      <c r="G44">
        <v>2.3425157479025216E-5</v>
      </c>
    </row>
    <row r="45" spans="5:7" x14ac:dyDescent="0.35">
      <c r="E45">
        <v>45</v>
      </c>
      <c r="F45">
        <v>0.28226501811472715</v>
      </c>
      <c r="G45">
        <v>2.0678270632362678E-5</v>
      </c>
    </row>
    <row r="46" spans="5:7" x14ac:dyDescent="0.35">
      <c r="E46">
        <v>46</v>
      </c>
      <c r="F46">
        <v>0.28229170433993439</v>
      </c>
      <c r="G46">
        <v>2.0058539838359921E-5</v>
      </c>
    </row>
    <row r="47" spans="5:7" x14ac:dyDescent="0.35">
      <c r="E47">
        <v>47</v>
      </c>
      <c r="F47">
        <v>0.28229863301620378</v>
      </c>
      <c r="G47">
        <v>1.9202251435152958E-5</v>
      </c>
    </row>
    <row r="48" spans="5:7" x14ac:dyDescent="0.35">
      <c r="E48">
        <v>48</v>
      </c>
      <c r="F48">
        <v>0.28227110192104216</v>
      </c>
      <c r="G48">
        <v>2.3878041860443521E-5</v>
      </c>
    </row>
    <row r="49" spans="5:7" x14ac:dyDescent="0.35">
      <c r="E49">
        <v>49</v>
      </c>
      <c r="F49">
        <v>0.28229965903878762</v>
      </c>
      <c r="G49">
        <v>2.2096261907544948E-5</v>
      </c>
    </row>
    <row r="50" spans="5:7" x14ac:dyDescent="0.35">
      <c r="E50">
        <v>50</v>
      </c>
      <c r="F50">
        <v>0.2823021706365092</v>
      </c>
      <c r="G50">
        <v>1.844330565009877E-5</v>
      </c>
    </row>
    <row r="51" spans="5:7" x14ac:dyDescent="0.35">
      <c r="E51">
        <v>51</v>
      </c>
      <c r="F51">
        <v>0.28227914438290425</v>
      </c>
      <c r="G51">
        <v>2.1178417354842509E-5</v>
      </c>
    </row>
    <row r="52" spans="5:7" x14ac:dyDescent="0.35">
      <c r="E52">
        <v>52</v>
      </c>
      <c r="F52">
        <v>0.28228295005960347</v>
      </c>
      <c r="G52">
        <v>2.1749392953885646E-5</v>
      </c>
    </row>
    <row r="53" spans="5:7" x14ac:dyDescent="0.35">
      <c r="E53">
        <v>53</v>
      </c>
      <c r="F53">
        <v>0.28230342357317628</v>
      </c>
      <c r="G53">
        <v>2.2554044356289774E-5</v>
      </c>
    </row>
    <row r="54" spans="5:7" x14ac:dyDescent="0.35">
      <c r="E54">
        <v>54</v>
      </c>
      <c r="F54">
        <v>0.28230004308812573</v>
      </c>
      <c r="G54">
        <v>2.1215781603102474E-5</v>
      </c>
    </row>
    <row r="55" spans="5:7" x14ac:dyDescent="0.35">
      <c r="E55">
        <v>55</v>
      </c>
      <c r="F55">
        <v>0.28227436436788883</v>
      </c>
      <c r="G55">
        <v>2.0419539989662914E-5</v>
      </c>
    </row>
    <row r="56" spans="5:7" x14ac:dyDescent="0.35">
      <c r="E56">
        <v>56</v>
      </c>
      <c r="F56">
        <v>0.28229692339208201</v>
      </c>
      <c r="G56">
        <v>1.999944629560473E-5</v>
      </c>
    </row>
    <row r="57" spans="5:7" x14ac:dyDescent="0.35">
      <c r="E57">
        <v>57</v>
      </c>
      <c r="F57">
        <v>0.28230965000306374</v>
      </c>
      <c r="G57">
        <v>2.1250148590103155E-5</v>
      </c>
    </row>
    <row r="58" spans="5:7" x14ac:dyDescent="0.35">
      <c r="E58">
        <v>58</v>
      </c>
      <c r="F58">
        <v>0.28231211631511988</v>
      </c>
      <c r="G58">
        <v>2.1431566332720695E-5</v>
      </c>
    </row>
    <row r="59" spans="5:7" x14ac:dyDescent="0.35">
      <c r="E59">
        <v>59</v>
      </c>
      <c r="F59">
        <v>0.28231136776401827</v>
      </c>
      <c r="G59">
        <v>1.9668093371159236E-5</v>
      </c>
    </row>
    <row r="60" spans="5:7" x14ac:dyDescent="0.35">
      <c r="E60">
        <v>60</v>
      </c>
      <c r="F60">
        <v>0.28229976872662915</v>
      </c>
      <c r="G60">
        <v>2.0424687989518647E-5</v>
      </c>
    </row>
    <row r="61" spans="5:7" x14ac:dyDescent="0.35">
      <c r="E61">
        <v>61</v>
      </c>
      <c r="F61">
        <v>0.28225902604582936</v>
      </c>
      <c r="G61">
        <v>2.2199077198757209E-5</v>
      </c>
    </row>
    <row r="62" spans="5:7" x14ac:dyDescent="0.35">
      <c r="E62">
        <v>62</v>
      </c>
      <c r="F62">
        <v>0.28227990391860014</v>
      </c>
      <c r="G62">
        <v>2.154807122837276E-5</v>
      </c>
    </row>
    <row r="63" spans="5:7" x14ac:dyDescent="0.35">
      <c r="E63">
        <v>63</v>
      </c>
      <c r="F63">
        <v>0.28229367116472215</v>
      </c>
      <c r="G63">
        <v>2.1035758160219058E-5</v>
      </c>
    </row>
    <row r="64" spans="5:7" x14ac:dyDescent="0.35">
      <c r="E64">
        <v>64</v>
      </c>
      <c r="F64">
        <v>0.2822847632586028</v>
      </c>
      <c r="G64">
        <v>2.0850842816913725E-5</v>
      </c>
    </row>
    <row r="65" spans="5:7" x14ac:dyDescent="0.35">
      <c r="E65">
        <v>65</v>
      </c>
      <c r="F65">
        <v>0.28229557538082461</v>
      </c>
      <c r="G65">
        <v>2.0164981035935246E-5</v>
      </c>
    </row>
    <row r="66" spans="5:7" x14ac:dyDescent="0.35">
      <c r="E66">
        <v>66</v>
      </c>
      <c r="F66">
        <v>0.28228318381282641</v>
      </c>
      <c r="G66">
        <v>2.0849614621055554E-5</v>
      </c>
    </row>
    <row r="67" spans="5:7" x14ac:dyDescent="0.35">
      <c r="E67">
        <v>67</v>
      </c>
      <c r="F67">
        <v>0.28228477682307174</v>
      </c>
      <c r="G67">
        <v>2.0352000842106361E-5</v>
      </c>
    </row>
    <row r="68" spans="5:7" x14ac:dyDescent="0.35">
      <c r="E68">
        <v>68</v>
      </c>
      <c r="F68">
        <v>0.28231116308077225</v>
      </c>
      <c r="G68">
        <v>2.1233382404769374E-5</v>
      </c>
    </row>
    <row r="69" spans="5:7" x14ac:dyDescent="0.35">
      <c r="E69">
        <v>69</v>
      </c>
      <c r="F69">
        <v>0.28227940777785149</v>
      </c>
      <c r="G69">
        <v>1.9995324295791658E-5</v>
      </c>
    </row>
    <row r="70" spans="5:7" x14ac:dyDescent="0.35">
      <c r="E70">
        <v>70</v>
      </c>
      <c r="F70">
        <v>0.28231590261842521</v>
      </c>
      <c r="G70">
        <v>2.5150550174557284E-5</v>
      </c>
    </row>
    <row r="71" spans="5:7" x14ac:dyDescent="0.35">
      <c r="E71">
        <v>71</v>
      </c>
      <c r="F71">
        <v>0.28228909526407231</v>
      </c>
      <c r="G71">
        <v>2.2790465741656244E-5</v>
      </c>
    </row>
    <row r="72" spans="5:7" x14ac:dyDescent="0.35">
      <c r="E72">
        <v>72</v>
      </c>
      <c r="F72">
        <v>0.28228955783362125</v>
      </c>
      <c r="G72">
        <v>2.1047793276942199E-5</v>
      </c>
    </row>
    <row r="73" spans="5:7" x14ac:dyDescent="0.35">
      <c r="E73">
        <v>73</v>
      </c>
      <c r="F73">
        <v>0.28230452504111897</v>
      </c>
      <c r="G73">
        <v>2.3943884074000443E-5</v>
      </c>
    </row>
    <row r="74" spans="5:7" x14ac:dyDescent="0.35">
      <c r="E74">
        <v>74</v>
      </c>
      <c r="F74">
        <v>0.28231088917691083</v>
      </c>
      <c r="G74">
        <v>2.2654764115547603E-5</v>
      </c>
    </row>
    <row r="75" spans="5:7" x14ac:dyDescent="0.35">
      <c r="E75">
        <v>75</v>
      </c>
      <c r="F75">
        <v>0.28229516382361547</v>
      </c>
      <c r="G75">
        <v>2.0219346394934496E-5</v>
      </c>
    </row>
    <row r="76" spans="5:7" x14ac:dyDescent="0.35">
      <c r="E76">
        <v>76</v>
      </c>
      <c r="F76">
        <v>0.28228453161432882</v>
      </c>
      <c r="G76">
        <v>2.4154849635812341E-5</v>
      </c>
    </row>
    <row r="77" spans="5:7" x14ac:dyDescent="0.35">
      <c r="E77">
        <v>77</v>
      </c>
      <c r="F77">
        <v>0.28229509467330471</v>
      </c>
      <c r="G77">
        <v>2.4719510591937222E-5</v>
      </c>
    </row>
    <row r="78" spans="5:7" x14ac:dyDescent="0.35">
      <c r="E78">
        <v>78</v>
      </c>
      <c r="F78">
        <v>0.28225473699237147</v>
      </c>
      <c r="G78">
        <v>1.8973950475702036E-5</v>
      </c>
    </row>
    <row r="79" spans="5:7" x14ac:dyDescent="0.35">
      <c r="E79">
        <v>79</v>
      </c>
      <c r="F79">
        <v>0.28229042498356011</v>
      </c>
      <c r="G79">
        <v>2.1664351957211495E-5</v>
      </c>
    </row>
    <row r="80" spans="5:7" x14ac:dyDescent="0.35">
      <c r="E80">
        <v>80</v>
      </c>
      <c r="F80">
        <v>0.28231712033576167</v>
      </c>
      <c r="G80">
        <v>2.1059171631696773E-5</v>
      </c>
    </row>
    <row r="81" spans="5:7" x14ac:dyDescent="0.35">
      <c r="E81">
        <v>81</v>
      </c>
      <c r="F81">
        <v>0.28231688405114236</v>
      </c>
      <c r="G81">
        <v>2.0093617255175218E-5</v>
      </c>
    </row>
    <row r="82" spans="5:7" x14ac:dyDescent="0.35">
      <c r="E82">
        <v>82</v>
      </c>
      <c r="F82">
        <v>0.2822769348035486</v>
      </c>
      <c r="G82">
        <v>2.4572509273616542E-5</v>
      </c>
    </row>
    <row r="83" spans="5:7" x14ac:dyDescent="0.35">
      <c r="E83">
        <v>83</v>
      </c>
      <c r="F83">
        <v>0.2823201487559302</v>
      </c>
      <c r="G83">
        <v>2.3122434408500077E-5</v>
      </c>
    </row>
    <row r="84" spans="5:7" x14ac:dyDescent="0.35">
      <c r="E84">
        <v>84</v>
      </c>
      <c r="F84">
        <v>0.2822906719586335</v>
      </c>
      <c r="G84">
        <v>2.1529453967858456E-5</v>
      </c>
    </row>
    <row r="85" spans="5:7" x14ac:dyDescent="0.35">
      <c r="E85">
        <v>85</v>
      </c>
      <c r="F85">
        <v>0.28228205475106133</v>
      </c>
      <c r="G85">
        <v>1.882325014416024E-5</v>
      </c>
    </row>
    <row r="86" spans="5:7" x14ac:dyDescent="0.35">
      <c r="E86">
        <v>86</v>
      </c>
      <c r="F86">
        <v>0.28226679706770968</v>
      </c>
      <c r="G86">
        <v>2.0846049691738378E-5</v>
      </c>
    </row>
    <row r="87" spans="5:7" x14ac:dyDescent="0.35">
      <c r="E87">
        <v>87</v>
      </c>
      <c r="F87">
        <v>0.28229080990494926</v>
      </c>
      <c r="G87">
        <v>2.0037475278271032E-5</v>
      </c>
    </row>
    <row r="88" spans="5:7" x14ac:dyDescent="0.35">
      <c r="E88">
        <v>88</v>
      </c>
      <c r="F88">
        <v>0.28229680981036798</v>
      </c>
      <c r="G88">
        <v>1.7832857729341974E-5</v>
      </c>
    </row>
    <row r="89" spans="5:7" x14ac:dyDescent="0.35">
      <c r="E89">
        <v>89</v>
      </c>
      <c r="F89">
        <v>0.28228264769696498</v>
      </c>
      <c r="G89">
        <v>2.1204749518117641E-5</v>
      </c>
    </row>
    <row r="90" spans="5:7" x14ac:dyDescent="0.35">
      <c r="E90">
        <v>90</v>
      </c>
      <c r="F90">
        <v>0.28225053456147492</v>
      </c>
      <c r="G90">
        <v>1.9412516398545612E-5</v>
      </c>
    </row>
    <row r="91" spans="5:7" x14ac:dyDescent="0.35">
      <c r="E91">
        <v>91</v>
      </c>
      <c r="F91">
        <v>0.28229041219837386</v>
      </c>
      <c r="G91">
        <v>1.8622111421164228E-5</v>
      </c>
    </row>
    <row r="92" spans="5:7" x14ac:dyDescent="0.35">
      <c r="E92">
        <v>92</v>
      </c>
      <c r="F92">
        <v>0.28231565294735278</v>
      </c>
      <c r="G92">
        <v>2.1574666231360438E-5</v>
      </c>
    </row>
    <row r="93" spans="5:7" x14ac:dyDescent="0.35">
      <c r="E93">
        <v>93</v>
      </c>
      <c r="F93">
        <v>0.28226969904936627</v>
      </c>
      <c r="G93">
        <v>1.8906506701917591E-5</v>
      </c>
    </row>
    <row r="94" spans="5:7" x14ac:dyDescent="0.35">
      <c r="E94">
        <v>94</v>
      </c>
      <c r="F94">
        <v>0.28228414111193945</v>
      </c>
      <c r="G94">
        <v>2.1205259988607592E-5</v>
      </c>
    </row>
    <row r="95" spans="5:7" x14ac:dyDescent="0.35">
      <c r="E95">
        <v>95</v>
      </c>
      <c r="F95">
        <v>0.28228493664670951</v>
      </c>
      <c r="G95">
        <v>2.3303860291961245E-5</v>
      </c>
    </row>
    <row r="96" spans="5:7" x14ac:dyDescent="0.35">
      <c r="E96">
        <v>96</v>
      </c>
      <c r="F96">
        <v>0.28228821154950845</v>
      </c>
      <c r="G96">
        <v>2.1749212656126095E-5</v>
      </c>
    </row>
    <row r="97" spans="5:7" x14ac:dyDescent="0.35">
      <c r="E97">
        <v>97</v>
      </c>
      <c r="F97">
        <v>0.2823027612768505</v>
      </c>
      <c r="G97">
        <v>2.1355578450112155E-5</v>
      </c>
    </row>
    <row r="98" spans="5:7" x14ac:dyDescent="0.35">
      <c r="E98">
        <v>98</v>
      </c>
      <c r="F98">
        <v>0.2822868286621531</v>
      </c>
      <c r="G98">
        <v>2.1486292032422591E-5</v>
      </c>
    </row>
    <row r="99" spans="5:7" x14ac:dyDescent="0.35">
      <c r="E99">
        <v>99</v>
      </c>
      <c r="F99">
        <v>0.28231922586888236</v>
      </c>
      <c r="G99">
        <v>2.1427403061835752E-5</v>
      </c>
    </row>
    <row r="100" spans="5:7" x14ac:dyDescent="0.35">
      <c r="E100">
        <v>100</v>
      </c>
      <c r="F100">
        <v>0.28229745002386231</v>
      </c>
      <c r="G100">
        <v>2.1242064863744924E-5</v>
      </c>
    </row>
    <row r="101" spans="5:7" x14ac:dyDescent="0.35">
      <c r="E101">
        <v>101</v>
      </c>
      <c r="F101">
        <v>0.28229389999999999</v>
      </c>
      <c r="G101">
        <v>2.62E-5</v>
      </c>
    </row>
    <row r="102" spans="5:7" x14ac:dyDescent="0.35">
      <c r="E102">
        <v>102</v>
      </c>
      <c r="F102">
        <v>0.28227920000000001</v>
      </c>
      <c r="G102">
        <v>2.3799999999999999E-5</v>
      </c>
    </row>
    <row r="103" spans="5:7" x14ac:dyDescent="0.35">
      <c r="E103">
        <v>103</v>
      </c>
      <c r="F103">
        <v>0.28228510000000001</v>
      </c>
      <c r="G103">
        <v>2.5599999999999999E-5</v>
      </c>
    </row>
    <row r="104" spans="5:7" x14ac:dyDescent="0.35">
      <c r="E104">
        <v>104</v>
      </c>
      <c r="F104">
        <v>0.28228330000000001</v>
      </c>
      <c r="G104">
        <v>2.62E-5</v>
      </c>
    </row>
    <row r="105" spans="5:7" x14ac:dyDescent="0.35">
      <c r="E105">
        <v>105</v>
      </c>
      <c r="F105">
        <v>0.28228819999999999</v>
      </c>
      <c r="G105">
        <v>2.6999999999999999E-5</v>
      </c>
    </row>
    <row r="106" spans="5:7" x14ac:dyDescent="0.35">
      <c r="E106">
        <v>106</v>
      </c>
      <c r="F106">
        <v>0.2822848</v>
      </c>
      <c r="G106">
        <v>2.4199999999999999E-5</v>
      </c>
    </row>
    <row r="107" spans="5:7" x14ac:dyDescent="0.35">
      <c r="E107">
        <v>107</v>
      </c>
      <c r="F107">
        <v>0.28227970000000002</v>
      </c>
      <c r="G107">
        <v>2.7800000000000001E-5</v>
      </c>
    </row>
    <row r="108" spans="5:7" x14ac:dyDescent="0.35">
      <c r="E108">
        <v>108</v>
      </c>
      <c r="F108">
        <v>0.28232679999999999</v>
      </c>
      <c r="G108">
        <v>2.2399999999999999E-5</v>
      </c>
    </row>
    <row r="109" spans="5:7" x14ac:dyDescent="0.35">
      <c r="E109">
        <v>109</v>
      </c>
      <c r="F109">
        <v>0.28230260000000001</v>
      </c>
      <c r="G109">
        <v>3.1600000000000002E-5</v>
      </c>
    </row>
    <row r="110" spans="5:7" x14ac:dyDescent="0.35">
      <c r="E110">
        <v>110</v>
      </c>
      <c r="F110">
        <v>0.28227029999999997</v>
      </c>
      <c r="G110">
        <v>2.62E-5</v>
      </c>
    </row>
    <row r="111" spans="5:7" x14ac:dyDescent="0.35">
      <c r="E111">
        <v>111</v>
      </c>
      <c r="F111">
        <v>0.28230699999999997</v>
      </c>
      <c r="G111">
        <v>3.0199999999999999E-5</v>
      </c>
    </row>
    <row r="112" spans="5:7" x14ac:dyDescent="0.35">
      <c r="E112">
        <v>112</v>
      </c>
      <c r="F112">
        <v>0.28227570000000002</v>
      </c>
      <c r="G112">
        <v>3.2400000000000001E-5</v>
      </c>
    </row>
    <row r="113" spans="5:7" x14ac:dyDescent="0.35">
      <c r="E113">
        <v>113</v>
      </c>
      <c r="F113">
        <v>0.2822693</v>
      </c>
      <c r="G113">
        <v>2.26E-5</v>
      </c>
    </row>
    <row r="114" spans="5:7" x14ac:dyDescent="0.35">
      <c r="E114">
        <v>114</v>
      </c>
      <c r="F114">
        <v>0.28229219999999999</v>
      </c>
      <c r="G114">
        <v>2.6800000000000001E-5</v>
      </c>
    </row>
    <row r="115" spans="5:7" x14ac:dyDescent="0.35">
      <c r="E115">
        <v>115</v>
      </c>
      <c r="F115">
        <v>0.282275</v>
      </c>
      <c r="G115">
        <v>2.48E-5</v>
      </c>
    </row>
    <row r="116" spans="5:7" x14ac:dyDescent="0.35">
      <c r="E116">
        <v>116</v>
      </c>
      <c r="F116">
        <v>0.28229219999999999</v>
      </c>
      <c r="G116">
        <v>2.72E-5</v>
      </c>
    </row>
    <row r="117" spans="5:7" x14ac:dyDescent="0.35">
      <c r="E117">
        <v>117</v>
      </c>
      <c r="F117">
        <v>0.28227869999999999</v>
      </c>
      <c r="G117">
        <v>2.7399999999999999E-5</v>
      </c>
    </row>
    <row r="118" spans="5:7" x14ac:dyDescent="0.35">
      <c r="E118">
        <v>118</v>
      </c>
      <c r="F118">
        <v>0.2822788</v>
      </c>
      <c r="G118">
        <v>2.5999999999999998E-5</v>
      </c>
    </row>
    <row r="119" spans="5:7" x14ac:dyDescent="0.35">
      <c r="E119">
        <v>119</v>
      </c>
      <c r="F119">
        <v>0.28229490000000002</v>
      </c>
      <c r="G119">
        <v>2.3600000000000001E-5</v>
      </c>
    </row>
    <row r="120" spans="5:7" x14ac:dyDescent="0.35">
      <c r="E120">
        <v>120</v>
      </c>
      <c r="F120">
        <v>0.28227140000000001</v>
      </c>
      <c r="G120">
        <v>2.4600000000000002E-5</v>
      </c>
    </row>
    <row r="121" spans="5:7" x14ac:dyDescent="0.35">
      <c r="E121">
        <v>121</v>
      </c>
      <c r="F121">
        <v>0.28227839999999998</v>
      </c>
      <c r="G121">
        <v>2.8E-5</v>
      </c>
    </row>
    <row r="122" spans="5:7" x14ac:dyDescent="0.35">
      <c r="E122">
        <v>122</v>
      </c>
      <c r="F122">
        <v>0.2822868</v>
      </c>
      <c r="G122">
        <v>2.4199999999999999E-5</v>
      </c>
    </row>
    <row r="123" spans="5:7" x14ac:dyDescent="0.35">
      <c r="E123">
        <v>123</v>
      </c>
      <c r="F123">
        <v>0.2822808</v>
      </c>
      <c r="G123">
        <v>2.72E-5</v>
      </c>
    </row>
    <row r="124" spans="5:7" x14ac:dyDescent="0.35">
      <c r="E124">
        <v>124</v>
      </c>
      <c r="F124">
        <v>0.28227869999999999</v>
      </c>
      <c r="G124">
        <v>2.7399999999999999E-5</v>
      </c>
    </row>
    <row r="125" spans="5:7" x14ac:dyDescent="0.35">
      <c r="E125">
        <v>125</v>
      </c>
      <c r="F125">
        <v>0.28229349999999998</v>
      </c>
      <c r="G125">
        <v>2.5000000000000001E-5</v>
      </c>
    </row>
    <row r="126" spans="5:7" x14ac:dyDescent="0.35">
      <c r="E126">
        <v>126</v>
      </c>
      <c r="F126">
        <v>0.28229880000000002</v>
      </c>
      <c r="G126">
        <v>2.7399999999999999E-5</v>
      </c>
    </row>
    <row r="127" spans="5:7" x14ac:dyDescent="0.35">
      <c r="E127">
        <v>127</v>
      </c>
      <c r="F127">
        <v>0.28230709999999998</v>
      </c>
      <c r="G127">
        <v>2.62E-5</v>
      </c>
    </row>
    <row r="128" spans="5:7" x14ac:dyDescent="0.35">
      <c r="E128">
        <v>128</v>
      </c>
      <c r="F128">
        <v>0.28226289999999998</v>
      </c>
      <c r="G128">
        <v>2.7399999999999999E-5</v>
      </c>
    </row>
    <row r="129" spans="5:8" x14ac:dyDescent="0.35">
      <c r="E129">
        <v>129</v>
      </c>
      <c r="F129">
        <v>0.28230470000000002</v>
      </c>
      <c r="G129">
        <v>2.2399999999999999E-5</v>
      </c>
    </row>
    <row r="130" spans="5:8" x14ac:dyDescent="0.35">
      <c r="E130">
        <v>130</v>
      </c>
      <c r="F130">
        <v>0.28229310000000002</v>
      </c>
      <c r="G130">
        <v>2.5000000000000001E-5</v>
      </c>
    </row>
    <row r="131" spans="5:8" x14ac:dyDescent="0.35">
      <c r="E131">
        <v>131</v>
      </c>
      <c r="F131">
        <v>0.28231810000000002</v>
      </c>
      <c r="G131">
        <v>2.72E-5</v>
      </c>
    </row>
    <row r="132" spans="5:8" x14ac:dyDescent="0.35">
      <c r="E132">
        <v>132</v>
      </c>
      <c r="F132">
        <v>0.28227069999999999</v>
      </c>
      <c r="G132">
        <v>2.8799999999999999E-5</v>
      </c>
    </row>
    <row r="133" spans="5:8" x14ac:dyDescent="0.35">
      <c r="E133">
        <v>133</v>
      </c>
      <c r="F133">
        <v>0.28230850000000002</v>
      </c>
      <c r="G133">
        <v>2.72E-5</v>
      </c>
    </row>
    <row r="134" spans="5:8" x14ac:dyDescent="0.35">
      <c r="E134">
        <v>134</v>
      </c>
      <c r="F134">
        <v>0.28227439999999998</v>
      </c>
      <c r="G134">
        <v>3.0199999999999999E-5</v>
      </c>
    </row>
    <row r="135" spans="5:8" x14ac:dyDescent="0.35">
      <c r="E135">
        <v>135</v>
      </c>
      <c r="F135">
        <v>0.28226129999999999</v>
      </c>
      <c r="G135">
        <v>2.5400000000000001E-5</v>
      </c>
    </row>
    <row r="136" spans="5:8" x14ac:dyDescent="0.35">
      <c r="E136">
        <v>136</v>
      </c>
      <c r="F136">
        <v>0.28230699999999997</v>
      </c>
      <c r="G136">
        <v>2.3200000000000001E-5</v>
      </c>
    </row>
    <row r="137" spans="5:8" x14ac:dyDescent="0.35">
      <c r="E137">
        <v>137</v>
      </c>
      <c r="F137">
        <v>0.28232829999999998</v>
      </c>
      <c r="G137">
        <v>2.7800000000000001E-5</v>
      </c>
    </row>
    <row r="138" spans="5:8" x14ac:dyDescent="0.35">
      <c r="E138">
        <v>138</v>
      </c>
      <c r="F138">
        <v>0.28230899999999998</v>
      </c>
      <c r="G138">
        <v>2.76E-5</v>
      </c>
    </row>
    <row r="139" spans="5:8" x14ac:dyDescent="0.35">
      <c r="E139">
        <v>139</v>
      </c>
      <c r="F139">
        <v>0.28228019999999998</v>
      </c>
      <c r="G139">
        <v>2.9E-5</v>
      </c>
    </row>
    <row r="140" spans="5:8" x14ac:dyDescent="0.35">
      <c r="E140">
        <v>140</v>
      </c>
      <c r="F140">
        <v>0.28229690000000002</v>
      </c>
      <c r="G140">
        <v>2.7399999999999999E-5</v>
      </c>
    </row>
    <row r="141" spans="5:8" x14ac:dyDescent="0.35">
      <c r="E141">
        <v>141</v>
      </c>
      <c r="F141">
        <v>0.28228579999999998</v>
      </c>
      <c r="G141">
        <v>2.8200000000000001E-5</v>
      </c>
    </row>
    <row r="142" spans="5:8" x14ac:dyDescent="0.35">
      <c r="E142">
        <v>142</v>
      </c>
      <c r="F142">
        <v>0.2823098</v>
      </c>
      <c r="G142">
        <v>2.76E-5</v>
      </c>
    </row>
    <row r="143" spans="5:8" x14ac:dyDescent="0.35">
      <c r="E143" t="s">
        <v>12</v>
      </c>
      <c r="F143" t="s">
        <v>12</v>
      </c>
      <c r="G143" t="s">
        <v>12</v>
      </c>
      <c r="H143" t="s">
        <v>12</v>
      </c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5"/>
  <sheetViews>
    <sheetView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G13" sqref="G13"/>
    </sheetView>
  </sheetViews>
  <sheetFormatPr defaultColWidth="9" defaultRowHeight="11.5" x14ac:dyDescent="0.35"/>
  <cols>
    <col min="1" max="1" width="8.4609375" style="163" bestFit="1" customWidth="1"/>
    <col min="2" max="2" width="6.921875" style="42" bestFit="1" customWidth="1"/>
    <col min="3" max="3" width="4.69140625" style="163" bestFit="1" customWidth="1"/>
    <col min="4" max="4" width="5.23046875" style="163" bestFit="1" customWidth="1"/>
    <col min="5" max="5" width="4.3828125" style="164" bestFit="1" customWidth="1"/>
    <col min="6" max="6" width="5.4609375" style="163" bestFit="1" customWidth="1"/>
    <col min="7" max="7" width="5.4609375" style="165" bestFit="1" customWidth="1"/>
    <col min="8" max="9" width="4.69140625" style="165" bestFit="1" customWidth="1"/>
    <col min="10" max="10" width="5.3828125" style="165" bestFit="1" customWidth="1"/>
    <col min="11" max="11" width="4.69140625" style="165" bestFit="1" customWidth="1"/>
    <col min="12" max="12" width="4.3828125" style="164" bestFit="1" customWidth="1"/>
    <col min="13" max="13" width="4.69140625" style="165" bestFit="1" customWidth="1"/>
    <col min="14" max="14" width="4.3828125" style="164" bestFit="1" customWidth="1"/>
    <col min="15" max="15" width="4.69140625" style="165" bestFit="1" customWidth="1"/>
    <col min="16" max="16" width="4.3828125" style="164" bestFit="1" customWidth="1"/>
    <col min="17" max="17" width="4.69140625" style="165" bestFit="1" customWidth="1"/>
    <col min="18" max="18" width="5.921875" style="163" bestFit="1" customWidth="1"/>
    <col min="19" max="19" width="4.23046875" style="164" bestFit="1" customWidth="1"/>
    <col min="20" max="20" width="5" style="164" bestFit="1" customWidth="1"/>
    <col min="21" max="21" width="4.23046875" style="164" bestFit="1" customWidth="1"/>
    <col min="22" max="22" width="4.61328125" style="163" bestFit="1" customWidth="1"/>
    <col min="23" max="23" width="11" style="163" bestFit="1" customWidth="1"/>
    <col min="24" max="16384" width="9" style="163"/>
  </cols>
  <sheetData>
    <row r="1" spans="1:23" ht="17.7" x14ac:dyDescent="0.35">
      <c r="B1" s="309" t="s">
        <v>623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pans="1:23" ht="23" x14ac:dyDescent="0.35">
      <c r="A2" s="224" t="s">
        <v>624</v>
      </c>
      <c r="B2" s="224" t="s">
        <v>575</v>
      </c>
      <c r="C2" s="224" t="s">
        <v>250</v>
      </c>
      <c r="D2" s="224" t="s">
        <v>251</v>
      </c>
      <c r="E2" s="225" t="s">
        <v>252</v>
      </c>
      <c r="F2" s="224" t="s">
        <v>253</v>
      </c>
      <c r="G2" s="226" t="s">
        <v>254</v>
      </c>
      <c r="H2" s="226" t="s">
        <v>255</v>
      </c>
      <c r="I2" s="226" t="s">
        <v>256</v>
      </c>
      <c r="J2" s="226" t="s">
        <v>257</v>
      </c>
      <c r="K2" s="226" t="s">
        <v>258</v>
      </c>
      <c r="L2" s="225" t="s">
        <v>259</v>
      </c>
      <c r="M2" s="226" t="s">
        <v>260</v>
      </c>
      <c r="N2" s="225" t="s">
        <v>261</v>
      </c>
      <c r="O2" s="226" t="s">
        <v>262</v>
      </c>
      <c r="P2" s="225" t="s">
        <v>263</v>
      </c>
      <c r="Q2" s="226" t="s">
        <v>264</v>
      </c>
      <c r="R2" s="224" t="s">
        <v>265</v>
      </c>
      <c r="S2" s="225" t="s">
        <v>266</v>
      </c>
      <c r="T2" s="225" t="s">
        <v>267</v>
      </c>
      <c r="U2" s="225" t="s">
        <v>268</v>
      </c>
      <c r="V2" s="224" t="s">
        <v>269</v>
      </c>
      <c r="W2" s="227" t="s">
        <v>625</v>
      </c>
    </row>
    <row r="3" spans="1:23" ht="12.85" x14ac:dyDescent="0.35">
      <c r="A3" s="181" t="s">
        <v>626</v>
      </c>
      <c r="B3" s="42" t="s">
        <v>580</v>
      </c>
      <c r="C3" s="58">
        <v>29.82</v>
      </c>
      <c r="D3" s="60">
        <v>0.311</v>
      </c>
      <c r="E3" s="64">
        <v>122.2</v>
      </c>
      <c r="F3" s="57">
        <v>3.57</v>
      </c>
      <c r="G3" s="62">
        <v>42.62</v>
      </c>
      <c r="H3" s="62">
        <v>36.770000000000003</v>
      </c>
      <c r="I3" s="62">
        <v>19.09</v>
      </c>
      <c r="J3" s="62">
        <v>84.64</v>
      </c>
      <c r="K3" s="62">
        <v>17.43</v>
      </c>
      <c r="L3" s="64">
        <v>137.33000000000001</v>
      </c>
      <c r="M3" s="62">
        <v>35.200000000000003</v>
      </c>
      <c r="N3" s="64">
        <v>122.03</v>
      </c>
      <c r="O3" s="62">
        <v>20.25</v>
      </c>
      <c r="P3" s="64">
        <v>153.26</v>
      </c>
      <c r="Q3" s="62">
        <v>25.88</v>
      </c>
      <c r="R3" s="59">
        <v>8184.23</v>
      </c>
      <c r="S3" s="64">
        <v>306.77</v>
      </c>
      <c r="T3" s="64">
        <v>2155.33</v>
      </c>
      <c r="U3" s="64">
        <v>547.35</v>
      </c>
      <c r="V3" s="57">
        <f>T3/U3</f>
        <v>3.9377546359733255</v>
      </c>
      <c r="W3" s="59">
        <f t="shared" ref="W3:W34" si="0">1/((6.01-LOG(C3))/5080)-273</f>
        <v>847.05480238775317</v>
      </c>
    </row>
    <row r="4" spans="1:23" ht="12.85" x14ac:dyDescent="0.35">
      <c r="A4" s="181" t="s">
        <v>627</v>
      </c>
      <c r="B4" s="42" t="s">
        <v>581</v>
      </c>
      <c r="C4" s="58">
        <v>29.59</v>
      </c>
      <c r="D4" s="60">
        <v>0.30199999999999999</v>
      </c>
      <c r="E4" s="64">
        <v>121.1</v>
      </c>
      <c r="F4" s="57">
        <v>3.68</v>
      </c>
      <c r="G4" s="62">
        <v>43.04</v>
      </c>
      <c r="H4" s="62">
        <v>36.200000000000003</v>
      </c>
      <c r="I4" s="62">
        <v>19.39</v>
      </c>
      <c r="J4" s="62">
        <v>85.34</v>
      </c>
      <c r="K4" s="62">
        <v>17.39</v>
      </c>
      <c r="L4" s="64">
        <v>136.97999999999999</v>
      </c>
      <c r="M4" s="62">
        <v>35.130000000000003</v>
      </c>
      <c r="N4" s="64">
        <v>122.73</v>
      </c>
      <c r="O4" s="62">
        <v>20.13</v>
      </c>
      <c r="P4" s="64">
        <v>153.35</v>
      </c>
      <c r="Q4" s="62">
        <v>25.49</v>
      </c>
      <c r="R4" s="59">
        <v>8129.44</v>
      </c>
      <c r="S4" s="64">
        <v>308.38</v>
      </c>
      <c r="T4" s="64">
        <v>2182.88</v>
      </c>
      <c r="U4" s="64">
        <v>553.69000000000005</v>
      </c>
      <c r="V4" s="57">
        <f t="shared" ref="V4:V58" si="1">T4/U4</f>
        <v>3.9424226552764181</v>
      </c>
      <c r="W4" s="59">
        <f t="shared" si="0"/>
        <v>846.22499419058545</v>
      </c>
    </row>
    <row r="5" spans="1:23" x14ac:dyDescent="0.35">
      <c r="B5" s="42" t="s">
        <v>213</v>
      </c>
      <c r="C5" s="58">
        <v>27.97</v>
      </c>
      <c r="D5" s="60">
        <v>0.36299999999999999</v>
      </c>
      <c r="E5" s="64">
        <v>120.84</v>
      </c>
      <c r="F5" s="57">
        <v>3.63</v>
      </c>
      <c r="G5" s="62">
        <v>42.6</v>
      </c>
      <c r="H5" s="62">
        <v>35.11</v>
      </c>
      <c r="I5" s="62">
        <v>18.78</v>
      </c>
      <c r="J5" s="62">
        <v>82.76</v>
      </c>
      <c r="K5" s="62">
        <v>16.82</v>
      </c>
      <c r="L5" s="64">
        <v>132.9</v>
      </c>
      <c r="M5" s="62">
        <v>34.83</v>
      </c>
      <c r="N5" s="64">
        <v>119.21</v>
      </c>
      <c r="O5" s="62">
        <v>19.79</v>
      </c>
      <c r="P5" s="64">
        <v>150.65</v>
      </c>
      <c r="Q5" s="62">
        <v>25.3</v>
      </c>
      <c r="R5" s="59">
        <v>8069.38</v>
      </c>
      <c r="S5" s="64">
        <v>303.82</v>
      </c>
      <c r="T5" s="64">
        <v>2111.48</v>
      </c>
      <c r="U5" s="64">
        <v>541.23</v>
      </c>
      <c r="V5" s="57">
        <f t="shared" si="1"/>
        <v>3.9012619403950262</v>
      </c>
      <c r="W5" s="59">
        <f t="shared" si="0"/>
        <v>840.22762328943531</v>
      </c>
    </row>
    <row r="6" spans="1:23" x14ac:dyDescent="0.35">
      <c r="B6" s="42" t="s">
        <v>214</v>
      </c>
      <c r="C6" s="58">
        <v>26.99</v>
      </c>
      <c r="D6" s="60">
        <v>0.34699999999999998</v>
      </c>
      <c r="E6" s="64">
        <v>122.61</v>
      </c>
      <c r="F6" s="57">
        <v>3.63</v>
      </c>
      <c r="G6" s="62">
        <v>42.8</v>
      </c>
      <c r="H6" s="62">
        <v>35.74</v>
      </c>
      <c r="I6" s="62">
        <v>19.27</v>
      </c>
      <c r="J6" s="62">
        <v>83.59</v>
      </c>
      <c r="K6" s="62">
        <v>16.73</v>
      </c>
      <c r="L6" s="64">
        <v>135.41999999999999</v>
      </c>
      <c r="M6" s="62">
        <v>34.99</v>
      </c>
      <c r="N6" s="64">
        <v>120.84</v>
      </c>
      <c r="O6" s="62">
        <v>19.989999999999998</v>
      </c>
      <c r="P6" s="64">
        <v>153.02000000000001</v>
      </c>
      <c r="Q6" s="62">
        <v>25.18</v>
      </c>
      <c r="R6" s="59">
        <v>8103.55</v>
      </c>
      <c r="S6" s="64">
        <v>306.75</v>
      </c>
      <c r="T6" s="64">
        <v>2123.89</v>
      </c>
      <c r="U6" s="64">
        <v>551.17999999999995</v>
      </c>
      <c r="V6" s="57">
        <f t="shared" si="1"/>
        <v>3.8533509924162708</v>
      </c>
      <c r="W6" s="59">
        <f t="shared" si="0"/>
        <v>836.46169308660728</v>
      </c>
    </row>
    <row r="7" spans="1:23" x14ac:dyDescent="0.35">
      <c r="B7" s="42" t="s">
        <v>215</v>
      </c>
      <c r="C7" s="58">
        <v>29.11</v>
      </c>
      <c r="D7" s="60">
        <v>0.35199999999999998</v>
      </c>
      <c r="E7" s="64">
        <v>122</v>
      </c>
      <c r="F7" s="57">
        <v>3.6</v>
      </c>
      <c r="G7" s="62">
        <v>41.88</v>
      </c>
      <c r="H7" s="62">
        <v>36.14</v>
      </c>
      <c r="I7" s="62">
        <v>19.25</v>
      </c>
      <c r="J7" s="62">
        <v>82.51</v>
      </c>
      <c r="K7" s="62">
        <v>17.34</v>
      </c>
      <c r="L7" s="64">
        <v>136.51</v>
      </c>
      <c r="M7" s="62">
        <v>34.9</v>
      </c>
      <c r="N7" s="64">
        <v>121.58</v>
      </c>
      <c r="O7" s="62">
        <v>20.05</v>
      </c>
      <c r="P7" s="64">
        <v>152.02000000000001</v>
      </c>
      <c r="Q7" s="62">
        <v>25.49</v>
      </c>
      <c r="R7" s="59">
        <v>8154.33</v>
      </c>
      <c r="S7" s="64">
        <v>303.48</v>
      </c>
      <c r="T7" s="64">
        <v>2141.1799999999998</v>
      </c>
      <c r="U7" s="64">
        <v>550.75</v>
      </c>
      <c r="V7" s="57">
        <f t="shared" si="1"/>
        <v>3.8877530640036313</v>
      </c>
      <c r="W7" s="59">
        <f t="shared" si="0"/>
        <v>844.47627883341602</v>
      </c>
    </row>
    <row r="8" spans="1:23" x14ac:dyDescent="0.35">
      <c r="B8" s="42" t="s">
        <v>216</v>
      </c>
      <c r="C8" s="58">
        <v>27.97</v>
      </c>
      <c r="D8" s="60">
        <v>0.307</v>
      </c>
      <c r="E8" s="64">
        <v>118.68</v>
      </c>
      <c r="F8" s="57">
        <v>3.6</v>
      </c>
      <c r="G8" s="62">
        <v>41.52</v>
      </c>
      <c r="H8" s="62">
        <v>34.729999999999997</v>
      </c>
      <c r="I8" s="62">
        <v>18.96</v>
      </c>
      <c r="J8" s="62">
        <v>81.349999999999994</v>
      </c>
      <c r="K8" s="62">
        <v>17.05</v>
      </c>
      <c r="L8" s="64">
        <v>134.5</v>
      </c>
      <c r="M8" s="62">
        <v>33.97</v>
      </c>
      <c r="N8" s="64">
        <v>119.78</v>
      </c>
      <c r="O8" s="62">
        <v>19.440000000000001</v>
      </c>
      <c r="P8" s="64">
        <v>151.4</v>
      </c>
      <c r="Q8" s="62">
        <v>25.03</v>
      </c>
      <c r="R8" s="59">
        <v>7987.86</v>
      </c>
      <c r="S8" s="64">
        <v>288.52999999999997</v>
      </c>
      <c r="T8" s="64">
        <v>2009.46</v>
      </c>
      <c r="U8" s="64">
        <v>538.59</v>
      </c>
      <c r="V8" s="57">
        <f t="shared" si="1"/>
        <v>3.7309641842588981</v>
      </c>
      <c r="W8" s="59">
        <f t="shared" si="0"/>
        <v>840.22762328943531</v>
      </c>
    </row>
    <row r="9" spans="1:23" x14ac:dyDescent="0.35">
      <c r="B9" s="42" t="s">
        <v>217</v>
      </c>
      <c r="C9" s="58">
        <v>26.64</v>
      </c>
      <c r="D9" s="60">
        <v>0.33500000000000002</v>
      </c>
      <c r="E9" s="64">
        <v>123.7</v>
      </c>
      <c r="F9" s="57">
        <v>3.64</v>
      </c>
      <c r="G9" s="62">
        <v>43.62</v>
      </c>
      <c r="H9" s="62">
        <v>37.18</v>
      </c>
      <c r="I9" s="62">
        <v>19.739999999999998</v>
      </c>
      <c r="J9" s="62">
        <v>83.5</v>
      </c>
      <c r="K9" s="62">
        <v>17.32</v>
      </c>
      <c r="L9" s="64">
        <v>139.93</v>
      </c>
      <c r="M9" s="62">
        <v>35.71</v>
      </c>
      <c r="N9" s="64">
        <v>122.97</v>
      </c>
      <c r="O9" s="62">
        <v>20.05</v>
      </c>
      <c r="P9" s="64">
        <v>154.5</v>
      </c>
      <c r="Q9" s="62">
        <v>25.55</v>
      </c>
      <c r="R9" s="59">
        <v>8353.33</v>
      </c>
      <c r="S9" s="64">
        <v>303.24</v>
      </c>
      <c r="T9" s="64">
        <v>2144.2800000000002</v>
      </c>
      <c r="U9" s="64">
        <v>548.46</v>
      </c>
      <c r="V9" s="57">
        <f t="shared" si="1"/>
        <v>3.909637895197462</v>
      </c>
      <c r="W9" s="59">
        <f t="shared" si="0"/>
        <v>835.0898504497336</v>
      </c>
    </row>
    <row r="10" spans="1:23" x14ac:dyDescent="0.35">
      <c r="B10" s="42" t="s">
        <v>218</v>
      </c>
      <c r="C10" s="58">
        <v>29</v>
      </c>
      <c r="D10" s="60">
        <v>0.35199999999999998</v>
      </c>
      <c r="E10" s="64">
        <v>130.78</v>
      </c>
      <c r="F10" s="57">
        <v>3.98</v>
      </c>
      <c r="G10" s="62">
        <v>46.24</v>
      </c>
      <c r="H10" s="62">
        <v>38.950000000000003</v>
      </c>
      <c r="I10" s="62">
        <v>20.85</v>
      </c>
      <c r="J10" s="62">
        <v>88.51</v>
      </c>
      <c r="K10" s="62">
        <v>18.21</v>
      </c>
      <c r="L10" s="64">
        <v>143.74</v>
      </c>
      <c r="M10" s="62">
        <v>36</v>
      </c>
      <c r="N10" s="64">
        <v>125.59</v>
      </c>
      <c r="O10" s="62">
        <v>20.399999999999999</v>
      </c>
      <c r="P10" s="64">
        <v>158.34</v>
      </c>
      <c r="Q10" s="62">
        <v>26.69</v>
      </c>
      <c r="R10" s="59">
        <v>8377.6299999999992</v>
      </c>
      <c r="S10" s="64">
        <v>315.42</v>
      </c>
      <c r="T10" s="64">
        <v>2213.1799999999998</v>
      </c>
      <c r="U10" s="64">
        <v>568.82000000000005</v>
      </c>
      <c r="V10" s="57">
        <f t="shared" si="1"/>
        <v>3.890826623536443</v>
      </c>
      <c r="W10" s="59">
        <f t="shared" si="0"/>
        <v>844.07224986992742</v>
      </c>
    </row>
    <row r="11" spans="1:23" x14ac:dyDescent="0.35">
      <c r="B11" s="42" t="s">
        <v>219</v>
      </c>
      <c r="C11" s="58">
        <v>28.74</v>
      </c>
      <c r="D11" s="60">
        <v>0.374</v>
      </c>
      <c r="E11" s="64">
        <v>128.05000000000001</v>
      </c>
      <c r="F11" s="57">
        <v>3.96</v>
      </c>
      <c r="G11" s="62">
        <v>44.91</v>
      </c>
      <c r="H11" s="62">
        <v>39.270000000000003</v>
      </c>
      <c r="I11" s="62">
        <v>20.16</v>
      </c>
      <c r="J11" s="62">
        <v>89.44</v>
      </c>
      <c r="K11" s="62">
        <v>17.78</v>
      </c>
      <c r="L11" s="64">
        <v>142.32</v>
      </c>
      <c r="M11" s="62">
        <v>35.92</v>
      </c>
      <c r="N11" s="64">
        <v>125.54</v>
      </c>
      <c r="O11" s="62">
        <v>20.49</v>
      </c>
      <c r="P11" s="64">
        <v>160.62</v>
      </c>
      <c r="Q11" s="62">
        <v>26.24</v>
      </c>
      <c r="R11" s="59">
        <v>8478.7900000000009</v>
      </c>
      <c r="S11" s="64">
        <v>314.29000000000002</v>
      </c>
      <c r="T11" s="64">
        <v>2177.73</v>
      </c>
      <c r="U11" s="64">
        <v>566.45000000000005</v>
      </c>
      <c r="V11" s="57">
        <f t="shared" si="1"/>
        <v>3.8445229058169299</v>
      </c>
      <c r="W11" s="59">
        <f t="shared" si="0"/>
        <v>843.11232053435151</v>
      </c>
    </row>
    <row r="12" spans="1:23" x14ac:dyDescent="0.35">
      <c r="B12" s="42" t="s">
        <v>220</v>
      </c>
      <c r="C12" s="58">
        <v>27.04</v>
      </c>
      <c r="D12" s="60">
        <v>0.38800000000000001</v>
      </c>
      <c r="E12" s="64">
        <v>128.16999999999999</v>
      </c>
      <c r="F12" s="57">
        <v>3.99</v>
      </c>
      <c r="G12" s="62">
        <v>45.27</v>
      </c>
      <c r="H12" s="62">
        <v>36.83</v>
      </c>
      <c r="I12" s="62">
        <v>19.899999999999999</v>
      </c>
      <c r="J12" s="62">
        <v>88.43</v>
      </c>
      <c r="K12" s="62">
        <v>18.100000000000001</v>
      </c>
      <c r="L12" s="64">
        <v>144.66</v>
      </c>
      <c r="M12" s="62">
        <v>36.409999999999997</v>
      </c>
      <c r="N12" s="64">
        <v>125.01</v>
      </c>
      <c r="O12" s="62">
        <v>20.74</v>
      </c>
      <c r="P12" s="64">
        <v>159.71</v>
      </c>
      <c r="Q12" s="62">
        <v>26.62</v>
      </c>
      <c r="R12" s="59">
        <v>8539.07</v>
      </c>
      <c r="S12" s="64">
        <v>309.85000000000002</v>
      </c>
      <c r="T12" s="64">
        <v>2163.21</v>
      </c>
      <c r="U12" s="64">
        <v>559.02</v>
      </c>
      <c r="V12" s="57">
        <f t="shared" si="1"/>
        <v>3.8696468820435763</v>
      </c>
      <c r="W12" s="59">
        <f t="shared" si="0"/>
        <v>836.65649204284045</v>
      </c>
    </row>
    <row r="13" spans="1:23" x14ac:dyDescent="0.35">
      <c r="B13" s="42" t="s">
        <v>235</v>
      </c>
      <c r="C13" s="58">
        <v>32.92</v>
      </c>
      <c r="D13" s="60">
        <v>0.48</v>
      </c>
      <c r="E13" s="64">
        <v>141.51</v>
      </c>
      <c r="F13" s="57">
        <v>4.7</v>
      </c>
      <c r="G13" s="62">
        <v>52.03</v>
      </c>
      <c r="H13" s="62">
        <v>43.55</v>
      </c>
      <c r="I13" s="62">
        <v>22.13</v>
      </c>
      <c r="J13" s="62">
        <v>97.96</v>
      </c>
      <c r="K13" s="62">
        <v>19.12</v>
      </c>
      <c r="L13" s="64">
        <v>152.71</v>
      </c>
      <c r="M13" s="62">
        <v>38.11</v>
      </c>
      <c r="N13" s="64">
        <v>132.52000000000001</v>
      </c>
      <c r="O13" s="62">
        <v>22.09</v>
      </c>
      <c r="P13" s="64">
        <v>166.4</v>
      </c>
      <c r="Q13" s="62">
        <v>27.71</v>
      </c>
      <c r="R13" s="59">
        <v>8751.24</v>
      </c>
      <c r="S13" s="64">
        <v>348.11</v>
      </c>
      <c r="T13" s="64">
        <v>2453.6999999999998</v>
      </c>
      <c r="U13" s="64">
        <v>604.77</v>
      </c>
      <c r="V13" s="57">
        <f t="shared" si="1"/>
        <v>4.0572449030209832</v>
      </c>
      <c r="W13" s="59">
        <f t="shared" si="0"/>
        <v>857.76339973779727</v>
      </c>
    </row>
    <row r="14" spans="1:23" x14ac:dyDescent="0.35">
      <c r="B14" s="42" t="s">
        <v>237</v>
      </c>
      <c r="C14" s="58">
        <v>27.85</v>
      </c>
      <c r="D14" s="60">
        <v>0.45300000000000001</v>
      </c>
      <c r="E14" s="64">
        <v>144.6</v>
      </c>
      <c r="F14" s="57">
        <v>4.54</v>
      </c>
      <c r="G14" s="62">
        <v>52</v>
      </c>
      <c r="H14" s="62">
        <v>43.67</v>
      </c>
      <c r="I14" s="62">
        <v>22.22</v>
      </c>
      <c r="J14" s="62">
        <v>99.75</v>
      </c>
      <c r="K14" s="62">
        <v>20.010000000000002</v>
      </c>
      <c r="L14" s="64">
        <v>154.79</v>
      </c>
      <c r="M14" s="62">
        <v>38.93</v>
      </c>
      <c r="N14" s="64">
        <v>134.28</v>
      </c>
      <c r="O14" s="62">
        <v>22.23</v>
      </c>
      <c r="P14" s="64">
        <v>170.54</v>
      </c>
      <c r="Q14" s="62">
        <v>28.39</v>
      </c>
      <c r="R14" s="59">
        <v>9112.7800000000007</v>
      </c>
      <c r="S14" s="64">
        <v>341.01</v>
      </c>
      <c r="T14" s="64">
        <v>2476.5</v>
      </c>
      <c r="U14" s="64">
        <v>611.65</v>
      </c>
      <c r="V14" s="57">
        <f t="shared" si="1"/>
        <v>4.0488841657810841</v>
      </c>
      <c r="W14" s="59">
        <f t="shared" si="0"/>
        <v>839.77228627794511</v>
      </c>
    </row>
    <row r="15" spans="1:23" x14ac:dyDescent="0.35">
      <c r="B15" s="42" t="s">
        <v>239</v>
      </c>
      <c r="C15" s="58">
        <v>33.18</v>
      </c>
      <c r="D15" s="60">
        <v>0.40400000000000003</v>
      </c>
      <c r="E15" s="64">
        <v>132.56</v>
      </c>
      <c r="F15" s="57">
        <v>4.0599999999999996</v>
      </c>
      <c r="G15" s="62">
        <v>46.71</v>
      </c>
      <c r="H15" s="62">
        <v>39.65</v>
      </c>
      <c r="I15" s="62">
        <v>20.63</v>
      </c>
      <c r="J15" s="62">
        <v>93.07</v>
      </c>
      <c r="K15" s="62">
        <v>18.940000000000001</v>
      </c>
      <c r="L15" s="64">
        <v>150.66</v>
      </c>
      <c r="M15" s="62">
        <v>37.53</v>
      </c>
      <c r="N15" s="64">
        <v>131.32</v>
      </c>
      <c r="O15" s="62">
        <v>21.24</v>
      </c>
      <c r="P15" s="64">
        <v>163.96</v>
      </c>
      <c r="Q15" s="62">
        <v>27.59</v>
      </c>
      <c r="R15" s="59">
        <v>8852.76</v>
      </c>
      <c r="S15" s="64">
        <v>328.8</v>
      </c>
      <c r="T15" s="64">
        <v>2354.16</v>
      </c>
      <c r="U15" s="64">
        <v>590.41</v>
      </c>
      <c r="V15" s="57">
        <f t="shared" si="1"/>
        <v>3.987330837892312</v>
      </c>
      <c r="W15" s="59">
        <f t="shared" si="0"/>
        <v>858.62399433111796</v>
      </c>
    </row>
    <row r="16" spans="1:23" x14ac:dyDescent="0.35">
      <c r="B16" s="42" t="s">
        <v>241</v>
      </c>
      <c r="C16" s="58">
        <v>26.52</v>
      </c>
      <c r="D16" s="60">
        <v>0.36599999999999999</v>
      </c>
      <c r="E16" s="64">
        <v>129.5</v>
      </c>
      <c r="F16" s="57">
        <v>4.03</v>
      </c>
      <c r="G16" s="62">
        <v>44.99</v>
      </c>
      <c r="H16" s="62">
        <v>37.799999999999997</v>
      </c>
      <c r="I16" s="62">
        <v>20.170000000000002</v>
      </c>
      <c r="J16" s="62">
        <v>89.96</v>
      </c>
      <c r="K16" s="62">
        <v>17.989999999999998</v>
      </c>
      <c r="L16" s="64">
        <v>144.58000000000001</v>
      </c>
      <c r="M16" s="62">
        <v>36.36</v>
      </c>
      <c r="N16" s="64">
        <v>125.16</v>
      </c>
      <c r="O16" s="62">
        <v>20.92</v>
      </c>
      <c r="P16" s="64">
        <v>160.94999999999999</v>
      </c>
      <c r="Q16" s="62">
        <v>26.8</v>
      </c>
      <c r="R16" s="59">
        <v>8746.34</v>
      </c>
      <c r="S16" s="64">
        <v>316.85000000000002</v>
      </c>
      <c r="T16" s="64">
        <v>2272.84</v>
      </c>
      <c r="U16" s="64">
        <v>562.52</v>
      </c>
      <c r="V16" s="57">
        <f t="shared" si="1"/>
        <v>4.0404607836165827</v>
      </c>
      <c r="W16" s="59">
        <f t="shared" si="0"/>
        <v>834.61614120629565</v>
      </c>
    </row>
    <row r="17" spans="2:23" x14ac:dyDescent="0.35">
      <c r="B17" s="42" t="s">
        <v>243</v>
      </c>
      <c r="C17" s="58">
        <v>25.01</v>
      </c>
      <c r="D17" s="60">
        <v>0.41799999999999998</v>
      </c>
      <c r="E17" s="64">
        <v>120.88</v>
      </c>
      <c r="F17" s="57">
        <v>3.67</v>
      </c>
      <c r="G17" s="62">
        <v>42.3</v>
      </c>
      <c r="H17" s="62">
        <v>37.15</v>
      </c>
      <c r="I17" s="62">
        <v>18.920000000000002</v>
      </c>
      <c r="J17" s="62">
        <v>84.91</v>
      </c>
      <c r="K17" s="62">
        <v>16.940000000000001</v>
      </c>
      <c r="L17" s="64">
        <v>136.77000000000001</v>
      </c>
      <c r="M17" s="62">
        <v>34.81</v>
      </c>
      <c r="N17" s="64">
        <v>121.67</v>
      </c>
      <c r="O17" s="62">
        <v>20.38</v>
      </c>
      <c r="P17" s="64">
        <v>153.97</v>
      </c>
      <c r="Q17" s="62">
        <v>25.85</v>
      </c>
      <c r="R17" s="59">
        <v>8426.74</v>
      </c>
      <c r="S17" s="64">
        <v>306.74</v>
      </c>
      <c r="T17" s="64">
        <v>2158.66</v>
      </c>
      <c r="U17" s="64">
        <v>541.54999999999995</v>
      </c>
      <c r="V17" s="57">
        <f t="shared" si="1"/>
        <v>3.9860770012002584</v>
      </c>
      <c r="W17" s="59">
        <f t="shared" si="0"/>
        <v>828.50156800074092</v>
      </c>
    </row>
    <row r="18" spans="2:23" x14ac:dyDescent="0.35">
      <c r="B18" s="42" t="s">
        <v>582</v>
      </c>
      <c r="C18" s="58">
        <v>31.69</v>
      </c>
      <c r="D18" s="60">
        <v>0.36799999999999999</v>
      </c>
      <c r="E18" s="64">
        <v>132.41</v>
      </c>
      <c r="F18" s="57">
        <v>4.38</v>
      </c>
      <c r="G18" s="62">
        <v>46.71</v>
      </c>
      <c r="H18" s="62">
        <v>39.72</v>
      </c>
      <c r="I18" s="62">
        <v>20.86</v>
      </c>
      <c r="J18" s="62">
        <v>90.32</v>
      </c>
      <c r="K18" s="62">
        <v>18.559999999999999</v>
      </c>
      <c r="L18" s="64">
        <v>146.15</v>
      </c>
      <c r="M18" s="62">
        <v>37.270000000000003</v>
      </c>
      <c r="N18" s="64">
        <v>130.72999999999999</v>
      </c>
      <c r="O18" s="62">
        <v>21.09</v>
      </c>
      <c r="P18" s="64">
        <v>163.74</v>
      </c>
      <c r="Q18" s="62">
        <v>27.06</v>
      </c>
      <c r="R18" s="59">
        <v>8472.99</v>
      </c>
      <c r="S18" s="64">
        <v>324.64999999999998</v>
      </c>
      <c r="T18" s="64">
        <v>2268.2199999999998</v>
      </c>
      <c r="U18" s="64">
        <v>584.28</v>
      </c>
      <c r="V18" s="57">
        <f t="shared" si="1"/>
        <v>3.8820770863284726</v>
      </c>
      <c r="W18" s="59">
        <f t="shared" si="0"/>
        <v>853.61618838167465</v>
      </c>
    </row>
    <row r="19" spans="2:23" x14ac:dyDescent="0.35">
      <c r="B19" s="42" t="s">
        <v>583</v>
      </c>
      <c r="C19" s="58">
        <v>27.26</v>
      </c>
      <c r="D19" s="60">
        <v>0.33800000000000002</v>
      </c>
      <c r="E19" s="64">
        <v>127.47</v>
      </c>
      <c r="F19" s="57">
        <v>3.94</v>
      </c>
      <c r="G19" s="62">
        <v>43.75</v>
      </c>
      <c r="H19" s="62">
        <v>37.86</v>
      </c>
      <c r="I19" s="62">
        <v>19.66</v>
      </c>
      <c r="J19" s="62">
        <v>86.56</v>
      </c>
      <c r="K19" s="62">
        <v>17.809999999999999</v>
      </c>
      <c r="L19" s="64">
        <v>140.13999999999999</v>
      </c>
      <c r="M19" s="62">
        <v>35.840000000000003</v>
      </c>
      <c r="N19" s="64">
        <v>124.6</v>
      </c>
      <c r="O19" s="62">
        <v>20.68</v>
      </c>
      <c r="P19" s="64">
        <v>157.58000000000001</v>
      </c>
      <c r="Q19" s="62">
        <v>26.08</v>
      </c>
      <c r="R19" s="59">
        <v>8224.91</v>
      </c>
      <c r="S19" s="64">
        <v>311.56</v>
      </c>
      <c r="T19" s="64">
        <v>2180.9499999999998</v>
      </c>
      <c r="U19" s="64">
        <v>554.58000000000004</v>
      </c>
      <c r="V19" s="57">
        <f t="shared" si="1"/>
        <v>3.9326156731220014</v>
      </c>
      <c r="W19" s="59">
        <f t="shared" si="0"/>
        <v>837.51015594093406</v>
      </c>
    </row>
    <row r="20" spans="2:23" x14ac:dyDescent="0.35">
      <c r="B20" s="42" t="s">
        <v>584</v>
      </c>
      <c r="C20" s="58">
        <v>25.17</v>
      </c>
      <c r="D20" s="60">
        <v>0.307</v>
      </c>
      <c r="E20" s="64">
        <v>123.63</v>
      </c>
      <c r="F20" s="57">
        <v>3.73</v>
      </c>
      <c r="G20" s="62">
        <v>43.19</v>
      </c>
      <c r="H20" s="62">
        <v>37.15</v>
      </c>
      <c r="I20" s="62">
        <v>19.23</v>
      </c>
      <c r="J20" s="62">
        <v>85.19</v>
      </c>
      <c r="K20" s="62">
        <v>17.559999999999999</v>
      </c>
      <c r="L20" s="64">
        <v>139.91</v>
      </c>
      <c r="M20" s="62">
        <v>35.049999999999997</v>
      </c>
      <c r="N20" s="64">
        <v>122.44</v>
      </c>
      <c r="O20" s="62">
        <v>20.36</v>
      </c>
      <c r="P20" s="64">
        <v>156.84</v>
      </c>
      <c r="Q20" s="62">
        <v>25.78</v>
      </c>
      <c r="R20" s="59">
        <v>8335.4500000000007</v>
      </c>
      <c r="S20" s="64">
        <v>309.51</v>
      </c>
      <c r="T20" s="64">
        <v>2162.96</v>
      </c>
      <c r="U20" s="64">
        <v>557.96</v>
      </c>
      <c r="V20" s="57">
        <f t="shared" si="1"/>
        <v>3.8765502903433937</v>
      </c>
      <c r="W20" s="59">
        <f t="shared" si="0"/>
        <v>829.16343771909555</v>
      </c>
    </row>
    <row r="21" spans="2:23" x14ac:dyDescent="0.35">
      <c r="B21" s="42" t="s">
        <v>585</v>
      </c>
      <c r="C21" s="58">
        <v>26.58</v>
      </c>
      <c r="D21" s="60">
        <v>0.34300000000000003</v>
      </c>
      <c r="E21" s="64">
        <v>124.53</v>
      </c>
      <c r="F21" s="57">
        <v>3.71</v>
      </c>
      <c r="G21" s="62">
        <v>43.66</v>
      </c>
      <c r="H21" s="62">
        <v>36.93</v>
      </c>
      <c r="I21" s="62">
        <v>19.25</v>
      </c>
      <c r="J21" s="62">
        <v>84.1</v>
      </c>
      <c r="K21" s="62">
        <v>17.46</v>
      </c>
      <c r="L21" s="64">
        <v>138.71</v>
      </c>
      <c r="M21" s="62">
        <v>35.200000000000003</v>
      </c>
      <c r="N21" s="64">
        <v>123.19</v>
      </c>
      <c r="O21" s="62">
        <v>20.350000000000001</v>
      </c>
      <c r="P21" s="64">
        <v>157.77000000000001</v>
      </c>
      <c r="Q21" s="62">
        <v>25.81</v>
      </c>
      <c r="R21" s="59">
        <v>8259.5300000000007</v>
      </c>
      <c r="S21" s="64">
        <v>305.36</v>
      </c>
      <c r="T21" s="64">
        <v>2122.9299999999998</v>
      </c>
      <c r="U21" s="64">
        <v>552.94000000000005</v>
      </c>
      <c r="V21" s="57">
        <f t="shared" si="1"/>
        <v>3.8393496581907613</v>
      </c>
      <c r="W21" s="59">
        <f t="shared" si="0"/>
        <v>834.85321251997857</v>
      </c>
    </row>
    <row r="22" spans="2:23" x14ac:dyDescent="0.35">
      <c r="B22" s="42" t="s">
        <v>586</v>
      </c>
      <c r="C22" s="58">
        <v>25.68</v>
      </c>
      <c r="D22" s="60">
        <v>0.34599999999999997</v>
      </c>
      <c r="E22" s="64">
        <v>127.73</v>
      </c>
      <c r="F22" s="57">
        <v>3.79</v>
      </c>
      <c r="G22" s="62">
        <v>45.18</v>
      </c>
      <c r="H22" s="62">
        <v>38.340000000000003</v>
      </c>
      <c r="I22" s="62">
        <v>20</v>
      </c>
      <c r="J22" s="62">
        <v>88.42</v>
      </c>
      <c r="K22" s="62">
        <v>17.809999999999999</v>
      </c>
      <c r="L22" s="64">
        <v>143.15</v>
      </c>
      <c r="M22" s="62">
        <v>36.32</v>
      </c>
      <c r="N22" s="64">
        <v>126.95</v>
      </c>
      <c r="O22" s="62">
        <v>21.19</v>
      </c>
      <c r="P22" s="64">
        <v>160.94</v>
      </c>
      <c r="Q22" s="62">
        <v>26.35</v>
      </c>
      <c r="R22" s="59">
        <v>8416.9599999999991</v>
      </c>
      <c r="S22" s="64">
        <v>313.77999999999997</v>
      </c>
      <c r="T22" s="64">
        <v>2180.35</v>
      </c>
      <c r="U22" s="64">
        <v>563.19000000000005</v>
      </c>
      <c r="V22" s="57">
        <f t="shared" si="1"/>
        <v>3.8714288250856721</v>
      </c>
      <c r="W22" s="59">
        <f t="shared" si="0"/>
        <v>831.25060867878938</v>
      </c>
    </row>
    <row r="23" spans="2:23" x14ac:dyDescent="0.35">
      <c r="B23" s="42" t="s">
        <v>587</v>
      </c>
      <c r="C23" s="58">
        <v>26.25</v>
      </c>
      <c r="D23" s="60">
        <v>0.3</v>
      </c>
      <c r="E23" s="64">
        <v>127.42</v>
      </c>
      <c r="F23" s="57">
        <v>3.85</v>
      </c>
      <c r="G23" s="62">
        <v>44.3</v>
      </c>
      <c r="H23" s="62">
        <v>38.799999999999997</v>
      </c>
      <c r="I23" s="62">
        <v>20.37</v>
      </c>
      <c r="J23" s="62">
        <v>86.74</v>
      </c>
      <c r="K23" s="62">
        <v>17.86</v>
      </c>
      <c r="L23" s="64">
        <v>143.51</v>
      </c>
      <c r="M23" s="62">
        <v>36.06</v>
      </c>
      <c r="N23" s="64">
        <v>128.5</v>
      </c>
      <c r="O23" s="62">
        <v>21.07</v>
      </c>
      <c r="P23" s="64">
        <v>164.39</v>
      </c>
      <c r="Q23" s="62">
        <v>26.82</v>
      </c>
      <c r="R23" s="59">
        <v>8277.4599999999991</v>
      </c>
      <c r="S23" s="64">
        <v>309.31</v>
      </c>
      <c r="T23" s="64">
        <v>2100.06</v>
      </c>
      <c r="U23" s="64">
        <v>556.54999999999995</v>
      </c>
      <c r="V23" s="57">
        <f t="shared" si="1"/>
        <v>3.7733536968825803</v>
      </c>
      <c r="W23" s="59">
        <f t="shared" si="0"/>
        <v>833.54390866787776</v>
      </c>
    </row>
    <row r="24" spans="2:23" x14ac:dyDescent="0.35">
      <c r="B24" s="42" t="s">
        <v>588</v>
      </c>
      <c r="C24" s="58">
        <v>29.8</v>
      </c>
      <c r="D24" s="60">
        <v>0.39400000000000002</v>
      </c>
      <c r="E24" s="64">
        <v>135.72</v>
      </c>
      <c r="F24" s="57">
        <v>4.2699999999999996</v>
      </c>
      <c r="G24" s="62">
        <v>47.61</v>
      </c>
      <c r="H24" s="62">
        <v>40.04</v>
      </c>
      <c r="I24" s="62">
        <v>21.3</v>
      </c>
      <c r="J24" s="62">
        <v>92.58</v>
      </c>
      <c r="K24" s="62">
        <v>19.21</v>
      </c>
      <c r="L24" s="64">
        <v>148.82</v>
      </c>
      <c r="M24" s="62">
        <v>38.18</v>
      </c>
      <c r="N24" s="64">
        <v>130.78</v>
      </c>
      <c r="O24" s="62">
        <v>21.88</v>
      </c>
      <c r="P24" s="64">
        <v>167.51</v>
      </c>
      <c r="Q24" s="62">
        <v>26.95</v>
      </c>
      <c r="R24" s="59">
        <v>8366.15</v>
      </c>
      <c r="S24" s="64">
        <v>320.48</v>
      </c>
      <c r="T24" s="64">
        <v>2207.56</v>
      </c>
      <c r="U24" s="64">
        <v>579.15</v>
      </c>
      <c r="V24" s="57">
        <f t="shared" si="1"/>
        <v>3.8117240783907449</v>
      </c>
      <c r="W24" s="59">
        <f t="shared" si="0"/>
        <v>846.9828509825154</v>
      </c>
    </row>
    <row r="25" spans="2:23" x14ac:dyDescent="0.35">
      <c r="B25" s="42" t="s">
        <v>589</v>
      </c>
      <c r="C25" s="58">
        <v>28.03</v>
      </c>
      <c r="D25" s="60">
        <v>0.36</v>
      </c>
      <c r="E25" s="64">
        <v>129.11000000000001</v>
      </c>
      <c r="F25" s="57">
        <v>3.98</v>
      </c>
      <c r="G25" s="62">
        <v>44.89</v>
      </c>
      <c r="H25" s="62">
        <v>38.44</v>
      </c>
      <c r="I25" s="62">
        <v>20.329999999999998</v>
      </c>
      <c r="J25" s="62">
        <v>87.14</v>
      </c>
      <c r="K25" s="62">
        <v>18.38</v>
      </c>
      <c r="L25" s="64">
        <v>141.27000000000001</v>
      </c>
      <c r="M25" s="62">
        <v>36.42</v>
      </c>
      <c r="N25" s="64">
        <v>126.35</v>
      </c>
      <c r="O25" s="62">
        <v>20.97</v>
      </c>
      <c r="P25" s="64">
        <v>162.91</v>
      </c>
      <c r="Q25" s="62">
        <v>26.62</v>
      </c>
      <c r="R25" s="59">
        <v>8397.82</v>
      </c>
      <c r="S25" s="64">
        <v>309.82</v>
      </c>
      <c r="T25" s="64">
        <v>2108.65</v>
      </c>
      <c r="U25" s="64">
        <v>560.73</v>
      </c>
      <c r="V25" s="57">
        <f t="shared" si="1"/>
        <v>3.7605442904784834</v>
      </c>
      <c r="W25" s="59">
        <f t="shared" si="0"/>
        <v>840.45469891060088</v>
      </c>
    </row>
    <row r="26" spans="2:23" x14ac:dyDescent="0.35">
      <c r="B26" s="42" t="s">
        <v>590</v>
      </c>
      <c r="C26" s="58">
        <v>25.57</v>
      </c>
      <c r="D26" s="60">
        <v>0.33800000000000002</v>
      </c>
      <c r="E26" s="64">
        <v>131.41</v>
      </c>
      <c r="F26" s="57">
        <v>3.85</v>
      </c>
      <c r="G26" s="62">
        <v>46.13</v>
      </c>
      <c r="H26" s="62">
        <v>40.01</v>
      </c>
      <c r="I26" s="62">
        <v>20.3</v>
      </c>
      <c r="J26" s="62">
        <v>91.19</v>
      </c>
      <c r="K26" s="62">
        <v>18.399999999999999</v>
      </c>
      <c r="L26" s="64">
        <v>145.56</v>
      </c>
      <c r="M26" s="62">
        <v>37.770000000000003</v>
      </c>
      <c r="N26" s="64">
        <v>127.56</v>
      </c>
      <c r="O26" s="62">
        <v>21.64</v>
      </c>
      <c r="P26" s="64">
        <v>163.97</v>
      </c>
      <c r="Q26" s="62">
        <v>26.5</v>
      </c>
      <c r="R26" s="59">
        <v>8528.61</v>
      </c>
      <c r="S26" s="64">
        <v>313.58999999999997</v>
      </c>
      <c r="T26" s="64">
        <v>2171.58</v>
      </c>
      <c r="U26" s="64">
        <v>566.86</v>
      </c>
      <c r="V26" s="57">
        <f t="shared" si="1"/>
        <v>3.8308929894506578</v>
      </c>
      <c r="W26" s="59">
        <f t="shared" si="0"/>
        <v>830.8032978503802</v>
      </c>
    </row>
    <row r="27" spans="2:23" x14ac:dyDescent="0.35">
      <c r="B27" s="42" t="s">
        <v>591</v>
      </c>
      <c r="C27" s="58">
        <v>30.6</v>
      </c>
      <c r="D27" s="60">
        <v>0.36099999999999999</v>
      </c>
      <c r="E27" s="64">
        <v>130.44</v>
      </c>
      <c r="F27" s="57">
        <v>3.79</v>
      </c>
      <c r="G27" s="62">
        <v>45.46</v>
      </c>
      <c r="H27" s="62">
        <v>39.409999999999997</v>
      </c>
      <c r="I27" s="62">
        <v>20.58</v>
      </c>
      <c r="J27" s="62">
        <v>92.3</v>
      </c>
      <c r="K27" s="62">
        <v>18.63</v>
      </c>
      <c r="L27" s="64">
        <v>145.35</v>
      </c>
      <c r="M27" s="62">
        <v>37.270000000000003</v>
      </c>
      <c r="N27" s="64">
        <v>126.97</v>
      </c>
      <c r="O27" s="62">
        <v>21.31</v>
      </c>
      <c r="P27" s="64">
        <v>166.02</v>
      </c>
      <c r="Q27" s="62">
        <v>27.19</v>
      </c>
      <c r="R27" s="59">
        <v>8656.9</v>
      </c>
      <c r="S27" s="64">
        <v>313.10000000000002</v>
      </c>
      <c r="T27" s="64">
        <v>2149.41</v>
      </c>
      <c r="U27" s="64">
        <v>561.23</v>
      </c>
      <c r="V27" s="57">
        <f t="shared" si="1"/>
        <v>3.829820216310603</v>
      </c>
      <c r="W27" s="59">
        <f t="shared" si="0"/>
        <v>849.83094806193822</v>
      </c>
    </row>
    <row r="28" spans="2:23" x14ac:dyDescent="0.35">
      <c r="B28" s="42" t="s">
        <v>592</v>
      </c>
      <c r="C28" s="58">
        <v>29.19</v>
      </c>
      <c r="D28" s="60">
        <v>0.32500000000000001</v>
      </c>
      <c r="E28" s="64">
        <v>136.57</v>
      </c>
      <c r="F28" s="57">
        <v>3.93</v>
      </c>
      <c r="G28" s="62">
        <v>46.31</v>
      </c>
      <c r="H28" s="62">
        <v>39.74</v>
      </c>
      <c r="I28" s="62">
        <v>20.86</v>
      </c>
      <c r="J28" s="62">
        <v>93.22</v>
      </c>
      <c r="K28" s="62">
        <v>18.920000000000002</v>
      </c>
      <c r="L28" s="64">
        <v>149.99</v>
      </c>
      <c r="M28" s="62">
        <v>38.700000000000003</v>
      </c>
      <c r="N28" s="64">
        <v>135.66999999999999</v>
      </c>
      <c r="O28" s="62">
        <v>22.27</v>
      </c>
      <c r="P28" s="64">
        <v>171.49</v>
      </c>
      <c r="Q28" s="62">
        <v>28.49</v>
      </c>
      <c r="R28" s="59">
        <v>8949.2000000000007</v>
      </c>
      <c r="S28" s="64">
        <v>323.23</v>
      </c>
      <c r="T28" s="64">
        <v>2242.21</v>
      </c>
      <c r="U28" s="64">
        <v>586.04</v>
      </c>
      <c r="V28" s="57">
        <f t="shared" si="1"/>
        <v>3.8260357654767594</v>
      </c>
      <c r="W28" s="59">
        <f t="shared" si="0"/>
        <v>844.76934305851842</v>
      </c>
    </row>
    <row r="29" spans="2:23" x14ac:dyDescent="0.35">
      <c r="B29" s="42" t="s">
        <v>593</v>
      </c>
      <c r="C29" s="58">
        <v>28.47</v>
      </c>
      <c r="D29" s="60">
        <v>0.38200000000000001</v>
      </c>
      <c r="E29" s="64">
        <v>134.85</v>
      </c>
      <c r="F29" s="57">
        <v>4.08</v>
      </c>
      <c r="G29" s="62">
        <v>46.7</v>
      </c>
      <c r="H29" s="62">
        <v>39.21</v>
      </c>
      <c r="I29" s="62">
        <v>21.1</v>
      </c>
      <c r="J29" s="62">
        <v>91.96</v>
      </c>
      <c r="K29" s="62">
        <v>18.87</v>
      </c>
      <c r="L29" s="64">
        <v>152.71</v>
      </c>
      <c r="M29" s="62">
        <v>38.4</v>
      </c>
      <c r="N29" s="64">
        <v>134.13</v>
      </c>
      <c r="O29" s="62">
        <v>22.51</v>
      </c>
      <c r="P29" s="64">
        <v>169.01</v>
      </c>
      <c r="Q29" s="62">
        <v>27.65</v>
      </c>
      <c r="R29" s="59">
        <v>8842.86</v>
      </c>
      <c r="S29" s="64">
        <v>318.49</v>
      </c>
      <c r="T29" s="64">
        <v>2222.21</v>
      </c>
      <c r="U29" s="64">
        <v>574.85</v>
      </c>
      <c r="V29" s="57">
        <f t="shared" si="1"/>
        <v>3.8657214925632775</v>
      </c>
      <c r="W29" s="59">
        <f t="shared" si="0"/>
        <v>842.10800432769611</v>
      </c>
    </row>
    <row r="30" spans="2:23" x14ac:dyDescent="0.35">
      <c r="B30" s="42" t="s">
        <v>594</v>
      </c>
      <c r="C30" s="58">
        <v>30.57</v>
      </c>
      <c r="D30" s="60">
        <v>0.51900000000000002</v>
      </c>
      <c r="E30" s="64">
        <v>148.66</v>
      </c>
      <c r="F30" s="57">
        <v>4.5999999999999996</v>
      </c>
      <c r="G30" s="62">
        <v>53.33</v>
      </c>
      <c r="H30" s="62">
        <v>45.04</v>
      </c>
      <c r="I30" s="62">
        <v>23.13</v>
      </c>
      <c r="J30" s="62">
        <v>101.39</v>
      </c>
      <c r="K30" s="62">
        <v>20.59</v>
      </c>
      <c r="L30" s="64">
        <v>161.1</v>
      </c>
      <c r="M30" s="62">
        <v>42.14</v>
      </c>
      <c r="N30" s="64">
        <v>143.96</v>
      </c>
      <c r="O30" s="62">
        <v>23.5</v>
      </c>
      <c r="P30" s="64">
        <v>183.13</v>
      </c>
      <c r="Q30" s="62">
        <v>30.18</v>
      </c>
      <c r="R30" s="59">
        <v>9392.91</v>
      </c>
      <c r="S30" s="64">
        <v>347.02000000000004</v>
      </c>
      <c r="T30" s="64">
        <v>2432</v>
      </c>
      <c r="U30" s="64">
        <v>607.91999999999996</v>
      </c>
      <c r="V30" s="57">
        <f t="shared" si="1"/>
        <v>4.0005263850506649</v>
      </c>
      <c r="W30" s="59">
        <f t="shared" si="0"/>
        <v>849.72523679860956</v>
      </c>
    </row>
    <row r="31" spans="2:23" x14ac:dyDescent="0.35">
      <c r="B31" s="42" t="s">
        <v>595</v>
      </c>
      <c r="C31" s="58">
        <v>30.11</v>
      </c>
      <c r="D31" s="60">
        <v>0.39900000000000002</v>
      </c>
      <c r="E31" s="64">
        <v>139.87</v>
      </c>
      <c r="F31" s="57">
        <v>4.0199999999999996</v>
      </c>
      <c r="G31" s="62">
        <v>47.92</v>
      </c>
      <c r="H31" s="62">
        <v>41.71</v>
      </c>
      <c r="I31" s="62">
        <v>22.15</v>
      </c>
      <c r="J31" s="62">
        <v>98.69</v>
      </c>
      <c r="K31" s="62">
        <v>19.87</v>
      </c>
      <c r="L31" s="64">
        <v>159.94</v>
      </c>
      <c r="M31" s="62">
        <v>40.42</v>
      </c>
      <c r="N31" s="64">
        <v>141.21</v>
      </c>
      <c r="O31" s="62">
        <v>23.47</v>
      </c>
      <c r="P31" s="64">
        <v>178.3</v>
      </c>
      <c r="Q31" s="62">
        <v>29.43</v>
      </c>
      <c r="R31" s="59">
        <v>9461.17</v>
      </c>
      <c r="S31" s="64">
        <v>341.28</v>
      </c>
      <c r="T31" s="64">
        <v>2340.42</v>
      </c>
      <c r="U31" s="64">
        <v>609.04999999999995</v>
      </c>
      <c r="V31" s="57">
        <f t="shared" si="1"/>
        <v>3.8427386914046471</v>
      </c>
      <c r="W31" s="59">
        <f t="shared" si="0"/>
        <v>848.09373864851386</v>
      </c>
    </row>
    <row r="32" spans="2:23" x14ac:dyDescent="0.35">
      <c r="B32" s="42" t="s">
        <v>596</v>
      </c>
      <c r="C32" s="58">
        <v>30.15</v>
      </c>
      <c r="D32" s="60">
        <v>0.36799999999999999</v>
      </c>
      <c r="E32" s="64">
        <v>143.07</v>
      </c>
      <c r="F32" s="57">
        <v>4.1900000000000004</v>
      </c>
      <c r="G32" s="62">
        <v>50.43</v>
      </c>
      <c r="H32" s="62">
        <v>42.42</v>
      </c>
      <c r="I32" s="62">
        <v>22.36</v>
      </c>
      <c r="J32" s="62">
        <v>99.13</v>
      </c>
      <c r="K32" s="62">
        <v>19.82</v>
      </c>
      <c r="L32" s="64">
        <v>160.28</v>
      </c>
      <c r="M32" s="62">
        <v>41.1</v>
      </c>
      <c r="N32" s="64">
        <v>141.5</v>
      </c>
      <c r="O32" s="62">
        <v>23.89</v>
      </c>
      <c r="P32" s="64">
        <v>180.47</v>
      </c>
      <c r="Q32" s="62">
        <v>29.79</v>
      </c>
      <c r="R32" s="59">
        <v>9566.4500000000007</v>
      </c>
      <c r="S32" s="64">
        <v>350.99</v>
      </c>
      <c r="T32" s="64">
        <v>2407.48</v>
      </c>
      <c r="U32" s="64">
        <v>619.94000000000005</v>
      </c>
      <c r="V32" s="57">
        <f t="shared" si="1"/>
        <v>3.8834080717488786</v>
      </c>
      <c r="W32" s="59">
        <f t="shared" si="0"/>
        <v>848.23640469934935</v>
      </c>
    </row>
    <row r="33" spans="2:23" x14ac:dyDescent="0.35">
      <c r="B33" s="42" t="s">
        <v>597</v>
      </c>
      <c r="C33" s="58">
        <v>29.81</v>
      </c>
      <c r="D33" s="60">
        <v>0.42</v>
      </c>
      <c r="E33" s="64">
        <v>140.44</v>
      </c>
      <c r="F33" s="57">
        <v>4.07</v>
      </c>
      <c r="G33" s="62">
        <v>48.12</v>
      </c>
      <c r="H33" s="62">
        <v>40.840000000000003</v>
      </c>
      <c r="I33" s="62">
        <v>21.75</v>
      </c>
      <c r="J33" s="62">
        <v>97.73</v>
      </c>
      <c r="K33" s="62">
        <v>19.3</v>
      </c>
      <c r="L33" s="64">
        <v>157.34</v>
      </c>
      <c r="M33" s="62">
        <v>39.729999999999997</v>
      </c>
      <c r="N33" s="64">
        <v>138.81</v>
      </c>
      <c r="O33" s="62">
        <v>23.53</v>
      </c>
      <c r="P33" s="64">
        <v>177.28</v>
      </c>
      <c r="Q33" s="62">
        <v>29.75</v>
      </c>
      <c r="R33" s="59">
        <v>9358.9</v>
      </c>
      <c r="S33" s="64">
        <v>342.44000000000005</v>
      </c>
      <c r="T33" s="64">
        <v>2354.52</v>
      </c>
      <c r="U33" s="64">
        <v>612.98</v>
      </c>
      <c r="V33" s="57">
        <f t="shared" si="1"/>
        <v>3.8411041143267317</v>
      </c>
      <c r="W33" s="59">
        <f t="shared" si="0"/>
        <v>847.01883156373924</v>
      </c>
    </row>
    <row r="34" spans="2:23" x14ac:dyDescent="0.35">
      <c r="B34" s="42" t="s">
        <v>598</v>
      </c>
      <c r="C34" s="58">
        <v>33.17</v>
      </c>
      <c r="D34" s="60">
        <v>0.45100000000000001</v>
      </c>
      <c r="E34" s="64">
        <v>136.63</v>
      </c>
      <c r="F34" s="57">
        <v>4.2</v>
      </c>
      <c r="G34" s="62">
        <v>46.14</v>
      </c>
      <c r="H34" s="62">
        <v>40.85</v>
      </c>
      <c r="I34" s="62">
        <v>20.55</v>
      </c>
      <c r="J34" s="62">
        <v>94.77</v>
      </c>
      <c r="K34" s="62">
        <v>18.600000000000001</v>
      </c>
      <c r="L34" s="64">
        <v>151.66</v>
      </c>
      <c r="M34" s="62">
        <v>38.659999999999997</v>
      </c>
      <c r="N34" s="64">
        <v>132.22</v>
      </c>
      <c r="O34" s="62">
        <v>21.58</v>
      </c>
      <c r="P34" s="64">
        <v>170.62</v>
      </c>
      <c r="Q34" s="62">
        <v>27.77</v>
      </c>
      <c r="R34" s="59">
        <v>9149.92</v>
      </c>
      <c r="S34" s="64">
        <v>328.65000000000003</v>
      </c>
      <c r="T34" s="64">
        <v>2316.5700000000002</v>
      </c>
      <c r="U34" s="64">
        <v>584.52</v>
      </c>
      <c r="V34" s="57">
        <f t="shared" si="1"/>
        <v>3.9632005748306307</v>
      </c>
      <c r="W34" s="59">
        <f t="shared" si="0"/>
        <v>858.59099529146829</v>
      </c>
    </row>
    <row r="35" spans="2:23" x14ac:dyDescent="0.35">
      <c r="B35" s="42" t="s">
        <v>599</v>
      </c>
      <c r="C35" s="58">
        <v>28.61</v>
      </c>
      <c r="D35" s="60">
        <v>0.39400000000000002</v>
      </c>
      <c r="E35" s="64">
        <v>129.97999999999999</v>
      </c>
      <c r="F35" s="57">
        <v>4.09</v>
      </c>
      <c r="G35" s="62">
        <v>45.95</v>
      </c>
      <c r="H35" s="62">
        <v>40.1</v>
      </c>
      <c r="I35" s="62">
        <v>21.06</v>
      </c>
      <c r="J35" s="62">
        <v>93.1</v>
      </c>
      <c r="K35" s="62">
        <v>18.79</v>
      </c>
      <c r="L35" s="64">
        <v>152.36000000000001</v>
      </c>
      <c r="M35" s="62">
        <v>37.450000000000003</v>
      </c>
      <c r="N35" s="64">
        <v>131.97</v>
      </c>
      <c r="O35" s="62">
        <v>21.9</v>
      </c>
      <c r="P35" s="64">
        <v>164.92</v>
      </c>
      <c r="Q35" s="62">
        <v>28.25</v>
      </c>
      <c r="R35" s="59">
        <v>9025.7999999999993</v>
      </c>
      <c r="S35" s="64">
        <v>325.57</v>
      </c>
      <c r="T35" s="64">
        <v>2277.96</v>
      </c>
      <c r="U35" s="64">
        <v>577.99</v>
      </c>
      <c r="V35" s="57">
        <f t="shared" si="1"/>
        <v>3.9411754528625065</v>
      </c>
      <c r="W35" s="59">
        <f t="shared" ref="W35:W58" si="2">1/((6.01-LOG(C35))/5080)-273</f>
        <v>842.62971839206261</v>
      </c>
    </row>
    <row r="36" spans="2:23" x14ac:dyDescent="0.35">
      <c r="B36" s="42" t="s">
        <v>600</v>
      </c>
      <c r="C36" s="58">
        <v>28.49</v>
      </c>
      <c r="D36" s="60">
        <v>0.32300000000000001</v>
      </c>
      <c r="E36" s="64">
        <v>131.69</v>
      </c>
      <c r="F36" s="57">
        <v>3.96</v>
      </c>
      <c r="G36" s="62">
        <v>46.68</v>
      </c>
      <c r="H36" s="62">
        <v>39.159999999999997</v>
      </c>
      <c r="I36" s="62">
        <v>21.16</v>
      </c>
      <c r="J36" s="62">
        <v>92.44</v>
      </c>
      <c r="K36" s="62">
        <v>18.64</v>
      </c>
      <c r="L36" s="64">
        <v>149.84</v>
      </c>
      <c r="M36" s="62">
        <v>37.049999999999997</v>
      </c>
      <c r="N36" s="64">
        <v>130.07</v>
      </c>
      <c r="O36" s="62">
        <v>21.79</v>
      </c>
      <c r="P36" s="64">
        <v>165.35</v>
      </c>
      <c r="Q36" s="62">
        <v>27.49</v>
      </c>
      <c r="R36" s="59">
        <v>9043.64</v>
      </c>
      <c r="S36" s="64">
        <v>322.10000000000002</v>
      </c>
      <c r="T36" s="64">
        <v>2251.46</v>
      </c>
      <c r="U36" s="64">
        <v>576.04</v>
      </c>
      <c r="V36" s="57">
        <f t="shared" si="1"/>
        <v>3.9085132976876609</v>
      </c>
      <c r="W36" s="59">
        <f t="shared" si="2"/>
        <v>842.18266184944605</v>
      </c>
    </row>
    <row r="37" spans="2:23" x14ac:dyDescent="0.35">
      <c r="B37" s="42" t="s">
        <v>601</v>
      </c>
      <c r="C37" s="58">
        <v>28.4</v>
      </c>
      <c r="D37" s="60">
        <v>0.44900000000000001</v>
      </c>
      <c r="E37" s="64">
        <v>137.81</v>
      </c>
      <c r="F37" s="57">
        <v>4.37</v>
      </c>
      <c r="G37" s="62">
        <v>49.26</v>
      </c>
      <c r="H37" s="62">
        <v>40.29</v>
      </c>
      <c r="I37" s="62">
        <v>20.94</v>
      </c>
      <c r="J37" s="62">
        <v>93.35</v>
      </c>
      <c r="K37" s="62">
        <v>19.239999999999998</v>
      </c>
      <c r="L37" s="64">
        <v>152.27000000000001</v>
      </c>
      <c r="M37" s="62">
        <v>38.979999999999997</v>
      </c>
      <c r="N37" s="64">
        <v>132.94</v>
      </c>
      <c r="O37" s="62">
        <v>22.23</v>
      </c>
      <c r="P37" s="64">
        <v>167.78</v>
      </c>
      <c r="Q37" s="62">
        <v>27.78</v>
      </c>
      <c r="R37" s="59">
        <v>9118.42</v>
      </c>
      <c r="S37" s="64">
        <v>330.98</v>
      </c>
      <c r="T37" s="64">
        <v>2338.84</v>
      </c>
      <c r="U37" s="64">
        <v>588.99</v>
      </c>
      <c r="V37" s="57">
        <f t="shared" si="1"/>
        <v>3.9709332925856127</v>
      </c>
      <c r="W37" s="59">
        <f t="shared" si="2"/>
        <v>841.84636827854251</v>
      </c>
    </row>
    <row r="38" spans="2:23" x14ac:dyDescent="0.35">
      <c r="B38" s="42" t="s">
        <v>602</v>
      </c>
      <c r="C38" s="58">
        <v>31.56</v>
      </c>
      <c r="D38" s="60">
        <v>0.437</v>
      </c>
      <c r="E38" s="64">
        <v>139.96</v>
      </c>
      <c r="F38" s="57">
        <v>4.5</v>
      </c>
      <c r="G38" s="62">
        <v>51.01</v>
      </c>
      <c r="H38" s="62">
        <v>41.53</v>
      </c>
      <c r="I38" s="62">
        <v>22.17</v>
      </c>
      <c r="J38" s="62">
        <v>96.81</v>
      </c>
      <c r="K38" s="62">
        <v>19.350000000000001</v>
      </c>
      <c r="L38" s="64">
        <v>154.65</v>
      </c>
      <c r="M38" s="62">
        <v>39.18</v>
      </c>
      <c r="N38" s="64">
        <v>134.78</v>
      </c>
      <c r="O38" s="62">
        <v>21.62</v>
      </c>
      <c r="P38" s="64">
        <v>169.7</v>
      </c>
      <c r="Q38" s="62">
        <v>28.53</v>
      </c>
      <c r="R38" s="59">
        <v>8840.01</v>
      </c>
      <c r="S38" s="64">
        <v>334.69</v>
      </c>
      <c r="T38" s="64">
        <v>2383.1799999999998</v>
      </c>
      <c r="U38" s="64">
        <v>599.96</v>
      </c>
      <c r="V38" s="57">
        <f t="shared" si="1"/>
        <v>3.9722314820988061</v>
      </c>
      <c r="W38" s="59">
        <f t="shared" si="2"/>
        <v>853.17031238770983</v>
      </c>
    </row>
    <row r="39" spans="2:23" x14ac:dyDescent="0.35">
      <c r="B39" s="42" t="s">
        <v>603</v>
      </c>
      <c r="C39" s="58">
        <v>30</v>
      </c>
      <c r="D39" s="60">
        <v>0.40100000000000002</v>
      </c>
      <c r="E39" s="64">
        <v>132.30000000000001</v>
      </c>
      <c r="F39" s="57">
        <v>3.93</v>
      </c>
      <c r="G39" s="62">
        <v>46.72</v>
      </c>
      <c r="H39" s="62">
        <v>39.76</v>
      </c>
      <c r="I39" s="62">
        <v>20.71</v>
      </c>
      <c r="J39" s="62">
        <v>91.37</v>
      </c>
      <c r="K39" s="62">
        <v>18.32</v>
      </c>
      <c r="L39" s="64">
        <v>147.81</v>
      </c>
      <c r="M39" s="62">
        <v>37.32</v>
      </c>
      <c r="N39" s="64">
        <v>129.94</v>
      </c>
      <c r="O39" s="62">
        <v>21.34</v>
      </c>
      <c r="P39" s="64">
        <v>163.44999999999999</v>
      </c>
      <c r="Q39" s="62">
        <v>27.34</v>
      </c>
      <c r="R39" s="59">
        <v>8762.8799999999992</v>
      </c>
      <c r="S39" s="64">
        <v>323.47999999999996</v>
      </c>
      <c r="T39" s="64">
        <v>2298.38</v>
      </c>
      <c r="U39" s="64">
        <v>572.05999999999995</v>
      </c>
      <c r="V39" s="57">
        <f t="shared" si="1"/>
        <v>4.0177254134181739</v>
      </c>
      <c r="W39" s="59">
        <f t="shared" si="2"/>
        <v>847.70061553914911</v>
      </c>
    </row>
    <row r="40" spans="2:23" x14ac:dyDescent="0.35">
      <c r="B40" s="42" t="s">
        <v>604</v>
      </c>
      <c r="C40" s="58">
        <v>31.57</v>
      </c>
      <c r="D40" s="60">
        <v>0.36399999999999999</v>
      </c>
      <c r="E40" s="64">
        <v>133.62</v>
      </c>
      <c r="F40" s="57">
        <v>3.92</v>
      </c>
      <c r="G40" s="62">
        <v>45.97</v>
      </c>
      <c r="H40" s="62">
        <v>39.79</v>
      </c>
      <c r="I40" s="62">
        <v>20.79</v>
      </c>
      <c r="J40" s="62">
        <v>93.05</v>
      </c>
      <c r="K40" s="62">
        <v>18.61</v>
      </c>
      <c r="L40" s="64">
        <v>148.21</v>
      </c>
      <c r="M40" s="62">
        <v>37.700000000000003</v>
      </c>
      <c r="N40" s="64">
        <v>130.4</v>
      </c>
      <c r="O40" s="62">
        <v>21.52</v>
      </c>
      <c r="P40" s="64">
        <v>165.04</v>
      </c>
      <c r="Q40" s="62">
        <v>27.67</v>
      </c>
      <c r="R40" s="59">
        <v>8871.07</v>
      </c>
      <c r="S40" s="64">
        <v>315.69</v>
      </c>
      <c r="T40" s="64">
        <v>2287.88</v>
      </c>
      <c r="U40" s="64">
        <v>587</v>
      </c>
      <c r="V40" s="57">
        <f t="shared" si="1"/>
        <v>3.897580919931857</v>
      </c>
      <c r="W40" s="59">
        <f t="shared" si="2"/>
        <v>853.20466313620682</v>
      </c>
    </row>
    <row r="41" spans="2:23" x14ac:dyDescent="0.35">
      <c r="B41" s="42" t="s">
        <v>605</v>
      </c>
      <c r="C41" s="58">
        <v>32.24</v>
      </c>
      <c r="D41" s="60">
        <v>0.34599999999999997</v>
      </c>
      <c r="E41" s="64">
        <v>135.30000000000001</v>
      </c>
      <c r="F41" s="57">
        <v>3.96</v>
      </c>
      <c r="G41" s="62">
        <v>46.87</v>
      </c>
      <c r="H41" s="62">
        <v>40.520000000000003</v>
      </c>
      <c r="I41" s="62">
        <v>21.13</v>
      </c>
      <c r="J41" s="62">
        <v>95.97</v>
      </c>
      <c r="K41" s="62">
        <v>18.39</v>
      </c>
      <c r="L41" s="64">
        <v>150.09</v>
      </c>
      <c r="M41" s="62">
        <v>38.340000000000003</v>
      </c>
      <c r="N41" s="64">
        <v>131.33000000000001</v>
      </c>
      <c r="O41" s="62">
        <v>21.96</v>
      </c>
      <c r="P41" s="64">
        <v>166.79</v>
      </c>
      <c r="Q41" s="62">
        <v>27.85</v>
      </c>
      <c r="R41" s="59">
        <v>8923.8799999999992</v>
      </c>
      <c r="S41" s="64">
        <v>334.23</v>
      </c>
      <c r="T41" s="64">
        <v>2382.13</v>
      </c>
      <c r="U41" s="64">
        <v>594.75</v>
      </c>
      <c r="V41" s="57">
        <f t="shared" si="1"/>
        <v>4.0052627154266505</v>
      </c>
      <c r="W41" s="59">
        <f t="shared" si="2"/>
        <v>855.4864037138309</v>
      </c>
    </row>
    <row r="42" spans="2:23" x14ac:dyDescent="0.35">
      <c r="B42" s="42" t="s">
        <v>606</v>
      </c>
      <c r="C42" s="58">
        <v>31.06</v>
      </c>
      <c r="D42" s="60">
        <v>0.43099999999999999</v>
      </c>
      <c r="E42" s="64">
        <v>137.88999999999999</v>
      </c>
      <c r="F42" s="57">
        <v>4.3499999999999996</v>
      </c>
      <c r="G42" s="62">
        <v>47.51</v>
      </c>
      <c r="H42" s="62">
        <v>41.17</v>
      </c>
      <c r="I42" s="62">
        <v>21.58</v>
      </c>
      <c r="J42" s="62">
        <v>94.24</v>
      </c>
      <c r="K42" s="62">
        <v>19.41</v>
      </c>
      <c r="L42" s="64">
        <v>153.68</v>
      </c>
      <c r="M42" s="62">
        <v>38.43</v>
      </c>
      <c r="N42" s="64">
        <v>134.54</v>
      </c>
      <c r="O42" s="62">
        <v>22.38</v>
      </c>
      <c r="P42" s="64">
        <v>171.56</v>
      </c>
      <c r="Q42" s="62">
        <v>27.96</v>
      </c>
      <c r="R42" s="59">
        <v>8801.43</v>
      </c>
      <c r="S42" s="64">
        <v>328.52</v>
      </c>
      <c r="T42" s="64">
        <v>2277.7399999999998</v>
      </c>
      <c r="U42" s="64">
        <v>593.41999999999996</v>
      </c>
      <c r="V42" s="57">
        <f t="shared" si="1"/>
        <v>3.8383269859458728</v>
      </c>
      <c r="W42" s="59">
        <f t="shared" si="2"/>
        <v>851.4414608893594</v>
      </c>
    </row>
    <row r="43" spans="2:23" x14ac:dyDescent="0.35">
      <c r="B43" s="42" t="s">
        <v>607</v>
      </c>
      <c r="C43" s="58">
        <v>26.66</v>
      </c>
      <c r="D43" s="60">
        <v>0.34899999999999998</v>
      </c>
      <c r="E43" s="64">
        <v>135.19999999999999</v>
      </c>
      <c r="F43" s="57">
        <v>4.09</v>
      </c>
      <c r="G43" s="62">
        <v>47.27</v>
      </c>
      <c r="H43" s="62">
        <v>42.22</v>
      </c>
      <c r="I43" s="62">
        <v>21.46</v>
      </c>
      <c r="J43" s="62">
        <v>94.39</v>
      </c>
      <c r="K43" s="62">
        <v>19.18</v>
      </c>
      <c r="L43" s="64">
        <v>150.12</v>
      </c>
      <c r="M43" s="62">
        <v>38.4</v>
      </c>
      <c r="N43" s="64">
        <v>134.55000000000001</v>
      </c>
      <c r="O43" s="62">
        <v>22.64</v>
      </c>
      <c r="P43" s="64">
        <v>173</v>
      </c>
      <c r="Q43" s="62">
        <v>28.19</v>
      </c>
      <c r="R43" s="59">
        <v>8939.17</v>
      </c>
      <c r="S43" s="64">
        <v>326.37</v>
      </c>
      <c r="T43" s="64">
        <v>2258.0300000000002</v>
      </c>
      <c r="U43" s="64">
        <v>581.27</v>
      </c>
      <c r="V43" s="57">
        <f t="shared" si="1"/>
        <v>3.8846491303525044</v>
      </c>
      <c r="W43" s="59">
        <f t="shared" si="2"/>
        <v>835.16863376134074</v>
      </c>
    </row>
    <row r="44" spans="2:23" x14ac:dyDescent="0.35">
      <c r="B44" s="42" t="s">
        <v>608</v>
      </c>
      <c r="C44" s="58">
        <v>30.28</v>
      </c>
      <c r="D44" s="60">
        <v>0.40200000000000002</v>
      </c>
      <c r="E44" s="64">
        <v>134.49</v>
      </c>
      <c r="F44" s="57">
        <v>3.98</v>
      </c>
      <c r="G44" s="62">
        <v>45.38</v>
      </c>
      <c r="H44" s="62">
        <v>39.840000000000003</v>
      </c>
      <c r="I44" s="62">
        <v>21</v>
      </c>
      <c r="J44" s="62">
        <v>93.65</v>
      </c>
      <c r="K44" s="62">
        <v>18.86</v>
      </c>
      <c r="L44" s="64">
        <v>149.68</v>
      </c>
      <c r="M44" s="62">
        <v>37.840000000000003</v>
      </c>
      <c r="N44" s="64">
        <v>134.69</v>
      </c>
      <c r="O44" s="62">
        <v>22.26</v>
      </c>
      <c r="P44" s="64">
        <v>172.41</v>
      </c>
      <c r="Q44" s="62">
        <v>27.95</v>
      </c>
      <c r="R44" s="59">
        <v>8944.6299999999992</v>
      </c>
      <c r="S44" s="64">
        <v>323.58000000000004</v>
      </c>
      <c r="T44" s="64">
        <v>2216.58</v>
      </c>
      <c r="U44" s="64">
        <v>580.70000000000005</v>
      </c>
      <c r="V44" s="57">
        <f t="shared" si="1"/>
        <v>3.8170828310659544</v>
      </c>
      <c r="W44" s="59">
        <f t="shared" si="2"/>
        <v>848.69901526922422</v>
      </c>
    </row>
    <row r="45" spans="2:23" x14ac:dyDescent="0.35">
      <c r="B45" s="42" t="s">
        <v>609</v>
      </c>
      <c r="C45" s="58">
        <v>32.65</v>
      </c>
      <c r="D45" s="60">
        <v>0.70899999999999996</v>
      </c>
      <c r="E45" s="64">
        <v>137.13</v>
      </c>
      <c r="F45" s="57">
        <v>4.43</v>
      </c>
      <c r="G45" s="62">
        <v>48.71</v>
      </c>
      <c r="H45" s="62">
        <v>40.19</v>
      </c>
      <c r="I45" s="62">
        <v>21.42</v>
      </c>
      <c r="J45" s="62">
        <v>93.41</v>
      </c>
      <c r="K45" s="62">
        <v>19.16</v>
      </c>
      <c r="L45" s="64">
        <v>150.93</v>
      </c>
      <c r="M45" s="62">
        <v>39.119999999999997</v>
      </c>
      <c r="N45" s="64">
        <v>136.49</v>
      </c>
      <c r="O45" s="62">
        <v>22.2</v>
      </c>
      <c r="P45" s="64">
        <v>174.85</v>
      </c>
      <c r="Q45" s="62">
        <v>28.87</v>
      </c>
      <c r="R45" s="59">
        <v>9019.9500000000007</v>
      </c>
      <c r="S45" s="64">
        <v>331.86</v>
      </c>
      <c r="T45" s="64">
        <v>2251.3000000000002</v>
      </c>
      <c r="U45" s="64">
        <v>596.46</v>
      </c>
      <c r="V45" s="57">
        <f t="shared" si="1"/>
        <v>3.7744358381115246</v>
      </c>
      <c r="W45" s="59">
        <f t="shared" si="2"/>
        <v>856.86388248243316</v>
      </c>
    </row>
    <row r="46" spans="2:23" x14ac:dyDescent="0.35">
      <c r="B46" s="42" t="s">
        <v>610</v>
      </c>
      <c r="C46" s="58">
        <v>29.32</v>
      </c>
      <c r="D46" s="60">
        <v>0.34499999999999997</v>
      </c>
      <c r="E46" s="64">
        <v>143.66999999999999</v>
      </c>
      <c r="F46" s="57">
        <v>4.24</v>
      </c>
      <c r="G46" s="62">
        <v>50.2</v>
      </c>
      <c r="H46" s="62">
        <v>43.48</v>
      </c>
      <c r="I46" s="62">
        <v>22.5</v>
      </c>
      <c r="J46" s="62">
        <v>100.57</v>
      </c>
      <c r="K46" s="62">
        <v>19.86</v>
      </c>
      <c r="L46" s="64">
        <v>159.02000000000001</v>
      </c>
      <c r="M46" s="62">
        <v>40.26</v>
      </c>
      <c r="N46" s="64">
        <v>140.71</v>
      </c>
      <c r="O46" s="62">
        <v>23.47</v>
      </c>
      <c r="P46" s="64">
        <v>180.1</v>
      </c>
      <c r="Q46" s="62">
        <v>29.04</v>
      </c>
      <c r="R46" s="59">
        <v>9215.43</v>
      </c>
      <c r="S46" s="64">
        <v>340.13</v>
      </c>
      <c r="T46" s="64">
        <v>2356.37</v>
      </c>
      <c r="U46" s="64">
        <v>606.07000000000005</v>
      </c>
      <c r="V46" s="57">
        <f t="shared" si="1"/>
        <v>3.8879502367713297</v>
      </c>
      <c r="W46" s="59">
        <f t="shared" si="2"/>
        <v>845.24418974075525</v>
      </c>
    </row>
    <row r="47" spans="2:23" x14ac:dyDescent="0.35">
      <c r="B47" s="42" t="s">
        <v>611</v>
      </c>
      <c r="C47" s="58">
        <v>31.44</v>
      </c>
      <c r="D47" s="60">
        <v>0.45700000000000002</v>
      </c>
      <c r="E47" s="64">
        <v>144.93</v>
      </c>
      <c r="F47" s="57">
        <v>4.3099999999999996</v>
      </c>
      <c r="G47" s="62">
        <v>49.66</v>
      </c>
      <c r="H47" s="62">
        <v>42.59</v>
      </c>
      <c r="I47" s="62">
        <v>22.09</v>
      </c>
      <c r="J47" s="62">
        <v>99.71</v>
      </c>
      <c r="K47" s="62">
        <v>19.73</v>
      </c>
      <c r="L47" s="64">
        <v>156.66999999999999</v>
      </c>
      <c r="M47" s="62">
        <v>40.049999999999997</v>
      </c>
      <c r="N47" s="64">
        <v>137.88</v>
      </c>
      <c r="O47" s="62">
        <v>23.08</v>
      </c>
      <c r="P47" s="64">
        <v>175.3</v>
      </c>
      <c r="Q47" s="62">
        <v>28.38</v>
      </c>
      <c r="R47" s="59">
        <v>8996.5300000000007</v>
      </c>
      <c r="S47" s="64">
        <v>337.97</v>
      </c>
      <c r="T47" s="64">
        <v>2335.65</v>
      </c>
      <c r="U47" s="64">
        <v>610.75</v>
      </c>
      <c r="V47" s="57">
        <f t="shared" si="1"/>
        <v>3.824232501023332</v>
      </c>
      <c r="W47" s="59">
        <f t="shared" si="2"/>
        <v>852.75741635718737</v>
      </c>
    </row>
    <row r="48" spans="2:23" x14ac:dyDescent="0.35">
      <c r="B48" s="42" t="s">
        <v>612</v>
      </c>
      <c r="C48" s="58">
        <v>28.71</v>
      </c>
      <c r="D48" s="60">
        <v>0.379</v>
      </c>
      <c r="E48" s="64">
        <v>140.69999999999999</v>
      </c>
      <c r="F48" s="57">
        <v>4.12</v>
      </c>
      <c r="G48" s="62">
        <v>47.24</v>
      </c>
      <c r="H48" s="62">
        <v>41.97</v>
      </c>
      <c r="I48" s="62">
        <v>22.03</v>
      </c>
      <c r="J48" s="62">
        <v>95.58</v>
      </c>
      <c r="K48" s="62">
        <v>19.62</v>
      </c>
      <c r="L48" s="64">
        <v>155.36000000000001</v>
      </c>
      <c r="M48" s="62">
        <v>39.06</v>
      </c>
      <c r="N48" s="64">
        <v>137.13</v>
      </c>
      <c r="O48" s="62">
        <v>22.87</v>
      </c>
      <c r="P48" s="64">
        <v>174.84</v>
      </c>
      <c r="Q48" s="62">
        <v>28.32</v>
      </c>
      <c r="R48" s="59">
        <v>9078.59</v>
      </c>
      <c r="S48" s="64">
        <v>334.24</v>
      </c>
      <c r="T48" s="64">
        <v>2308.9899999999998</v>
      </c>
      <c r="U48" s="64">
        <v>603.87</v>
      </c>
      <c r="V48" s="57">
        <f t="shared" si="1"/>
        <v>3.8236540977362674</v>
      </c>
      <c r="W48" s="59">
        <f t="shared" si="2"/>
        <v>843.00110783455034</v>
      </c>
    </row>
    <row r="49" spans="1:23" x14ac:dyDescent="0.35">
      <c r="B49" s="42" t="s">
        <v>613</v>
      </c>
      <c r="C49" s="58">
        <v>32.549999999999997</v>
      </c>
      <c r="D49" s="60">
        <v>0.41899999999999998</v>
      </c>
      <c r="E49" s="64">
        <v>149.25</v>
      </c>
      <c r="F49" s="57">
        <v>4.49</v>
      </c>
      <c r="G49" s="62">
        <v>51.53</v>
      </c>
      <c r="H49" s="62">
        <v>43.69</v>
      </c>
      <c r="I49" s="62">
        <v>23.41</v>
      </c>
      <c r="J49" s="62">
        <v>102.63</v>
      </c>
      <c r="K49" s="62">
        <v>20.46</v>
      </c>
      <c r="L49" s="64">
        <v>163.26</v>
      </c>
      <c r="M49" s="62">
        <v>40.9</v>
      </c>
      <c r="N49" s="64">
        <v>143.24</v>
      </c>
      <c r="O49" s="62">
        <v>23.72</v>
      </c>
      <c r="P49" s="64">
        <v>179.58</v>
      </c>
      <c r="Q49" s="62">
        <v>28.9</v>
      </c>
      <c r="R49" s="59">
        <v>9089.7099999999991</v>
      </c>
      <c r="S49" s="64">
        <v>352.78</v>
      </c>
      <c r="T49" s="64">
        <v>2427.0500000000002</v>
      </c>
      <c r="U49" s="64">
        <v>635.63</v>
      </c>
      <c r="V49" s="57">
        <f t="shared" si="1"/>
        <v>3.8183377121910547</v>
      </c>
      <c r="W49" s="59">
        <f t="shared" si="2"/>
        <v>856.5292046635991</v>
      </c>
    </row>
    <row r="50" spans="1:23" x14ac:dyDescent="0.35">
      <c r="B50" s="42" t="s">
        <v>614</v>
      </c>
      <c r="C50" s="58">
        <v>31.69</v>
      </c>
      <c r="D50" s="60">
        <v>0.33800000000000002</v>
      </c>
      <c r="E50" s="64">
        <v>139.4</v>
      </c>
      <c r="F50" s="57">
        <v>4.1500000000000004</v>
      </c>
      <c r="G50" s="62">
        <v>47.18</v>
      </c>
      <c r="H50" s="62">
        <v>42.02</v>
      </c>
      <c r="I50" s="62">
        <v>21.14</v>
      </c>
      <c r="J50" s="62">
        <v>95.19</v>
      </c>
      <c r="K50" s="62">
        <v>19.25</v>
      </c>
      <c r="L50" s="64">
        <v>153.01</v>
      </c>
      <c r="M50" s="62">
        <v>39.11</v>
      </c>
      <c r="N50" s="64">
        <v>135.28</v>
      </c>
      <c r="O50" s="62">
        <v>22.32</v>
      </c>
      <c r="P50" s="64">
        <v>171.96</v>
      </c>
      <c r="Q50" s="62">
        <v>28.34</v>
      </c>
      <c r="R50" s="59">
        <v>8893.89</v>
      </c>
      <c r="S50" s="64">
        <v>328.97</v>
      </c>
      <c r="T50" s="64">
        <v>2255.3200000000002</v>
      </c>
      <c r="U50" s="64">
        <v>584.71</v>
      </c>
      <c r="V50" s="57">
        <f t="shared" si="1"/>
        <v>3.8571599596381114</v>
      </c>
      <c r="W50" s="59">
        <f t="shared" si="2"/>
        <v>853.61618838167465</v>
      </c>
    </row>
    <row r="51" spans="1:23" x14ac:dyDescent="0.35">
      <c r="B51" s="42" t="s">
        <v>615</v>
      </c>
      <c r="C51" s="58">
        <v>31.27</v>
      </c>
      <c r="D51" s="60">
        <v>0.39600000000000002</v>
      </c>
      <c r="E51" s="64">
        <v>136.02000000000001</v>
      </c>
      <c r="F51" s="57">
        <v>3.96</v>
      </c>
      <c r="G51" s="62">
        <v>49.27</v>
      </c>
      <c r="H51" s="62">
        <v>40.42</v>
      </c>
      <c r="I51" s="62">
        <v>20.81</v>
      </c>
      <c r="J51" s="62">
        <v>95.19</v>
      </c>
      <c r="K51" s="62">
        <v>19.16</v>
      </c>
      <c r="L51" s="64">
        <v>152.18</v>
      </c>
      <c r="M51" s="62">
        <v>38.79</v>
      </c>
      <c r="N51" s="64">
        <v>136.58000000000001</v>
      </c>
      <c r="O51" s="62">
        <v>22.64</v>
      </c>
      <c r="P51" s="64">
        <v>172.16</v>
      </c>
      <c r="Q51" s="62">
        <v>28.96</v>
      </c>
      <c r="R51" s="59">
        <v>9077.2900000000009</v>
      </c>
      <c r="S51" s="64">
        <v>326.83</v>
      </c>
      <c r="T51" s="64">
        <v>2284.3000000000002</v>
      </c>
      <c r="U51" s="64">
        <v>593.12</v>
      </c>
      <c r="V51" s="57">
        <f t="shared" si="1"/>
        <v>3.8513285675748588</v>
      </c>
      <c r="W51" s="59">
        <f t="shared" si="2"/>
        <v>852.1702963844989</v>
      </c>
    </row>
    <row r="52" spans="1:23" x14ac:dyDescent="0.35">
      <c r="B52" s="42" t="s">
        <v>616</v>
      </c>
      <c r="C52" s="58">
        <v>32.68</v>
      </c>
      <c r="D52" s="60">
        <v>0.42899999999999999</v>
      </c>
      <c r="E52" s="64">
        <v>148.47</v>
      </c>
      <c r="F52" s="57">
        <v>4.76</v>
      </c>
      <c r="G52" s="62">
        <v>53.51</v>
      </c>
      <c r="H52" s="62">
        <v>44.38</v>
      </c>
      <c r="I52" s="62">
        <v>23.36</v>
      </c>
      <c r="J52" s="62">
        <v>101.6</v>
      </c>
      <c r="K52" s="62">
        <v>20.48</v>
      </c>
      <c r="L52" s="64">
        <v>160.44999999999999</v>
      </c>
      <c r="M52" s="62">
        <v>40.32</v>
      </c>
      <c r="N52" s="64">
        <v>141.13999999999999</v>
      </c>
      <c r="O52" s="62">
        <v>23.14</v>
      </c>
      <c r="P52" s="64">
        <v>177.85</v>
      </c>
      <c r="Q52" s="62">
        <v>28.74</v>
      </c>
      <c r="R52" s="59">
        <v>8770.44</v>
      </c>
      <c r="S52" s="64">
        <v>346.37</v>
      </c>
      <c r="T52" s="64">
        <v>2389.21</v>
      </c>
      <c r="U52" s="64">
        <v>621.82000000000005</v>
      </c>
      <c r="V52" s="57">
        <f t="shared" si="1"/>
        <v>3.8422855488726637</v>
      </c>
      <c r="W52" s="59">
        <f t="shared" si="2"/>
        <v>856.96412454707115</v>
      </c>
    </row>
    <row r="53" spans="1:23" x14ac:dyDescent="0.35">
      <c r="B53" s="42" t="s">
        <v>617</v>
      </c>
      <c r="C53" s="58">
        <v>28.67</v>
      </c>
      <c r="D53" s="60">
        <v>0.41799999999999998</v>
      </c>
      <c r="E53" s="64">
        <v>147.87</v>
      </c>
      <c r="F53" s="57">
        <v>4.67</v>
      </c>
      <c r="G53" s="62">
        <v>52.54</v>
      </c>
      <c r="H53" s="62">
        <v>43.28</v>
      </c>
      <c r="I53" s="62">
        <v>23.06</v>
      </c>
      <c r="J53" s="62">
        <v>102.66</v>
      </c>
      <c r="K53" s="62">
        <v>20.69</v>
      </c>
      <c r="L53" s="64">
        <v>160.08000000000001</v>
      </c>
      <c r="M53" s="62">
        <v>41.13</v>
      </c>
      <c r="N53" s="64">
        <v>141.47</v>
      </c>
      <c r="O53" s="62">
        <v>23.37</v>
      </c>
      <c r="P53" s="64">
        <v>179.49</v>
      </c>
      <c r="Q53" s="62">
        <v>29</v>
      </c>
      <c r="R53" s="59">
        <v>8906.57</v>
      </c>
      <c r="S53" s="64">
        <v>348.58</v>
      </c>
      <c r="T53" s="64">
        <v>2409.4299999999998</v>
      </c>
      <c r="U53" s="64">
        <v>616.69000000000005</v>
      </c>
      <c r="V53" s="57">
        <f t="shared" si="1"/>
        <v>3.9070359499910809</v>
      </c>
      <c r="W53" s="59">
        <f t="shared" si="2"/>
        <v>842.85267786506438</v>
      </c>
    </row>
    <row r="54" spans="1:23" x14ac:dyDescent="0.35">
      <c r="B54" s="42" t="s">
        <v>618</v>
      </c>
      <c r="C54" s="58">
        <v>31.36</v>
      </c>
      <c r="D54" s="60">
        <v>0.33600000000000002</v>
      </c>
      <c r="E54" s="64">
        <v>130.65</v>
      </c>
      <c r="F54" s="57">
        <v>3.88</v>
      </c>
      <c r="G54" s="62">
        <v>45.27</v>
      </c>
      <c r="H54" s="62">
        <v>39.840000000000003</v>
      </c>
      <c r="I54" s="62">
        <v>20.96</v>
      </c>
      <c r="J54" s="62">
        <v>90.89</v>
      </c>
      <c r="K54" s="62">
        <v>18.54</v>
      </c>
      <c r="L54" s="64">
        <v>149.13</v>
      </c>
      <c r="M54" s="62">
        <v>38.06</v>
      </c>
      <c r="N54" s="64">
        <v>132.85</v>
      </c>
      <c r="O54" s="62">
        <v>21.92</v>
      </c>
      <c r="P54" s="64">
        <v>168.75</v>
      </c>
      <c r="Q54" s="62">
        <v>27.92</v>
      </c>
      <c r="R54" s="59">
        <v>8786.31</v>
      </c>
      <c r="S54" s="64">
        <v>326.95</v>
      </c>
      <c r="T54" s="64">
        <v>2216.4</v>
      </c>
      <c r="U54" s="64">
        <v>578.41</v>
      </c>
      <c r="V54" s="57">
        <f t="shared" si="1"/>
        <v>3.8318839577462356</v>
      </c>
      <c r="W54" s="59">
        <f t="shared" si="2"/>
        <v>852.48144479689836</v>
      </c>
    </row>
    <row r="55" spans="1:23" x14ac:dyDescent="0.35">
      <c r="B55" s="42" t="s">
        <v>619</v>
      </c>
      <c r="C55" s="58">
        <v>28.81</v>
      </c>
      <c r="D55" s="60">
        <v>0.47099999999999997</v>
      </c>
      <c r="E55" s="64">
        <v>128.38</v>
      </c>
      <c r="F55" s="57">
        <v>3.84</v>
      </c>
      <c r="G55" s="62">
        <v>44.58</v>
      </c>
      <c r="H55" s="62">
        <v>38.07</v>
      </c>
      <c r="I55" s="62">
        <v>19.77</v>
      </c>
      <c r="J55" s="62">
        <v>89.42</v>
      </c>
      <c r="K55" s="62">
        <v>18.16</v>
      </c>
      <c r="L55" s="64">
        <v>144.03</v>
      </c>
      <c r="M55" s="62">
        <v>36.700000000000003</v>
      </c>
      <c r="N55" s="64">
        <v>129.15</v>
      </c>
      <c r="O55" s="62">
        <v>21.55</v>
      </c>
      <c r="P55" s="64">
        <v>164.88</v>
      </c>
      <c r="Q55" s="62">
        <v>27.25</v>
      </c>
      <c r="R55" s="59">
        <v>8787.69</v>
      </c>
      <c r="S55" s="64">
        <v>313.49</v>
      </c>
      <c r="T55" s="64">
        <v>2150.81</v>
      </c>
      <c r="U55" s="64">
        <v>568.4</v>
      </c>
      <c r="V55" s="57">
        <f t="shared" si="1"/>
        <v>3.7839725545390572</v>
      </c>
      <c r="W55" s="59">
        <f t="shared" si="2"/>
        <v>843.37145199633346</v>
      </c>
    </row>
    <row r="56" spans="1:23" x14ac:dyDescent="0.35">
      <c r="B56" s="42" t="s">
        <v>620</v>
      </c>
      <c r="C56" s="58">
        <v>33.22</v>
      </c>
      <c r="D56" s="60">
        <v>0.40799999999999997</v>
      </c>
      <c r="E56" s="64">
        <v>139.28</v>
      </c>
      <c r="F56" s="57">
        <v>4.08</v>
      </c>
      <c r="G56" s="62">
        <v>48.57</v>
      </c>
      <c r="H56" s="62">
        <v>40.39</v>
      </c>
      <c r="I56" s="62">
        <v>21.85</v>
      </c>
      <c r="J56" s="62">
        <v>95.02</v>
      </c>
      <c r="K56" s="62">
        <v>19.47</v>
      </c>
      <c r="L56" s="64">
        <v>153.79</v>
      </c>
      <c r="M56" s="62">
        <v>39.11</v>
      </c>
      <c r="N56" s="64">
        <v>135.37</v>
      </c>
      <c r="O56" s="62">
        <v>22.52</v>
      </c>
      <c r="P56" s="64">
        <v>173.59</v>
      </c>
      <c r="Q56" s="62">
        <v>28.64</v>
      </c>
      <c r="R56" s="59">
        <v>9050.4500000000007</v>
      </c>
      <c r="S56" s="64">
        <v>329.93</v>
      </c>
      <c r="T56" s="64">
        <v>2286.9899999999998</v>
      </c>
      <c r="U56" s="64">
        <v>596.23</v>
      </c>
      <c r="V56" s="57">
        <f t="shared" si="1"/>
        <v>3.8357513040269691</v>
      </c>
      <c r="W56" s="59">
        <f t="shared" si="2"/>
        <v>858.75591033225919</v>
      </c>
    </row>
    <row r="57" spans="1:23" x14ac:dyDescent="0.35">
      <c r="B57" s="42" t="s">
        <v>621</v>
      </c>
      <c r="C57" s="58">
        <v>29</v>
      </c>
      <c r="D57" s="60">
        <v>0.38700000000000001</v>
      </c>
      <c r="E57" s="64">
        <v>130.54</v>
      </c>
      <c r="F57" s="57">
        <v>3.96</v>
      </c>
      <c r="G57" s="62">
        <v>45.78</v>
      </c>
      <c r="H57" s="62">
        <v>39.549999999999997</v>
      </c>
      <c r="I57" s="62">
        <v>20.78</v>
      </c>
      <c r="J57" s="62">
        <v>91.86</v>
      </c>
      <c r="K57" s="62">
        <v>18.489999999999998</v>
      </c>
      <c r="L57" s="64">
        <v>145.72</v>
      </c>
      <c r="M57" s="62">
        <v>37.630000000000003</v>
      </c>
      <c r="N57" s="64">
        <v>131.72</v>
      </c>
      <c r="O57" s="62">
        <v>22.12</v>
      </c>
      <c r="P57" s="64">
        <v>166.04</v>
      </c>
      <c r="Q57" s="62">
        <v>27.36</v>
      </c>
      <c r="R57" s="59">
        <v>8663.59</v>
      </c>
      <c r="S57" s="64">
        <v>309.57</v>
      </c>
      <c r="T57" s="64">
        <v>2140.5</v>
      </c>
      <c r="U57" s="64">
        <v>563.29999999999995</v>
      </c>
      <c r="V57" s="57">
        <f t="shared" si="1"/>
        <v>3.7999289898810584</v>
      </c>
      <c r="W57" s="59">
        <f t="shared" si="2"/>
        <v>844.07224986992742</v>
      </c>
    </row>
    <row r="58" spans="1:23" x14ac:dyDescent="0.35">
      <c r="B58" s="175" t="s">
        <v>622</v>
      </c>
      <c r="C58" s="176">
        <v>30.28</v>
      </c>
      <c r="D58" s="177">
        <v>0.40400000000000003</v>
      </c>
      <c r="E58" s="137">
        <v>133.96</v>
      </c>
      <c r="F58" s="178">
        <v>3.97</v>
      </c>
      <c r="G58" s="179">
        <v>46.61</v>
      </c>
      <c r="H58" s="179">
        <v>41.01</v>
      </c>
      <c r="I58" s="179">
        <v>21.18</v>
      </c>
      <c r="J58" s="179">
        <v>93.92</v>
      </c>
      <c r="K58" s="179">
        <v>18.89</v>
      </c>
      <c r="L58" s="137">
        <v>149.07</v>
      </c>
      <c r="M58" s="179">
        <v>38.39</v>
      </c>
      <c r="N58" s="137">
        <v>133.46</v>
      </c>
      <c r="O58" s="179">
        <v>21.73</v>
      </c>
      <c r="P58" s="137">
        <v>169.42</v>
      </c>
      <c r="Q58" s="179">
        <v>27.72</v>
      </c>
      <c r="R58" s="136">
        <v>8594.5499999999993</v>
      </c>
      <c r="S58" s="137">
        <v>316.03999999999996</v>
      </c>
      <c r="T58" s="137">
        <v>2196.41</v>
      </c>
      <c r="U58" s="137">
        <v>569.87</v>
      </c>
      <c r="V58" s="178">
        <f t="shared" si="1"/>
        <v>3.8542299120852119</v>
      </c>
      <c r="W58" s="136">
        <f t="shared" si="2"/>
        <v>848.69901526922422</v>
      </c>
    </row>
    <row r="59" spans="1:23" s="180" customFormat="1" x14ac:dyDescent="0.35">
      <c r="B59" s="66" t="s">
        <v>270</v>
      </c>
      <c r="C59" s="67">
        <f>AVERAGE(C3:C58)</f>
        <v>29.41017857142857</v>
      </c>
      <c r="D59" s="70">
        <f t="shared" ref="D59:V59" si="3">AVERAGE(D3:D58)</f>
        <v>0.38683928571428572</v>
      </c>
      <c r="E59" s="68">
        <f t="shared" si="3"/>
        <v>133.49339285714285</v>
      </c>
      <c r="F59" s="71">
        <f>AVERAGE(F3:F58)</f>
        <v>4.0476785714285723</v>
      </c>
      <c r="G59" s="69">
        <f t="shared" si="3"/>
        <v>46.70767857142858</v>
      </c>
      <c r="H59" s="69">
        <f t="shared" si="3"/>
        <v>39.830535714285716</v>
      </c>
      <c r="I59" s="69">
        <f t="shared" si="3"/>
        <v>20.885714285714279</v>
      </c>
      <c r="J59" s="69">
        <f t="shared" si="3"/>
        <v>92.199464285714271</v>
      </c>
      <c r="K59" s="69">
        <f t="shared" si="3"/>
        <v>18.670892857142857</v>
      </c>
      <c r="L59" s="68">
        <f t="shared" si="3"/>
        <v>148.40714285714287</v>
      </c>
      <c r="M59" s="69">
        <f t="shared" si="3"/>
        <v>37.725892857142853</v>
      </c>
      <c r="N59" s="68">
        <f t="shared" si="3"/>
        <v>131.1335714285714</v>
      </c>
      <c r="O59" s="69">
        <f t="shared" si="3"/>
        <v>21.710178571428571</v>
      </c>
      <c r="P59" s="68">
        <f t="shared" si="3"/>
        <v>166.4905357142857</v>
      </c>
      <c r="Q59" s="69">
        <f t="shared" si="3"/>
        <v>27.472857142857144</v>
      </c>
      <c r="R59" s="72">
        <f>AVERAGE(R3:R58)</f>
        <v>8734.4210714285746</v>
      </c>
      <c r="S59" s="68">
        <f t="shared" si="3"/>
        <v>323.11107142857151</v>
      </c>
      <c r="T59" s="68">
        <f t="shared" si="3"/>
        <v>2251.561964285715</v>
      </c>
      <c r="U59" s="68">
        <f>AVERAGE(U3:U58)</f>
        <v>579.762857142857</v>
      </c>
      <c r="V59" s="71">
        <f t="shared" si="3"/>
        <v>3.8833017861067591</v>
      </c>
      <c r="W59" s="72">
        <f>AVERAGE(W3:W58)</f>
        <v>845.32753916728575</v>
      </c>
    </row>
    <row r="60" spans="1:23" x14ac:dyDescent="0.35">
      <c r="A60" s="169"/>
      <c r="B60" s="169" t="s">
        <v>271</v>
      </c>
      <c r="C60" s="170">
        <f>STDEVP(C3:C58)</f>
        <v>2.204250351246289</v>
      </c>
      <c r="D60" s="228">
        <f t="shared" ref="D60:V60" si="4">STDEVP(D3:D58)</f>
        <v>6.4960366154435692E-2</v>
      </c>
      <c r="E60" s="172">
        <f t="shared" si="4"/>
        <v>7.7822139883164976</v>
      </c>
      <c r="F60" s="171">
        <f t="shared" si="4"/>
        <v>0.29814300901837459</v>
      </c>
      <c r="G60" s="173">
        <f t="shared" si="4"/>
        <v>2.9515534596640975</v>
      </c>
      <c r="H60" s="173">
        <f t="shared" si="4"/>
        <v>2.3821819377282618</v>
      </c>
      <c r="I60" s="173">
        <f t="shared" si="4"/>
        <v>1.1648020327550099</v>
      </c>
      <c r="J60" s="173">
        <f t="shared" si="4"/>
        <v>5.5219524302171976</v>
      </c>
      <c r="K60" s="173">
        <f t="shared" si="4"/>
        <v>0.9760329268189134</v>
      </c>
      <c r="L60" s="172">
        <f t="shared" si="4"/>
        <v>7.5584015964936366</v>
      </c>
      <c r="M60" s="173">
        <f t="shared" si="4"/>
        <v>1.8896435574559272</v>
      </c>
      <c r="N60" s="172">
        <f t="shared" si="4"/>
        <v>6.4593272616789914</v>
      </c>
      <c r="O60" s="173">
        <f t="shared" si="4"/>
        <v>1.1235442820941819</v>
      </c>
      <c r="P60" s="172">
        <f t="shared" si="4"/>
        <v>8.3852571345791294</v>
      </c>
      <c r="Q60" s="173">
        <f t="shared" si="4"/>
        <v>1.2732939766685492</v>
      </c>
      <c r="R60" s="174">
        <f t="shared" si="4"/>
        <v>378.92017588837979</v>
      </c>
      <c r="S60" s="172">
        <f t="shared" si="4"/>
        <v>14.471776556773662</v>
      </c>
      <c r="T60" s="172">
        <f t="shared" si="4"/>
        <v>104.25688511727111</v>
      </c>
      <c r="U60" s="172">
        <f>STDEVP(U3:U58)</f>
        <v>23.358532756811169</v>
      </c>
      <c r="V60" s="171">
        <f t="shared" si="4"/>
        <v>7.5056427848591151E-2</v>
      </c>
      <c r="W60" s="174">
        <f>STDEVP(W3:W58)</f>
        <v>8.0626566048554391</v>
      </c>
    </row>
    <row r="61" spans="1:23" ht="12.85" x14ac:dyDescent="0.35">
      <c r="A61" s="181" t="s">
        <v>628</v>
      </c>
      <c r="B61" s="42" t="s">
        <v>580</v>
      </c>
      <c r="C61" s="166">
        <v>26.87</v>
      </c>
      <c r="D61" s="167">
        <v>2.66</v>
      </c>
      <c r="E61" s="168">
        <v>170.44</v>
      </c>
      <c r="F61" s="167">
        <v>10.57</v>
      </c>
      <c r="G61" s="166">
        <v>107.42</v>
      </c>
      <c r="H61" s="166">
        <v>84.54</v>
      </c>
      <c r="I61" s="166">
        <v>42.87</v>
      </c>
      <c r="J61" s="168">
        <v>174.08</v>
      </c>
      <c r="K61" s="166">
        <v>36.01</v>
      </c>
      <c r="L61" s="168">
        <v>279.63</v>
      </c>
      <c r="M61" s="166">
        <v>70.489999999999995</v>
      </c>
      <c r="N61" s="168">
        <v>244.17</v>
      </c>
      <c r="O61" s="166">
        <v>39.69</v>
      </c>
      <c r="P61" s="168">
        <v>309.88</v>
      </c>
      <c r="Q61" s="166">
        <v>52.55</v>
      </c>
      <c r="R61" s="168">
        <v>9066.1200000000008</v>
      </c>
      <c r="S61" s="168">
        <v>161.66</v>
      </c>
      <c r="T61" s="168">
        <v>1142.77</v>
      </c>
      <c r="U61" s="168">
        <v>315.41000000000003</v>
      </c>
      <c r="V61" s="167">
        <v>3.623125455756</v>
      </c>
      <c r="W61" s="168">
        <v>835.84297974138769</v>
      </c>
    </row>
    <row r="62" spans="1:23" ht="12.85" x14ac:dyDescent="0.35">
      <c r="A62" s="181" t="s">
        <v>629</v>
      </c>
      <c r="B62" s="42" t="s">
        <v>581</v>
      </c>
      <c r="C62" s="166">
        <v>18.73</v>
      </c>
      <c r="D62" s="167">
        <v>2.27</v>
      </c>
      <c r="E62" s="168">
        <v>163.59</v>
      </c>
      <c r="F62" s="167">
        <v>9.48</v>
      </c>
      <c r="G62" s="166">
        <v>96.97</v>
      </c>
      <c r="H62" s="166">
        <v>79.36</v>
      </c>
      <c r="I62" s="166">
        <v>41.84</v>
      </c>
      <c r="J62" s="168">
        <v>173.29</v>
      </c>
      <c r="K62" s="166">
        <v>35.93</v>
      </c>
      <c r="L62" s="168">
        <v>288.01</v>
      </c>
      <c r="M62" s="166">
        <v>74.3</v>
      </c>
      <c r="N62" s="168">
        <v>258.55</v>
      </c>
      <c r="O62" s="166">
        <v>43.21</v>
      </c>
      <c r="P62" s="168">
        <v>335.28</v>
      </c>
      <c r="Q62" s="166">
        <v>56.09</v>
      </c>
      <c r="R62" s="168">
        <v>9147.01</v>
      </c>
      <c r="S62" s="168">
        <v>173.17</v>
      </c>
      <c r="T62" s="168">
        <v>1157.1500000000001</v>
      </c>
      <c r="U62" s="168">
        <v>347.97</v>
      </c>
      <c r="V62" s="167">
        <v>3.3254303531913671</v>
      </c>
      <c r="W62" s="168">
        <v>799.15406518903217</v>
      </c>
    </row>
    <row r="63" spans="1:23" x14ac:dyDescent="0.35">
      <c r="B63" s="42" t="s">
        <v>213</v>
      </c>
      <c r="C63" s="166">
        <v>21.13</v>
      </c>
      <c r="D63" s="167">
        <v>0.17100000000000001</v>
      </c>
      <c r="E63" s="168">
        <v>61.5</v>
      </c>
      <c r="F63" s="167">
        <v>1.29</v>
      </c>
      <c r="G63" s="166">
        <v>15.8</v>
      </c>
      <c r="H63" s="166">
        <v>16.260000000000002</v>
      </c>
      <c r="I63" s="166">
        <v>9.0399999999999991</v>
      </c>
      <c r="J63" s="168">
        <v>44.65</v>
      </c>
      <c r="K63" s="166">
        <v>9.7200000000000006</v>
      </c>
      <c r="L63" s="168">
        <v>83.07</v>
      </c>
      <c r="M63" s="166">
        <v>22.53</v>
      </c>
      <c r="N63" s="168">
        <v>83.68</v>
      </c>
      <c r="O63" s="166">
        <v>14.44</v>
      </c>
      <c r="P63" s="168">
        <v>114.39</v>
      </c>
      <c r="Q63" s="166">
        <v>21.08</v>
      </c>
      <c r="R63" s="168">
        <v>9188.85</v>
      </c>
      <c r="S63" s="168">
        <v>169.69</v>
      </c>
      <c r="T63" s="168">
        <v>1011.02</v>
      </c>
      <c r="U63" s="168">
        <v>355.78</v>
      </c>
      <c r="V63" s="167">
        <v>2.8416999269211312</v>
      </c>
      <c r="W63" s="168">
        <v>811.13837264085544</v>
      </c>
    </row>
    <row r="64" spans="1:23" x14ac:dyDescent="0.35">
      <c r="B64" s="42" t="s">
        <v>214</v>
      </c>
      <c r="C64" s="166">
        <v>19.28</v>
      </c>
      <c r="D64" s="167">
        <v>2.04</v>
      </c>
      <c r="E64" s="168">
        <v>163.44999999999999</v>
      </c>
      <c r="F64" s="167">
        <v>7.84</v>
      </c>
      <c r="G64" s="166">
        <v>82.31</v>
      </c>
      <c r="H64" s="166">
        <v>70.010000000000005</v>
      </c>
      <c r="I64" s="166">
        <v>37.26</v>
      </c>
      <c r="J64" s="168">
        <v>157.99</v>
      </c>
      <c r="K64" s="166">
        <v>33.96</v>
      </c>
      <c r="L64" s="168">
        <v>271.98</v>
      </c>
      <c r="M64" s="166">
        <v>69.86</v>
      </c>
      <c r="N64" s="168">
        <v>245.33</v>
      </c>
      <c r="O64" s="166">
        <v>41.06</v>
      </c>
      <c r="P64" s="168">
        <v>320.72000000000003</v>
      </c>
      <c r="Q64" s="166">
        <v>54.87</v>
      </c>
      <c r="R64" s="168">
        <v>9113.43</v>
      </c>
      <c r="S64" s="168">
        <v>192.33999999999997</v>
      </c>
      <c r="T64" s="168">
        <v>1246.57</v>
      </c>
      <c r="U64" s="168">
        <v>383.88</v>
      </c>
      <c r="V64" s="167">
        <v>3.2472908200479313</v>
      </c>
      <c r="W64" s="168">
        <v>802.00662932238981</v>
      </c>
    </row>
    <row r="65" spans="2:23" x14ac:dyDescent="0.35">
      <c r="B65" s="42" t="s">
        <v>215</v>
      </c>
      <c r="C65" s="166">
        <v>15.58</v>
      </c>
      <c r="D65" s="167" t="s">
        <v>576</v>
      </c>
      <c r="E65" s="168">
        <v>17.45</v>
      </c>
      <c r="F65" s="167">
        <v>0.17499999999999999</v>
      </c>
      <c r="G65" s="166">
        <v>2.78</v>
      </c>
      <c r="H65" s="166">
        <v>3.84</v>
      </c>
      <c r="I65" s="166">
        <v>2.5</v>
      </c>
      <c r="J65" s="168">
        <v>12.95</v>
      </c>
      <c r="K65" s="166">
        <v>3.42</v>
      </c>
      <c r="L65" s="168">
        <v>31.9</v>
      </c>
      <c r="M65" s="166">
        <v>9.58</v>
      </c>
      <c r="N65" s="168">
        <v>39.020000000000003</v>
      </c>
      <c r="O65" s="166">
        <v>7.44</v>
      </c>
      <c r="P65" s="168">
        <v>63.73</v>
      </c>
      <c r="Q65" s="166">
        <v>12.46</v>
      </c>
      <c r="R65" s="168">
        <v>10131.299999999999</v>
      </c>
      <c r="S65" s="168">
        <v>31.975000000000001</v>
      </c>
      <c r="T65" s="168">
        <v>93.34</v>
      </c>
      <c r="U65" s="168">
        <v>79.900000000000006</v>
      </c>
      <c r="V65" s="167">
        <v>1.1682102628285356</v>
      </c>
      <c r="W65" s="168">
        <v>781.3536076360632</v>
      </c>
    </row>
    <row r="66" spans="2:23" x14ac:dyDescent="0.35">
      <c r="B66" s="42" t="s">
        <v>216</v>
      </c>
      <c r="C66" s="166">
        <v>16.440000000000001</v>
      </c>
      <c r="D66" s="167">
        <v>0.79</v>
      </c>
      <c r="E66" s="168">
        <v>65.91</v>
      </c>
      <c r="F66" s="167">
        <v>3.08</v>
      </c>
      <c r="G66" s="166">
        <v>33.409999999999997</v>
      </c>
      <c r="H66" s="166">
        <v>32.04</v>
      </c>
      <c r="I66" s="166">
        <v>18.079999999999998</v>
      </c>
      <c r="J66" s="168">
        <v>82.57</v>
      </c>
      <c r="K66" s="166">
        <v>18.02</v>
      </c>
      <c r="L66" s="168">
        <v>156.66</v>
      </c>
      <c r="M66" s="166">
        <v>43.25</v>
      </c>
      <c r="N66" s="168">
        <v>164.94</v>
      </c>
      <c r="O66" s="166">
        <v>29.23</v>
      </c>
      <c r="P66" s="168">
        <v>239.35</v>
      </c>
      <c r="Q66" s="166">
        <v>43.46</v>
      </c>
      <c r="R66" s="168">
        <v>9417.7900000000009</v>
      </c>
      <c r="S66" s="168">
        <v>112.63</v>
      </c>
      <c r="T66" s="168">
        <v>551.05999999999995</v>
      </c>
      <c r="U66" s="168">
        <v>251</v>
      </c>
      <c r="V66" s="167">
        <v>2.1954581673306772</v>
      </c>
      <c r="W66" s="168">
        <v>786.48620311145703</v>
      </c>
    </row>
    <row r="67" spans="2:23" x14ac:dyDescent="0.35">
      <c r="B67" s="42" t="s">
        <v>217</v>
      </c>
      <c r="C67" s="166">
        <v>16.8</v>
      </c>
      <c r="D67" s="167">
        <v>1.77</v>
      </c>
      <c r="E67" s="168">
        <v>172.95</v>
      </c>
      <c r="F67" s="167">
        <v>8.3699999999999992</v>
      </c>
      <c r="G67" s="166">
        <v>88.46</v>
      </c>
      <c r="H67" s="166">
        <v>72.67</v>
      </c>
      <c r="I67" s="166">
        <v>38.880000000000003</v>
      </c>
      <c r="J67" s="168">
        <v>163.34</v>
      </c>
      <c r="K67" s="166">
        <v>33.67</v>
      </c>
      <c r="L67" s="168">
        <v>271.45999999999998</v>
      </c>
      <c r="M67" s="166">
        <v>69.7</v>
      </c>
      <c r="N67" s="168">
        <v>248.23</v>
      </c>
      <c r="O67" s="166">
        <v>40.770000000000003</v>
      </c>
      <c r="P67" s="168">
        <v>316.77</v>
      </c>
      <c r="Q67" s="166">
        <v>54.66</v>
      </c>
      <c r="R67" s="168">
        <v>9157.8799999999992</v>
      </c>
      <c r="S67" s="168">
        <v>187.06</v>
      </c>
      <c r="T67" s="168">
        <v>1254.99</v>
      </c>
      <c r="U67" s="168">
        <v>380.77</v>
      </c>
      <c r="V67" s="167">
        <v>3.2959266748956066</v>
      </c>
      <c r="W67" s="168">
        <v>788.56961765428025</v>
      </c>
    </row>
    <row r="68" spans="2:23" x14ac:dyDescent="0.35">
      <c r="B68" s="42" t="s">
        <v>218</v>
      </c>
      <c r="C68" s="166">
        <v>29.07</v>
      </c>
      <c r="D68" s="167">
        <v>0.47499999999999998</v>
      </c>
      <c r="E68" s="168">
        <v>121.35</v>
      </c>
      <c r="F68" s="167">
        <v>3.66</v>
      </c>
      <c r="G68" s="166">
        <v>43.34</v>
      </c>
      <c r="H68" s="166">
        <v>39.229999999999997</v>
      </c>
      <c r="I68" s="166">
        <v>21.42</v>
      </c>
      <c r="J68" s="168">
        <v>92.59</v>
      </c>
      <c r="K68" s="166">
        <v>19.86</v>
      </c>
      <c r="L68" s="168">
        <v>165.41</v>
      </c>
      <c r="M68" s="166">
        <v>42.5</v>
      </c>
      <c r="N68" s="168">
        <v>151.15</v>
      </c>
      <c r="O68" s="166">
        <v>25.1</v>
      </c>
      <c r="P68" s="168">
        <v>196.21</v>
      </c>
      <c r="Q68" s="166">
        <v>34.119999999999997</v>
      </c>
      <c r="R68" s="168">
        <v>8933.61</v>
      </c>
      <c r="S68" s="168">
        <v>232.36</v>
      </c>
      <c r="T68" s="168">
        <v>1483.98</v>
      </c>
      <c r="U68" s="168">
        <v>473.01</v>
      </c>
      <c r="V68" s="167">
        <v>3.1373121075664363</v>
      </c>
      <c r="W68" s="168">
        <v>844.17950233705244</v>
      </c>
    </row>
    <row r="69" spans="2:23" x14ac:dyDescent="0.35">
      <c r="B69" s="42" t="s">
        <v>219</v>
      </c>
      <c r="C69" s="166">
        <v>20.57</v>
      </c>
      <c r="D69" s="167">
        <v>0.24299999999999999</v>
      </c>
      <c r="E69" s="168">
        <v>43.01</v>
      </c>
      <c r="F69" s="167">
        <v>0.78800000000000003</v>
      </c>
      <c r="G69" s="166">
        <v>10.26</v>
      </c>
      <c r="H69" s="166">
        <v>11.12</v>
      </c>
      <c r="I69" s="166">
        <v>6.73</v>
      </c>
      <c r="J69" s="168">
        <v>32.700000000000003</v>
      </c>
      <c r="K69" s="166">
        <v>7.68</v>
      </c>
      <c r="L69" s="168">
        <v>67.31</v>
      </c>
      <c r="M69" s="166">
        <v>19.21</v>
      </c>
      <c r="N69" s="168">
        <v>72.650000000000006</v>
      </c>
      <c r="O69" s="166">
        <v>13.19</v>
      </c>
      <c r="P69" s="168">
        <v>107.68</v>
      </c>
      <c r="Q69" s="166">
        <v>20.04</v>
      </c>
      <c r="R69" s="168">
        <v>9851.2999999999993</v>
      </c>
      <c r="S69" s="168">
        <v>108.18</v>
      </c>
      <c r="T69" s="168">
        <v>533.84</v>
      </c>
      <c r="U69" s="168">
        <v>244.44</v>
      </c>
      <c r="V69" s="167">
        <v>2.1839306169203079</v>
      </c>
      <c r="W69" s="168">
        <v>808.44536061529573</v>
      </c>
    </row>
    <row r="70" spans="2:23" x14ac:dyDescent="0.35">
      <c r="B70" s="42" t="s">
        <v>220</v>
      </c>
      <c r="C70" s="166">
        <v>17.010000000000002</v>
      </c>
      <c r="D70" s="167">
        <v>0.72499999999999998</v>
      </c>
      <c r="E70" s="168">
        <v>63.81</v>
      </c>
      <c r="F70" s="167">
        <v>2.84</v>
      </c>
      <c r="G70" s="166">
        <v>32.68</v>
      </c>
      <c r="H70" s="166">
        <v>29.59</v>
      </c>
      <c r="I70" s="166">
        <v>17.46</v>
      </c>
      <c r="J70" s="168">
        <v>78.63</v>
      </c>
      <c r="K70" s="166">
        <v>17.489999999999998</v>
      </c>
      <c r="L70" s="168">
        <v>154</v>
      </c>
      <c r="M70" s="166">
        <v>41.83</v>
      </c>
      <c r="N70" s="168">
        <v>157.66999999999999</v>
      </c>
      <c r="O70" s="166">
        <v>27.84</v>
      </c>
      <c r="P70" s="168">
        <v>227.71</v>
      </c>
      <c r="Q70" s="166">
        <v>42.36</v>
      </c>
      <c r="R70" s="168">
        <v>9518.2000000000007</v>
      </c>
      <c r="S70" s="168">
        <v>107.78999999999999</v>
      </c>
      <c r="T70" s="168">
        <v>520.58000000000004</v>
      </c>
      <c r="U70" s="168">
        <v>244.16</v>
      </c>
      <c r="V70" s="167">
        <v>2.1321264744429884</v>
      </c>
      <c r="W70" s="168">
        <v>789.76812295042703</v>
      </c>
    </row>
    <row r="71" spans="2:23" x14ac:dyDescent="0.35">
      <c r="B71" s="42" t="s">
        <v>235</v>
      </c>
      <c r="C71" s="166">
        <v>17.13</v>
      </c>
      <c r="D71" s="167">
        <v>0.11899999999999999</v>
      </c>
      <c r="E71" s="168">
        <v>35.19</v>
      </c>
      <c r="F71" s="167">
        <v>0.40300000000000002</v>
      </c>
      <c r="G71" s="166">
        <v>5.1100000000000003</v>
      </c>
      <c r="H71" s="166">
        <v>8.1300000000000008</v>
      </c>
      <c r="I71" s="166">
        <v>6.12</v>
      </c>
      <c r="J71" s="168">
        <v>34.729999999999997</v>
      </c>
      <c r="K71" s="166">
        <v>8.68</v>
      </c>
      <c r="L71" s="168">
        <v>80.25</v>
      </c>
      <c r="M71" s="166">
        <v>22.62</v>
      </c>
      <c r="N71" s="168">
        <v>87.4</v>
      </c>
      <c r="O71" s="166">
        <v>15.23</v>
      </c>
      <c r="P71" s="168">
        <v>124.43</v>
      </c>
      <c r="Q71" s="166">
        <v>22.96</v>
      </c>
      <c r="R71" s="168">
        <v>10002.69</v>
      </c>
      <c r="S71" s="168">
        <v>102.30000000000001</v>
      </c>
      <c r="T71" s="168">
        <v>506.4</v>
      </c>
      <c r="U71" s="168">
        <v>228.2</v>
      </c>
      <c r="V71" s="167">
        <v>2.2191060473269064</v>
      </c>
      <c r="W71" s="168">
        <v>790.44755691853004</v>
      </c>
    </row>
    <row r="72" spans="2:23" x14ac:dyDescent="0.35">
      <c r="B72" s="42" t="s">
        <v>237</v>
      </c>
      <c r="C72" s="166">
        <v>15.27</v>
      </c>
      <c r="D72" s="167" t="s">
        <v>577</v>
      </c>
      <c r="E72" s="168">
        <v>14.47</v>
      </c>
      <c r="F72" s="167">
        <v>0.14799999999999999</v>
      </c>
      <c r="G72" s="166">
        <v>2.06</v>
      </c>
      <c r="H72" s="166">
        <v>3.11</v>
      </c>
      <c r="I72" s="166">
        <v>2.04</v>
      </c>
      <c r="J72" s="168">
        <v>10.08</v>
      </c>
      <c r="K72" s="166">
        <v>2.59</v>
      </c>
      <c r="L72" s="168">
        <v>25.66</v>
      </c>
      <c r="M72" s="166">
        <v>7.56</v>
      </c>
      <c r="N72" s="168">
        <v>31.22</v>
      </c>
      <c r="O72" s="166">
        <v>5.89</v>
      </c>
      <c r="P72" s="168">
        <v>50.9</v>
      </c>
      <c r="Q72" s="166">
        <v>10.64</v>
      </c>
      <c r="R72" s="168">
        <v>10508.45</v>
      </c>
      <c r="S72" s="168">
        <v>25.218</v>
      </c>
      <c r="T72" s="168">
        <v>74.09</v>
      </c>
      <c r="U72" s="168">
        <v>64.650000000000006</v>
      </c>
      <c r="V72" s="167">
        <v>1.1460170146945088</v>
      </c>
      <c r="W72" s="168">
        <v>779.44647139941219</v>
      </c>
    </row>
    <row r="73" spans="2:23" x14ac:dyDescent="0.35">
      <c r="B73" s="42" t="s">
        <v>239</v>
      </c>
      <c r="C73" s="166">
        <v>17.600000000000001</v>
      </c>
      <c r="D73" s="167">
        <v>1.62</v>
      </c>
      <c r="E73" s="168">
        <v>177.96</v>
      </c>
      <c r="F73" s="167">
        <v>8.48</v>
      </c>
      <c r="G73" s="166">
        <v>92.36</v>
      </c>
      <c r="H73" s="166">
        <v>74.27</v>
      </c>
      <c r="I73" s="166">
        <v>39.81</v>
      </c>
      <c r="J73" s="168">
        <v>173.85</v>
      </c>
      <c r="K73" s="166">
        <v>35.630000000000003</v>
      </c>
      <c r="L73" s="168">
        <v>289.64999999999998</v>
      </c>
      <c r="M73" s="166">
        <v>74.650000000000006</v>
      </c>
      <c r="N73" s="168">
        <v>259.57</v>
      </c>
      <c r="O73" s="166">
        <v>42.97</v>
      </c>
      <c r="P73" s="168">
        <v>329.28</v>
      </c>
      <c r="Q73" s="166">
        <v>57.03</v>
      </c>
      <c r="R73" s="168">
        <v>9314.57</v>
      </c>
      <c r="S73" s="168">
        <v>198.5</v>
      </c>
      <c r="T73" s="168">
        <v>1312.56</v>
      </c>
      <c r="U73" s="168">
        <v>393.14</v>
      </c>
      <c r="V73" s="167">
        <v>3.3386579844330262</v>
      </c>
      <c r="W73" s="168">
        <v>793.07174555544464</v>
      </c>
    </row>
    <row r="74" spans="2:23" x14ac:dyDescent="0.35">
      <c r="B74" s="42" t="s">
        <v>241</v>
      </c>
      <c r="C74" s="166">
        <v>20.55</v>
      </c>
      <c r="D74" s="167">
        <v>1.64</v>
      </c>
      <c r="E74" s="168">
        <v>153.72999999999999</v>
      </c>
      <c r="F74" s="167">
        <v>7.45</v>
      </c>
      <c r="G74" s="166">
        <v>82.29</v>
      </c>
      <c r="H74" s="166">
        <v>71.05</v>
      </c>
      <c r="I74" s="166">
        <v>37.68</v>
      </c>
      <c r="J74" s="168">
        <v>165.03</v>
      </c>
      <c r="K74" s="166">
        <v>34.909999999999997</v>
      </c>
      <c r="L74" s="168">
        <v>282.19</v>
      </c>
      <c r="M74" s="166">
        <v>73.56</v>
      </c>
      <c r="N74" s="168">
        <v>264.52</v>
      </c>
      <c r="O74" s="166">
        <v>44.08</v>
      </c>
      <c r="P74" s="168">
        <v>342.97</v>
      </c>
      <c r="Q74" s="166">
        <v>58.59</v>
      </c>
      <c r="R74" s="168">
        <v>9500.59</v>
      </c>
      <c r="S74" s="168">
        <v>185.04000000000002</v>
      </c>
      <c r="T74" s="168">
        <v>1164.1500000000001</v>
      </c>
      <c r="U74" s="168">
        <v>374.88</v>
      </c>
      <c r="V74" s="167">
        <v>3.1053937259923177</v>
      </c>
      <c r="W74" s="168">
        <v>808.34808184145629</v>
      </c>
    </row>
    <row r="75" spans="2:23" x14ac:dyDescent="0.35">
      <c r="B75" s="42" t="s">
        <v>243</v>
      </c>
      <c r="C75" s="166">
        <v>19.23</v>
      </c>
      <c r="D75" s="167">
        <v>0.98299999999999998</v>
      </c>
      <c r="E75" s="168">
        <v>89.67</v>
      </c>
      <c r="F75" s="167">
        <v>4.32</v>
      </c>
      <c r="G75" s="166">
        <v>47.16</v>
      </c>
      <c r="H75" s="166">
        <v>42.45</v>
      </c>
      <c r="I75" s="166">
        <v>23.68</v>
      </c>
      <c r="J75" s="168">
        <v>104.9</v>
      </c>
      <c r="K75" s="166">
        <v>22.73</v>
      </c>
      <c r="L75" s="168">
        <v>197.42</v>
      </c>
      <c r="M75" s="166">
        <v>52.06</v>
      </c>
      <c r="N75" s="168">
        <v>196.6</v>
      </c>
      <c r="O75" s="166">
        <v>33.630000000000003</v>
      </c>
      <c r="P75" s="168">
        <v>265.06</v>
      </c>
      <c r="Q75" s="166">
        <v>48.08</v>
      </c>
      <c r="R75" s="168">
        <v>9064.7099999999991</v>
      </c>
      <c r="S75" s="168">
        <v>132.98000000000002</v>
      </c>
      <c r="T75" s="168">
        <v>707.73</v>
      </c>
      <c r="U75" s="168">
        <v>286.61</v>
      </c>
      <c r="V75" s="167">
        <v>2.4693137015456541</v>
      </c>
      <c r="W75" s="168">
        <v>801.75007038224396</v>
      </c>
    </row>
    <row r="76" spans="2:23" x14ac:dyDescent="0.35">
      <c r="B76" s="42" t="s">
        <v>582</v>
      </c>
      <c r="C76" s="166">
        <v>19.89</v>
      </c>
      <c r="D76" s="167">
        <v>1.72</v>
      </c>
      <c r="E76" s="168">
        <v>108.1</v>
      </c>
      <c r="F76" s="167">
        <v>5.56</v>
      </c>
      <c r="G76" s="166">
        <v>59.46</v>
      </c>
      <c r="H76" s="166">
        <v>53.06</v>
      </c>
      <c r="I76" s="166">
        <v>28.72</v>
      </c>
      <c r="J76" s="168">
        <v>126</v>
      </c>
      <c r="K76" s="166">
        <v>27.33</v>
      </c>
      <c r="L76" s="168">
        <v>229.3</v>
      </c>
      <c r="M76" s="166">
        <v>59.96</v>
      </c>
      <c r="N76" s="168">
        <v>218.13</v>
      </c>
      <c r="O76" s="166">
        <v>37.67</v>
      </c>
      <c r="P76" s="168">
        <v>292.82</v>
      </c>
      <c r="Q76" s="166">
        <v>50.94</v>
      </c>
      <c r="R76" s="168">
        <v>9270.9</v>
      </c>
      <c r="S76" s="168">
        <v>146.34</v>
      </c>
      <c r="T76" s="168">
        <v>826.54</v>
      </c>
      <c r="U76" s="168">
        <v>301.37</v>
      </c>
      <c r="V76" s="167">
        <v>2.7426087533596575</v>
      </c>
      <c r="W76" s="168">
        <v>805.09372897351034</v>
      </c>
    </row>
    <row r="77" spans="2:23" x14ac:dyDescent="0.35">
      <c r="B77" s="42" t="s">
        <v>583</v>
      </c>
      <c r="C77" s="166">
        <v>17.07</v>
      </c>
      <c r="D77" s="167">
        <v>1.67</v>
      </c>
      <c r="E77" s="168">
        <v>177.48</v>
      </c>
      <c r="F77" s="167">
        <v>8.7100000000000009</v>
      </c>
      <c r="G77" s="166">
        <v>90.79</v>
      </c>
      <c r="H77" s="166">
        <v>75.150000000000006</v>
      </c>
      <c r="I77" s="166">
        <v>40.619999999999997</v>
      </c>
      <c r="J77" s="168">
        <v>170.75</v>
      </c>
      <c r="K77" s="166">
        <v>34.799999999999997</v>
      </c>
      <c r="L77" s="168">
        <v>281.70999999999998</v>
      </c>
      <c r="M77" s="166">
        <v>73.19</v>
      </c>
      <c r="N77" s="168">
        <v>254.78</v>
      </c>
      <c r="O77" s="166">
        <v>42.59</v>
      </c>
      <c r="P77" s="168">
        <v>328.29</v>
      </c>
      <c r="Q77" s="166">
        <v>56.63</v>
      </c>
      <c r="R77" s="168">
        <v>9338.76</v>
      </c>
      <c r="S77" s="168">
        <v>197.95999999999998</v>
      </c>
      <c r="T77" s="168">
        <v>1295.06</v>
      </c>
      <c r="U77" s="168">
        <v>389.85</v>
      </c>
      <c r="V77" s="167">
        <v>3.3219443375657303</v>
      </c>
      <c r="W77" s="168">
        <v>790.10832843660671</v>
      </c>
    </row>
    <row r="78" spans="2:23" x14ac:dyDescent="0.35">
      <c r="B78" s="42" t="s">
        <v>584</v>
      </c>
      <c r="C78" s="166">
        <v>33.799999999999997</v>
      </c>
      <c r="D78" s="167">
        <v>0.73</v>
      </c>
      <c r="E78" s="168">
        <v>171.69</v>
      </c>
      <c r="F78" s="167">
        <v>5.62</v>
      </c>
      <c r="G78" s="166">
        <v>64</v>
      </c>
      <c r="H78" s="166">
        <v>50.54</v>
      </c>
      <c r="I78" s="166">
        <v>26.35</v>
      </c>
      <c r="J78" s="168">
        <v>117.25</v>
      </c>
      <c r="K78" s="166">
        <v>22.77</v>
      </c>
      <c r="L78" s="168">
        <v>178.71</v>
      </c>
      <c r="M78" s="166">
        <v>44.73</v>
      </c>
      <c r="N78" s="168">
        <v>153.25</v>
      </c>
      <c r="O78" s="166">
        <v>24.67</v>
      </c>
      <c r="P78" s="168">
        <v>186.41</v>
      </c>
      <c r="Q78" s="166">
        <v>32.22</v>
      </c>
      <c r="R78" s="168">
        <v>9266.77</v>
      </c>
      <c r="S78" s="168">
        <v>389.69</v>
      </c>
      <c r="T78" s="168">
        <v>3191.11</v>
      </c>
      <c r="U78" s="168">
        <v>699.97</v>
      </c>
      <c r="V78" s="167">
        <v>4.5589239538837383</v>
      </c>
      <c r="W78" s="168">
        <v>860.50444474436915</v>
      </c>
    </row>
    <row r="79" spans="2:23" x14ac:dyDescent="0.35">
      <c r="B79" s="42" t="s">
        <v>585</v>
      </c>
      <c r="C79" s="166">
        <v>25.14</v>
      </c>
      <c r="D79" s="167">
        <v>2.59</v>
      </c>
      <c r="E79" s="168">
        <v>199.95</v>
      </c>
      <c r="F79" s="167">
        <v>11.21</v>
      </c>
      <c r="G79" s="166">
        <v>118.19</v>
      </c>
      <c r="H79" s="166">
        <v>88.39</v>
      </c>
      <c r="I79" s="166">
        <v>45.86</v>
      </c>
      <c r="J79" s="168">
        <v>186.21</v>
      </c>
      <c r="K79" s="166">
        <v>36.99</v>
      </c>
      <c r="L79" s="168">
        <v>291.10000000000002</v>
      </c>
      <c r="M79" s="166">
        <v>72.680000000000007</v>
      </c>
      <c r="N79" s="168">
        <v>250.34</v>
      </c>
      <c r="O79" s="166">
        <v>41.84</v>
      </c>
      <c r="P79" s="168">
        <v>313.16000000000003</v>
      </c>
      <c r="Q79" s="166">
        <v>53.71</v>
      </c>
      <c r="R79" s="168">
        <v>9471.58</v>
      </c>
      <c r="S79" s="168">
        <v>177.2</v>
      </c>
      <c r="T79" s="168">
        <v>1248.25</v>
      </c>
      <c r="U79" s="168">
        <v>335.99</v>
      </c>
      <c r="V79" s="167">
        <v>3.7151403315574867</v>
      </c>
      <c r="W79" s="168">
        <v>828.88959776478112</v>
      </c>
    </row>
    <row r="80" spans="2:23" x14ac:dyDescent="0.35">
      <c r="B80" s="42" t="s">
        <v>586</v>
      </c>
      <c r="C80" s="166">
        <v>16.18</v>
      </c>
      <c r="D80" s="167">
        <v>5.3999999999999999E-2</v>
      </c>
      <c r="E80" s="168">
        <v>27.32</v>
      </c>
      <c r="F80" s="167">
        <v>0.40400000000000003</v>
      </c>
      <c r="G80" s="166">
        <v>5.8</v>
      </c>
      <c r="H80" s="166">
        <v>7.58</v>
      </c>
      <c r="I80" s="166">
        <v>4.5199999999999996</v>
      </c>
      <c r="J80" s="168">
        <v>22.71</v>
      </c>
      <c r="K80" s="166">
        <v>5.75</v>
      </c>
      <c r="L80" s="168">
        <v>55.69</v>
      </c>
      <c r="M80" s="166">
        <v>16.239999999999998</v>
      </c>
      <c r="N80" s="168">
        <v>64.38</v>
      </c>
      <c r="O80" s="166">
        <v>11.83</v>
      </c>
      <c r="P80" s="168">
        <v>100.27</v>
      </c>
      <c r="Q80" s="166">
        <v>18.940000000000001</v>
      </c>
      <c r="R80" s="168">
        <v>10269.08</v>
      </c>
      <c r="S80" s="168">
        <v>54.1</v>
      </c>
      <c r="T80" s="168">
        <v>175.23</v>
      </c>
      <c r="U80" s="168">
        <v>131.12</v>
      </c>
      <c r="V80" s="167">
        <v>1.3364093959731542</v>
      </c>
      <c r="W80" s="168">
        <v>784.95815849921644</v>
      </c>
    </row>
    <row r="81" spans="1:23" x14ac:dyDescent="0.35">
      <c r="B81" s="42" t="s">
        <v>587</v>
      </c>
      <c r="C81" s="166">
        <v>25.79</v>
      </c>
      <c r="D81" s="167">
        <v>2.0499999999999998</v>
      </c>
      <c r="E81" s="168">
        <v>178.96</v>
      </c>
      <c r="F81" s="167">
        <v>9.41</v>
      </c>
      <c r="G81" s="166">
        <v>100.41</v>
      </c>
      <c r="H81" s="166">
        <v>78.89</v>
      </c>
      <c r="I81" s="166">
        <v>41.21</v>
      </c>
      <c r="J81" s="168">
        <v>164.67</v>
      </c>
      <c r="K81" s="166">
        <v>33.659999999999997</v>
      </c>
      <c r="L81" s="168">
        <v>269.67</v>
      </c>
      <c r="M81" s="166">
        <v>67.12</v>
      </c>
      <c r="N81" s="168">
        <v>236.28</v>
      </c>
      <c r="O81" s="166">
        <v>39.049999999999997</v>
      </c>
      <c r="P81" s="168">
        <v>298.44</v>
      </c>
      <c r="Q81" s="166">
        <v>51.29</v>
      </c>
      <c r="R81" s="168">
        <v>9428.2800000000007</v>
      </c>
      <c r="S81" s="168">
        <v>169.66</v>
      </c>
      <c r="T81" s="168">
        <v>1159.31</v>
      </c>
      <c r="U81" s="168">
        <v>321.32</v>
      </c>
      <c r="V81" s="167">
        <v>3.6079609112411304</v>
      </c>
      <c r="W81" s="168">
        <v>831.54636791051632</v>
      </c>
    </row>
    <row r="82" spans="1:23" x14ac:dyDescent="0.35">
      <c r="B82" s="42" t="s">
        <v>588</v>
      </c>
      <c r="C82" s="166">
        <v>18.12</v>
      </c>
      <c r="D82" s="167">
        <v>1.75</v>
      </c>
      <c r="E82" s="168">
        <v>200.9</v>
      </c>
      <c r="F82" s="167">
        <v>9.52</v>
      </c>
      <c r="G82" s="166">
        <v>107.42</v>
      </c>
      <c r="H82" s="166">
        <v>88.29</v>
      </c>
      <c r="I82" s="166">
        <v>46.07</v>
      </c>
      <c r="J82" s="168">
        <v>192.96</v>
      </c>
      <c r="K82" s="166">
        <v>39.04</v>
      </c>
      <c r="L82" s="168">
        <v>317.20999999999998</v>
      </c>
      <c r="M82" s="166">
        <v>80.37</v>
      </c>
      <c r="N82" s="168">
        <v>281.57</v>
      </c>
      <c r="O82" s="166">
        <v>46.97</v>
      </c>
      <c r="P82" s="168">
        <v>356.43</v>
      </c>
      <c r="Q82" s="166">
        <v>60.35</v>
      </c>
      <c r="R82" s="168">
        <v>9525.01</v>
      </c>
      <c r="S82" s="168">
        <v>211.57999999999998</v>
      </c>
      <c r="T82" s="168">
        <v>1438.91</v>
      </c>
      <c r="U82" s="168">
        <v>413.58</v>
      </c>
      <c r="V82" s="167">
        <v>3.4791575994970745</v>
      </c>
      <c r="W82" s="168">
        <v>795.90915783663411</v>
      </c>
    </row>
    <row r="83" spans="1:23" x14ac:dyDescent="0.35">
      <c r="B83" s="42" t="s">
        <v>589</v>
      </c>
      <c r="C83" s="166">
        <v>15.86</v>
      </c>
      <c r="D83" s="167" t="s">
        <v>578</v>
      </c>
      <c r="E83" s="168">
        <v>20.190000000000001</v>
      </c>
      <c r="F83" s="167">
        <v>0.23400000000000001</v>
      </c>
      <c r="G83" s="166">
        <v>3.67</v>
      </c>
      <c r="H83" s="166">
        <v>5.28</v>
      </c>
      <c r="I83" s="166">
        <v>3.22</v>
      </c>
      <c r="J83" s="168">
        <v>18.059999999999999</v>
      </c>
      <c r="K83" s="166">
        <v>4.7300000000000004</v>
      </c>
      <c r="L83" s="168">
        <v>43.84</v>
      </c>
      <c r="M83" s="166">
        <v>13.25</v>
      </c>
      <c r="N83" s="168">
        <v>52.12</v>
      </c>
      <c r="O83" s="166">
        <v>9.41</v>
      </c>
      <c r="P83" s="168">
        <v>78.849999999999994</v>
      </c>
      <c r="Q83" s="166">
        <v>15.51</v>
      </c>
      <c r="R83" s="168">
        <v>9949.7800000000007</v>
      </c>
      <c r="S83" s="168">
        <v>49.1</v>
      </c>
      <c r="T83" s="168">
        <v>169.91</v>
      </c>
      <c r="U83" s="168">
        <v>119.46</v>
      </c>
      <c r="V83" s="167">
        <v>1.4223170935878118</v>
      </c>
      <c r="W83" s="168">
        <v>783.0496303020924</v>
      </c>
    </row>
    <row r="84" spans="1:23" x14ac:dyDescent="0.35">
      <c r="B84" s="42" t="s">
        <v>590</v>
      </c>
      <c r="C84" s="166">
        <v>23.27</v>
      </c>
      <c r="D84" s="167">
        <v>1.94</v>
      </c>
      <c r="E84" s="168">
        <v>159.1</v>
      </c>
      <c r="F84" s="167">
        <v>8.7799999999999994</v>
      </c>
      <c r="G84" s="166">
        <v>95.15</v>
      </c>
      <c r="H84" s="166">
        <v>75.39</v>
      </c>
      <c r="I84" s="166">
        <v>40.21</v>
      </c>
      <c r="J84" s="168">
        <v>167.4</v>
      </c>
      <c r="K84" s="166">
        <v>33.590000000000003</v>
      </c>
      <c r="L84" s="168">
        <v>270.82</v>
      </c>
      <c r="M84" s="166">
        <v>67.92</v>
      </c>
      <c r="N84" s="168">
        <v>233.54</v>
      </c>
      <c r="O84" s="166">
        <v>39.6</v>
      </c>
      <c r="P84" s="168">
        <v>300.79000000000002</v>
      </c>
      <c r="Q84" s="166">
        <v>51.12</v>
      </c>
      <c r="R84" s="168">
        <v>9319.52</v>
      </c>
      <c r="S84" s="168">
        <v>155.86000000000001</v>
      </c>
      <c r="T84" s="168">
        <v>1082</v>
      </c>
      <c r="U84" s="168">
        <v>308.68</v>
      </c>
      <c r="V84" s="167">
        <v>3.5052481534274977</v>
      </c>
      <c r="W84" s="168">
        <v>820.92220086460918</v>
      </c>
    </row>
    <row r="85" spans="1:23" x14ac:dyDescent="0.35">
      <c r="B85" s="42" t="s">
        <v>591</v>
      </c>
      <c r="C85" s="166">
        <v>15</v>
      </c>
      <c r="D85" s="167" t="s">
        <v>579</v>
      </c>
      <c r="E85" s="168">
        <v>19.350000000000001</v>
      </c>
      <c r="F85" s="167">
        <v>0.28000000000000003</v>
      </c>
      <c r="G85" s="166">
        <v>3.26</v>
      </c>
      <c r="H85" s="166">
        <v>4.58</v>
      </c>
      <c r="I85" s="166">
        <v>3.14</v>
      </c>
      <c r="J85" s="168">
        <v>17.78</v>
      </c>
      <c r="K85" s="166">
        <v>4.63</v>
      </c>
      <c r="L85" s="168">
        <v>45.62</v>
      </c>
      <c r="M85" s="166">
        <v>13.66</v>
      </c>
      <c r="N85" s="168">
        <v>55.84</v>
      </c>
      <c r="O85" s="166">
        <v>10.56</v>
      </c>
      <c r="P85" s="168">
        <v>86.33</v>
      </c>
      <c r="Q85" s="166">
        <v>16.73</v>
      </c>
      <c r="R85" s="168">
        <v>9975</v>
      </c>
      <c r="S85" s="168">
        <v>56.78</v>
      </c>
      <c r="T85" s="168">
        <v>195.49</v>
      </c>
      <c r="U85" s="168">
        <v>139.18</v>
      </c>
      <c r="V85" s="167">
        <v>1.4045839919528669</v>
      </c>
      <c r="W85" s="168">
        <v>777.75937215492547</v>
      </c>
    </row>
    <row r="86" spans="1:23" x14ac:dyDescent="0.35">
      <c r="B86" s="42" t="s">
        <v>592</v>
      </c>
      <c r="C86" s="166">
        <v>16.239999999999998</v>
      </c>
      <c r="D86" s="167">
        <v>1.89</v>
      </c>
      <c r="E86" s="168">
        <v>156.44999999999999</v>
      </c>
      <c r="F86" s="167">
        <v>7.73</v>
      </c>
      <c r="G86" s="166">
        <v>84</v>
      </c>
      <c r="H86" s="166">
        <v>66.75</v>
      </c>
      <c r="I86" s="166">
        <v>36.1</v>
      </c>
      <c r="J86" s="168">
        <v>150.36000000000001</v>
      </c>
      <c r="K86" s="166">
        <v>31.7</v>
      </c>
      <c r="L86" s="168">
        <v>257.77999999999997</v>
      </c>
      <c r="M86" s="166">
        <v>65.849999999999994</v>
      </c>
      <c r="N86" s="168">
        <v>231.2</v>
      </c>
      <c r="O86" s="166">
        <v>39.4</v>
      </c>
      <c r="P86" s="168">
        <v>301.51</v>
      </c>
      <c r="Q86" s="166">
        <v>52.77</v>
      </c>
      <c r="R86" s="168">
        <v>8887.82</v>
      </c>
      <c r="S86" s="168">
        <v>173.8</v>
      </c>
      <c r="T86" s="168">
        <v>1127.42</v>
      </c>
      <c r="U86" s="168">
        <v>350.6</v>
      </c>
      <c r="V86" s="167">
        <v>3.2156873930405019</v>
      </c>
      <c r="W86" s="168">
        <v>785.31255946271278</v>
      </c>
    </row>
    <row r="87" spans="1:23" x14ac:dyDescent="0.35">
      <c r="B87" s="42" t="s">
        <v>593</v>
      </c>
      <c r="C87" s="166">
        <v>17.87</v>
      </c>
      <c r="D87" s="167">
        <v>1.1299999999999999</v>
      </c>
      <c r="E87" s="168">
        <v>101.92</v>
      </c>
      <c r="F87" s="167">
        <v>4.82</v>
      </c>
      <c r="G87" s="166">
        <v>54.14</v>
      </c>
      <c r="H87" s="166">
        <v>47.97</v>
      </c>
      <c r="I87" s="166">
        <v>26.77</v>
      </c>
      <c r="J87" s="168">
        <v>117.53</v>
      </c>
      <c r="K87" s="166">
        <v>25.51</v>
      </c>
      <c r="L87" s="168">
        <v>218.79</v>
      </c>
      <c r="M87" s="166">
        <v>57.28</v>
      </c>
      <c r="N87" s="168">
        <v>211.82</v>
      </c>
      <c r="O87" s="166">
        <v>36.57</v>
      </c>
      <c r="P87" s="168">
        <v>283.51</v>
      </c>
      <c r="Q87" s="166">
        <v>51.12</v>
      </c>
      <c r="R87" s="168">
        <v>9257.09</v>
      </c>
      <c r="S87" s="168">
        <v>146.5</v>
      </c>
      <c r="T87" s="168">
        <v>816.86</v>
      </c>
      <c r="U87" s="168">
        <v>312.12</v>
      </c>
      <c r="V87" s="167">
        <v>2.617134435473536</v>
      </c>
      <c r="W87" s="168">
        <v>794.55344370306818</v>
      </c>
    </row>
    <row r="88" spans="1:23" x14ac:dyDescent="0.35">
      <c r="B88" s="42" t="s">
        <v>594</v>
      </c>
      <c r="C88" s="166">
        <v>25.71</v>
      </c>
      <c r="D88" s="167">
        <v>0.36399999999999999</v>
      </c>
      <c r="E88" s="168">
        <v>95.73</v>
      </c>
      <c r="F88" s="167">
        <v>2.48</v>
      </c>
      <c r="G88" s="166">
        <v>29.68</v>
      </c>
      <c r="H88" s="166">
        <v>27.36</v>
      </c>
      <c r="I88" s="166">
        <v>15.75</v>
      </c>
      <c r="J88" s="168">
        <v>71.11</v>
      </c>
      <c r="K88" s="166">
        <v>15.37</v>
      </c>
      <c r="L88" s="168">
        <v>127.24</v>
      </c>
      <c r="M88" s="166">
        <v>33.25</v>
      </c>
      <c r="N88" s="168">
        <v>122.13</v>
      </c>
      <c r="O88" s="166">
        <v>20.61</v>
      </c>
      <c r="P88" s="168">
        <v>160.91</v>
      </c>
      <c r="Q88" s="166">
        <v>28.6</v>
      </c>
      <c r="R88" s="168">
        <v>9025.52</v>
      </c>
      <c r="S88" s="168">
        <v>201.59</v>
      </c>
      <c r="T88" s="168">
        <v>1282.07</v>
      </c>
      <c r="U88" s="168">
        <v>416.94</v>
      </c>
      <c r="V88" s="167">
        <v>3.0749508322540411</v>
      </c>
      <c r="W88" s="168">
        <v>831.22233274352072</v>
      </c>
    </row>
    <row r="89" spans="1:23" x14ac:dyDescent="0.35">
      <c r="B89" s="42" t="s">
        <v>595</v>
      </c>
      <c r="C89" s="166">
        <v>19.79</v>
      </c>
      <c r="D89" s="167">
        <v>1.23</v>
      </c>
      <c r="E89" s="168">
        <v>120.21</v>
      </c>
      <c r="F89" s="167">
        <v>5.78</v>
      </c>
      <c r="G89" s="166">
        <v>64.45</v>
      </c>
      <c r="H89" s="166">
        <v>55.89</v>
      </c>
      <c r="I89" s="166">
        <v>30.64</v>
      </c>
      <c r="J89" s="168">
        <v>133.74</v>
      </c>
      <c r="K89" s="166">
        <v>28.6</v>
      </c>
      <c r="L89" s="168">
        <v>236.79</v>
      </c>
      <c r="M89" s="166">
        <v>61.69</v>
      </c>
      <c r="N89" s="168">
        <v>222.18</v>
      </c>
      <c r="O89" s="166">
        <v>37.53</v>
      </c>
      <c r="P89" s="168">
        <v>294.29000000000002</v>
      </c>
      <c r="Q89" s="166">
        <v>51.64</v>
      </c>
      <c r="R89" s="168">
        <v>8957.98</v>
      </c>
      <c r="S89" s="168">
        <v>153.1</v>
      </c>
      <c r="T89" s="168">
        <v>924.41</v>
      </c>
      <c r="U89" s="168">
        <v>329.08</v>
      </c>
      <c r="V89" s="167">
        <v>2.8090737814513189</v>
      </c>
      <c r="W89" s="168">
        <v>804.5929893043309</v>
      </c>
    </row>
    <row r="90" spans="1:23" x14ac:dyDescent="0.35">
      <c r="B90" s="42" t="s">
        <v>596</v>
      </c>
      <c r="C90" s="166">
        <v>16.63</v>
      </c>
      <c r="D90" s="167">
        <v>0.72499999999999998</v>
      </c>
      <c r="E90" s="168">
        <v>60.39</v>
      </c>
      <c r="F90" s="167">
        <v>2.63</v>
      </c>
      <c r="G90" s="166">
        <v>29.73</v>
      </c>
      <c r="H90" s="166">
        <v>27.63</v>
      </c>
      <c r="I90" s="166">
        <v>16.32</v>
      </c>
      <c r="J90" s="168">
        <v>73.89</v>
      </c>
      <c r="K90" s="166">
        <v>16.2</v>
      </c>
      <c r="L90" s="168">
        <v>141.66</v>
      </c>
      <c r="M90" s="166">
        <v>39.299999999999997</v>
      </c>
      <c r="N90" s="168">
        <v>148.49</v>
      </c>
      <c r="O90" s="166">
        <v>26.58</v>
      </c>
      <c r="P90" s="168">
        <v>213.01</v>
      </c>
      <c r="Q90" s="166">
        <v>40.1</v>
      </c>
      <c r="R90" s="168">
        <v>9323.27</v>
      </c>
      <c r="S90" s="168">
        <v>102.19999999999999</v>
      </c>
      <c r="T90" s="168">
        <v>496.35</v>
      </c>
      <c r="U90" s="168">
        <v>237.71</v>
      </c>
      <c r="V90" s="167">
        <v>2.0880484624121829</v>
      </c>
      <c r="W90" s="168">
        <v>787.59038513167991</v>
      </c>
    </row>
    <row r="91" spans="1:23" x14ac:dyDescent="0.35">
      <c r="B91" s="42" t="s">
        <v>597</v>
      </c>
      <c r="C91" s="166">
        <v>17.32</v>
      </c>
      <c r="D91" s="167">
        <v>0.92300000000000004</v>
      </c>
      <c r="E91" s="168">
        <v>70.97</v>
      </c>
      <c r="F91" s="167">
        <v>3.29</v>
      </c>
      <c r="G91" s="166">
        <v>37.729999999999997</v>
      </c>
      <c r="H91" s="166">
        <v>33.94</v>
      </c>
      <c r="I91" s="166">
        <v>19.54</v>
      </c>
      <c r="J91" s="168">
        <v>85.41</v>
      </c>
      <c r="K91" s="166">
        <v>18.850000000000001</v>
      </c>
      <c r="L91" s="168">
        <v>165.69</v>
      </c>
      <c r="M91" s="166">
        <v>45.02</v>
      </c>
      <c r="N91" s="168">
        <v>170.1</v>
      </c>
      <c r="O91" s="166">
        <v>29.96</v>
      </c>
      <c r="P91" s="168">
        <v>235.75</v>
      </c>
      <c r="Q91" s="166">
        <v>43.49</v>
      </c>
      <c r="R91" s="168">
        <v>8958.18</v>
      </c>
      <c r="S91" s="168">
        <v>116.52</v>
      </c>
      <c r="T91" s="168">
        <v>586</v>
      </c>
      <c r="U91" s="168">
        <v>260.49</v>
      </c>
      <c r="V91" s="167">
        <v>2.2496065108065566</v>
      </c>
      <c r="W91" s="168">
        <v>791.51540592217964</v>
      </c>
    </row>
    <row r="92" spans="1:23" x14ac:dyDescent="0.35">
      <c r="B92" s="42" t="s">
        <v>598</v>
      </c>
      <c r="C92" s="166">
        <v>19.100000000000001</v>
      </c>
      <c r="D92" s="167">
        <v>2.84</v>
      </c>
      <c r="E92" s="168">
        <v>172.2</v>
      </c>
      <c r="F92" s="167">
        <v>9.9700000000000006</v>
      </c>
      <c r="G92" s="166">
        <v>105.44</v>
      </c>
      <c r="H92" s="166">
        <v>81.67</v>
      </c>
      <c r="I92" s="166">
        <v>44.58</v>
      </c>
      <c r="J92" s="168">
        <v>182.89</v>
      </c>
      <c r="K92" s="166">
        <v>37.22</v>
      </c>
      <c r="L92" s="168">
        <v>301.24</v>
      </c>
      <c r="M92" s="166">
        <v>74.16</v>
      </c>
      <c r="N92" s="168">
        <v>262.20999999999998</v>
      </c>
      <c r="O92" s="166">
        <v>43.2</v>
      </c>
      <c r="P92" s="168">
        <v>326.91000000000003</v>
      </c>
      <c r="Q92" s="166">
        <v>56.93</v>
      </c>
      <c r="R92" s="168">
        <v>8843.18</v>
      </c>
      <c r="S92" s="168">
        <v>177.53</v>
      </c>
      <c r="T92" s="168">
        <v>1230.4000000000001</v>
      </c>
      <c r="U92" s="168">
        <v>349.75</v>
      </c>
      <c r="V92" s="167">
        <v>3.5179413867047895</v>
      </c>
      <c r="W92" s="168">
        <v>801.08045974072058</v>
      </c>
    </row>
    <row r="93" spans="1:23" x14ac:dyDescent="0.35">
      <c r="B93" s="42" t="s">
        <v>599</v>
      </c>
      <c r="C93" s="176">
        <v>19.059999999999999</v>
      </c>
      <c r="D93" s="177">
        <v>3</v>
      </c>
      <c r="E93" s="137">
        <v>185.81</v>
      </c>
      <c r="F93" s="178">
        <v>9.76</v>
      </c>
      <c r="G93" s="179">
        <v>104.32</v>
      </c>
      <c r="H93" s="179">
        <v>83.74</v>
      </c>
      <c r="I93" s="179">
        <v>43.88</v>
      </c>
      <c r="J93" s="179">
        <v>181.56</v>
      </c>
      <c r="K93" s="179">
        <v>36.409999999999997</v>
      </c>
      <c r="L93" s="137">
        <v>298.57</v>
      </c>
      <c r="M93" s="179">
        <v>74.81</v>
      </c>
      <c r="N93" s="137">
        <v>257.67</v>
      </c>
      <c r="O93" s="179">
        <v>42.81</v>
      </c>
      <c r="P93" s="137">
        <v>324.72000000000003</v>
      </c>
      <c r="Q93" s="179">
        <v>56.26</v>
      </c>
      <c r="R93" s="136">
        <v>8766.3799999999992</v>
      </c>
      <c r="S93" s="137">
        <v>189.82999999999998</v>
      </c>
      <c r="T93" s="137">
        <v>1317</v>
      </c>
      <c r="U93" s="137">
        <v>371.92</v>
      </c>
      <c r="V93" s="178">
        <v>3.5410841041084105</v>
      </c>
      <c r="W93" s="136">
        <v>800.87367728087281</v>
      </c>
    </row>
    <row r="94" spans="1:23" x14ac:dyDescent="0.35">
      <c r="B94" s="66" t="s">
        <v>270</v>
      </c>
      <c r="C94" s="67">
        <f>AVERAGE(C61:C93)</f>
        <v>19.790909090909093</v>
      </c>
      <c r="D94" s="71">
        <f t="shared" ref="D94:R94" si="5">AVERAGE(D61:D93)</f>
        <v>1.3831724137931038</v>
      </c>
      <c r="E94" s="68">
        <f t="shared" si="5"/>
        <v>113.36969696969696</v>
      </c>
      <c r="F94" s="71">
        <f t="shared" si="5"/>
        <v>5.3055151515151504</v>
      </c>
      <c r="G94" s="69">
        <f t="shared" si="5"/>
        <v>57.577272727272735</v>
      </c>
      <c r="H94" s="69">
        <f t="shared" si="5"/>
        <v>48.174848484848489</v>
      </c>
      <c r="I94" s="69">
        <f t="shared" si="5"/>
        <v>26.027575757575764</v>
      </c>
      <c r="J94" s="69">
        <f t="shared" si="5"/>
        <v>111.56545454545456</v>
      </c>
      <c r="K94" s="69">
        <f t="shared" si="5"/>
        <v>23.437878787878791</v>
      </c>
      <c r="L94" s="68">
        <f t="shared" si="5"/>
        <v>193.21303030303028</v>
      </c>
      <c r="M94" s="69">
        <f t="shared" si="5"/>
        <v>50.126666666666665</v>
      </c>
      <c r="N94" s="68">
        <f t="shared" si="5"/>
        <v>179.71909090909094</v>
      </c>
      <c r="O94" s="69">
        <f t="shared" si="5"/>
        <v>30.443030303030305</v>
      </c>
      <c r="P94" s="68">
        <f t="shared" si="5"/>
        <v>237.17454545454549</v>
      </c>
      <c r="Q94" s="69">
        <f t="shared" si="5"/>
        <v>41.737575757575762</v>
      </c>
      <c r="R94" s="72">
        <f t="shared" si="5"/>
        <v>9386.3818181818169</v>
      </c>
      <c r="S94" s="68">
        <v>151.21918181818182</v>
      </c>
      <c r="T94" s="68">
        <v>949.16818181818178</v>
      </c>
      <c r="U94" s="68">
        <v>309.48272727272729</v>
      </c>
      <c r="V94" s="71">
        <v>2.7768733564300261</v>
      </c>
      <c r="W94" s="72">
        <v>802.8936553961114</v>
      </c>
    </row>
    <row r="95" spans="1:23" s="180" customFormat="1" x14ac:dyDescent="0.35">
      <c r="A95" s="182"/>
      <c r="B95" s="169" t="s">
        <v>271</v>
      </c>
      <c r="C95" s="170">
        <f>_xlfn.STDEV.P(C61:C93)</f>
        <v>4.3411458923194628</v>
      </c>
      <c r="D95" s="171">
        <f t="shared" ref="D95:R95" si="6">_xlfn.STDEV.P(D61:D93)</f>
        <v>0.8460179369161317</v>
      </c>
      <c r="E95" s="172">
        <f t="shared" si="6"/>
        <v>61.639610615884528</v>
      </c>
      <c r="F95" s="171">
        <f t="shared" si="6"/>
        <v>3.6484681311909393</v>
      </c>
      <c r="G95" s="173">
        <f t="shared" si="6"/>
        <v>38.150216113826673</v>
      </c>
      <c r="H95" s="173">
        <f t="shared" si="6"/>
        <v>29.228250045711228</v>
      </c>
      <c r="I95" s="173">
        <f t="shared" si="6"/>
        <v>15.057497282951063</v>
      </c>
      <c r="J95" s="173">
        <f t="shared" si="6"/>
        <v>60.632575557473906</v>
      </c>
      <c r="K95" s="173">
        <f t="shared" si="6"/>
        <v>12.021847979149966</v>
      </c>
      <c r="L95" s="172">
        <f t="shared" si="6"/>
        <v>93.89556211428031</v>
      </c>
      <c r="M95" s="173">
        <f t="shared" si="6"/>
        <v>23.095053079992642</v>
      </c>
      <c r="N95" s="172">
        <f t="shared" si="6"/>
        <v>78.382283997266228</v>
      </c>
      <c r="O95" s="173">
        <f t="shared" si="6"/>
        <v>12.731085907848582</v>
      </c>
      <c r="P95" s="172">
        <f t="shared" si="6"/>
        <v>95.313163773057795</v>
      </c>
      <c r="Q95" s="173">
        <f t="shared" si="6"/>
        <v>15.747171372797721</v>
      </c>
      <c r="R95" s="174">
        <f t="shared" si="6"/>
        <v>427.53919583882885</v>
      </c>
      <c r="S95" s="172">
        <v>68.161675717172628</v>
      </c>
      <c r="T95" s="172">
        <v>578.30547272052729</v>
      </c>
      <c r="U95" s="172">
        <v>120.39104595902238</v>
      </c>
      <c r="V95" s="171">
        <v>0.83265322773735884</v>
      </c>
      <c r="W95" s="174">
        <v>19.929232293640499</v>
      </c>
    </row>
  </sheetData>
  <mergeCells count="1">
    <mergeCell ref="B1:W1"/>
  </mergeCells>
  <phoneticPr fontId="1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1"/>
  <sheetViews>
    <sheetView workbookViewId="0">
      <selection activeCell="O14" sqref="O14"/>
    </sheetView>
  </sheetViews>
  <sheetFormatPr defaultRowHeight="14.15" x14ac:dyDescent="0.35"/>
  <cols>
    <col min="1" max="1" width="21.84375" style="33" customWidth="1"/>
    <col min="2" max="3" width="5.69140625" style="33" bestFit="1" customWidth="1"/>
    <col min="4" max="4" width="5.23046875" style="33" bestFit="1" customWidth="1"/>
    <col min="5" max="5" width="3.69140625" style="33" bestFit="1" customWidth="1"/>
    <col min="6" max="7" width="6.921875" style="33" bestFit="1" customWidth="1"/>
    <col min="8" max="9" width="8.69140625" style="33" bestFit="1" customWidth="1"/>
    <col min="10" max="10" width="5.84375" style="33" bestFit="1" customWidth="1"/>
    <col min="11" max="11" width="7.69140625" style="33" bestFit="1" customWidth="1"/>
    <col min="12" max="12" width="5.84375" style="33" bestFit="1" customWidth="1"/>
    <col min="13" max="13" width="7.69140625" style="33" bestFit="1" customWidth="1"/>
    <col min="14" max="14" width="5.84375" style="33" bestFit="1" customWidth="1"/>
    <col min="15" max="15" width="7.61328125" style="33" customWidth="1"/>
    <col min="16" max="16" width="6.921875" style="33" bestFit="1" customWidth="1"/>
    <col min="17" max="17" width="4.69140625" style="33" bestFit="1" customWidth="1"/>
    <col min="18" max="18" width="6.921875" style="33" bestFit="1" customWidth="1"/>
    <col min="19" max="19" width="4.69140625" style="33" bestFit="1" customWidth="1"/>
    <col min="20" max="20" width="6.921875" style="33" bestFit="1" customWidth="1"/>
    <col min="21" max="21" width="4.4609375" style="33" bestFit="1" customWidth="1"/>
    <col min="22" max="22" width="5.3828125" style="33" bestFit="1" customWidth="1"/>
    <col min="23" max="16384" width="9.23046875" style="33"/>
  </cols>
  <sheetData>
    <row r="1" spans="1:22" ht="15.05" x14ac:dyDescent="0.35">
      <c r="A1" s="311" t="s">
        <v>630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</row>
    <row r="2" spans="1:22" x14ac:dyDescent="0.35">
      <c r="A2" s="251"/>
      <c r="B2" s="251"/>
      <c r="C2" s="252"/>
      <c r="D2" s="252"/>
      <c r="E2" s="252"/>
      <c r="F2" s="310" t="s">
        <v>272</v>
      </c>
      <c r="G2" s="310"/>
      <c r="H2" s="310"/>
      <c r="I2" s="310"/>
      <c r="J2" s="310"/>
      <c r="K2" s="310"/>
      <c r="L2" s="310"/>
      <c r="M2" s="310"/>
      <c r="N2" s="310"/>
      <c r="O2" s="253"/>
      <c r="P2" s="310" t="s">
        <v>273</v>
      </c>
      <c r="Q2" s="310"/>
      <c r="R2" s="310"/>
      <c r="S2" s="310"/>
      <c r="T2" s="310"/>
      <c r="U2" s="310"/>
      <c r="V2" s="254"/>
    </row>
    <row r="3" spans="1:22" x14ac:dyDescent="0.35">
      <c r="A3" s="255" t="s">
        <v>144</v>
      </c>
      <c r="B3" s="256" t="s">
        <v>274</v>
      </c>
      <c r="C3" s="257" t="s">
        <v>275</v>
      </c>
      <c r="D3" s="256" t="s">
        <v>268</v>
      </c>
      <c r="E3" s="257" t="s">
        <v>267</v>
      </c>
      <c r="F3" s="258" t="s">
        <v>276</v>
      </c>
      <c r="G3" s="259" t="s">
        <v>277</v>
      </c>
      <c r="H3" s="258" t="s">
        <v>276</v>
      </c>
      <c r="I3" s="258" t="s">
        <v>276</v>
      </c>
      <c r="J3" s="260"/>
      <c r="K3" s="261" t="s">
        <v>278</v>
      </c>
      <c r="L3" s="262"/>
      <c r="M3" s="263" t="s">
        <v>278</v>
      </c>
      <c r="N3" s="264"/>
      <c r="O3" s="264"/>
      <c r="P3" s="258" t="s">
        <v>276</v>
      </c>
      <c r="Q3" s="258"/>
      <c r="R3" s="258" t="s">
        <v>278</v>
      </c>
      <c r="S3" s="258"/>
      <c r="T3" s="265" t="s">
        <v>278</v>
      </c>
      <c r="U3" s="265"/>
      <c r="V3" s="266" t="s">
        <v>279</v>
      </c>
    </row>
    <row r="4" spans="1:22" x14ac:dyDescent="0.35">
      <c r="A4" s="267" t="s">
        <v>280</v>
      </c>
      <c r="B4" s="268" t="s">
        <v>281</v>
      </c>
      <c r="C4" s="269" t="s">
        <v>274</v>
      </c>
      <c r="D4" s="268" t="s">
        <v>281</v>
      </c>
      <c r="E4" s="269" t="s">
        <v>268</v>
      </c>
      <c r="F4" s="270" t="s">
        <v>282</v>
      </c>
      <c r="G4" s="271" t="s">
        <v>276</v>
      </c>
      <c r="H4" s="270" t="s">
        <v>283</v>
      </c>
      <c r="I4" s="270" t="s">
        <v>283</v>
      </c>
      <c r="J4" s="272" t="s">
        <v>284</v>
      </c>
      <c r="K4" s="273" t="s">
        <v>285</v>
      </c>
      <c r="L4" s="272" t="s">
        <v>284</v>
      </c>
      <c r="M4" s="274" t="s">
        <v>276</v>
      </c>
      <c r="N4" s="272" t="s">
        <v>284</v>
      </c>
      <c r="O4" s="272"/>
      <c r="P4" s="270" t="s">
        <v>283</v>
      </c>
      <c r="Q4" s="272" t="s">
        <v>284</v>
      </c>
      <c r="R4" s="273" t="s">
        <v>285</v>
      </c>
      <c r="S4" s="272" t="s">
        <v>284</v>
      </c>
      <c r="T4" s="274" t="s">
        <v>276</v>
      </c>
      <c r="U4" s="272" t="s">
        <v>284</v>
      </c>
      <c r="V4" s="275" t="s">
        <v>286</v>
      </c>
    </row>
    <row r="5" spans="1:22" ht="14.6" thickBot="1" x14ac:dyDescent="0.4">
      <c r="A5" s="276" t="s">
        <v>287</v>
      </c>
      <c r="B5" s="277" t="s">
        <v>288</v>
      </c>
      <c r="C5" s="278"/>
      <c r="D5" s="276" t="s">
        <v>289</v>
      </c>
      <c r="E5" s="279"/>
      <c r="F5" s="276" t="s">
        <v>290</v>
      </c>
      <c r="G5" s="276" t="s">
        <v>291</v>
      </c>
      <c r="H5" s="276" t="s">
        <v>291</v>
      </c>
      <c r="I5" s="276" t="s">
        <v>292</v>
      </c>
      <c r="J5" s="280" t="s">
        <v>664</v>
      </c>
      <c r="K5" s="276" t="s">
        <v>291</v>
      </c>
      <c r="L5" s="280" t="s">
        <v>664</v>
      </c>
      <c r="M5" s="276" t="s">
        <v>292</v>
      </c>
      <c r="N5" s="280" t="s">
        <v>664</v>
      </c>
      <c r="O5" s="280"/>
      <c r="P5" s="276" t="s">
        <v>292</v>
      </c>
      <c r="Q5" s="280" t="s">
        <v>665</v>
      </c>
      <c r="R5" s="276" t="s">
        <v>291</v>
      </c>
      <c r="S5" s="280" t="s">
        <v>665</v>
      </c>
      <c r="T5" s="276" t="s">
        <v>292</v>
      </c>
      <c r="U5" s="280" t="s">
        <v>665</v>
      </c>
      <c r="V5" s="281"/>
    </row>
    <row r="6" spans="1:22" ht="14.6" thickTop="1" x14ac:dyDescent="0.35">
      <c r="A6" s="282" t="s">
        <v>293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</row>
    <row r="7" spans="1:22" x14ac:dyDescent="0.35">
      <c r="A7" s="283" t="s">
        <v>294</v>
      </c>
      <c r="B7" s="284">
        <v>0.20146165467303565</v>
      </c>
      <c r="C7" s="285">
        <v>2399.2570738142399</v>
      </c>
      <c r="D7" s="285">
        <v>3195.2901461304887</v>
      </c>
      <c r="E7" s="286">
        <v>3.1115418298896098</v>
      </c>
      <c r="F7" s="285">
        <v>86014.507729242294</v>
      </c>
      <c r="G7" s="287">
        <v>0.96597632483861595</v>
      </c>
      <c r="H7" s="288">
        <v>8.6571342535514406E-2</v>
      </c>
      <c r="I7" s="288">
        <v>8.6569460416360502E-2</v>
      </c>
      <c r="J7" s="289">
        <v>9.8751192082739997E-2</v>
      </c>
      <c r="K7" s="290">
        <v>0.69564528411547699</v>
      </c>
      <c r="L7" s="289">
        <v>0.18097610896669</v>
      </c>
      <c r="M7" s="290">
        <v>5.8306529403156802E-2</v>
      </c>
      <c r="N7" s="289">
        <v>0.12861570596603999</v>
      </c>
      <c r="O7" s="289"/>
      <c r="P7" s="266">
        <v>535.21643258480594</v>
      </c>
      <c r="Q7" s="266">
        <v>0.50718659739931005</v>
      </c>
      <c r="R7" s="284">
        <v>536.18659387550599</v>
      </c>
      <c r="S7" s="284">
        <v>0.75388308006590998</v>
      </c>
      <c r="T7" s="286">
        <v>540.31557674753196</v>
      </c>
      <c r="U7" s="286">
        <v>2.9020582568866899</v>
      </c>
      <c r="V7" s="284">
        <v>0.69842397972136994</v>
      </c>
    </row>
    <row r="8" spans="1:22" x14ac:dyDescent="0.35">
      <c r="A8" s="283" t="s">
        <v>295</v>
      </c>
      <c r="B8" s="284">
        <v>0.24880455057095502</v>
      </c>
      <c r="C8" s="285">
        <v>1041.1988919753901</v>
      </c>
      <c r="D8" s="285">
        <v>1596.5674621855276</v>
      </c>
      <c r="E8" s="286">
        <v>3.5858273735296602</v>
      </c>
      <c r="F8" s="285">
        <v>34795.8763981714</v>
      </c>
      <c r="G8" s="287">
        <v>1.11319559458539</v>
      </c>
      <c r="H8" s="288">
        <v>8.6533566463346506E-2</v>
      </c>
      <c r="I8" s="288">
        <v>8.6528819040658997E-2</v>
      </c>
      <c r="J8" s="289">
        <v>2.9540498866870001E-2</v>
      </c>
      <c r="K8" s="290">
        <v>0.69543355581036304</v>
      </c>
      <c r="L8" s="289">
        <v>5.5805305813339999E-2</v>
      </c>
      <c r="M8" s="290">
        <v>5.8316160510751801E-2</v>
      </c>
      <c r="N8" s="289">
        <v>3.7684638197809997E-2</v>
      </c>
      <c r="O8" s="289"/>
      <c r="P8" s="266">
        <v>534.97531036478495</v>
      </c>
      <c r="Q8" s="266">
        <v>0.15165458925129</v>
      </c>
      <c r="R8" s="284">
        <v>536.05979922204301</v>
      </c>
      <c r="S8" s="284">
        <v>0.23242362534573999</v>
      </c>
      <c r="T8" s="286">
        <v>540.67678630903595</v>
      </c>
      <c r="U8" s="286">
        <v>1.0904282657184501</v>
      </c>
      <c r="V8" s="284">
        <v>0.47748380835553295</v>
      </c>
    </row>
    <row r="9" spans="1:22" x14ac:dyDescent="0.35">
      <c r="P9" s="291"/>
      <c r="Q9" s="291"/>
      <c r="R9" s="291"/>
      <c r="T9" s="291"/>
      <c r="U9" s="291"/>
    </row>
    <row r="10" spans="1:22" ht="15.5" x14ac:dyDescent="0.4">
      <c r="A10" s="75" t="s">
        <v>296</v>
      </c>
      <c r="B10" s="292"/>
      <c r="C10" s="292"/>
      <c r="D10" s="293"/>
      <c r="E10" s="294"/>
      <c r="F10" s="292"/>
      <c r="G10" s="295"/>
      <c r="H10" s="296"/>
      <c r="I10" s="296"/>
      <c r="J10" s="297"/>
      <c r="K10" s="298"/>
      <c r="L10" s="297"/>
      <c r="M10" s="298"/>
      <c r="N10" s="297"/>
      <c r="O10" s="297"/>
      <c r="P10" s="299"/>
      <c r="Q10" s="299"/>
      <c r="R10" s="294"/>
      <c r="S10" s="294"/>
      <c r="T10" s="292"/>
      <c r="U10" s="292"/>
      <c r="V10" s="295"/>
    </row>
    <row r="11" spans="1:22" ht="18.149999999999999" x14ac:dyDescent="0.45">
      <c r="A11" s="78" t="s">
        <v>297</v>
      </c>
      <c r="B11" s="300"/>
      <c r="C11" s="300"/>
      <c r="D11" s="300"/>
      <c r="E11" s="300"/>
      <c r="F11" s="286"/>
      <c r="G11" s="287"/>
      <c r="H11" s="300"/>
      <c r="I11" s="300"/>
      <c r="L11" s="77"/>
      <c r="M11" s="301"/>
      <c r="N11" s="302"/>
      <c r="O11" s="302"/>
      <c r="P11" s="303"/>
      <c r="Q11" s="303"/>
      <c r="R11" s="303"/>
      <c r="S11" s="303"/>
      <c r="U11" s="304"/>
      <c r="V11" s="305"/>
    </row>
    <row r="12" spans="1:22" ht="18.149999999999999" x14ac:dyDescent="0.45">
      <c r="A12" s="78" t="s">
        <v>298</v>
      </c>
      <c r="B12" s="300"/>
      <c r="C12" s="300"/>
      <c r="D12" s="300"/>
      <c r="E12" s="300"/>
      <c r="F12" s="306"/>
      <c r="G12" s="307"/>
      <c r="H12" s="78"/>
      <c r="I12" s="78"/>
      <c r="J12" s="308"/>
      <c r="K12" s="301"/>
      <c r="L12" s="302"/>
      <c r="M12" s="301"/>
      <c r="N12" s="302"/>
      <c r="O12" s="302"/>
      <c r="P12" s="303"/>
      <c r="Q12" s="303"/>
      <c r="R12" s="303"/>
      <c r="S12" s="303"/>
      <c r="T12" s="304"/>
      <c r="U12" s="304"/>
      <c r="V12" s="305"/>
    </row>
    <row r="13" spans="1:22" ht="18.149999999999999" x14ac:dyDescent="0.45">
      <c r="A13" s="78" t="s">
        <v>299</v>
      </c>
      <c r="B13" s="300"/>
      <c r="C13" s="300"/>
      <c r="D13" s="300"/>
      <c r="E13" s="300"/>
      <c r="F13" s="306"/>
      <c r="G13" s="307"/>
      <c r="H13" s="78"/>
      <c r="I13" s="78"/>
      <c r="J13" s="308"/>
      <c r="K13" s="301"/>
      <c r="L13" s="302"/>
      <c r="M13" s="301"/>
      <c r="N13" s="302"/>
      <c r="O13" s="302"/>
      <c r="P13" s="303"/>
      <c r="Q13" s="303"/>
      <c r="R13" s="303"/>
      <c r="S13" s="303"/>
      <c r="T13" s="304"/>
      <c r="U13" s="304"/>
      <c r="V13" s="305"/>
    </row>
    <row r="14" spans="1:22" ht="18.149999999999999" x14ac:dyDescent="0.45">
      <c r="A14" s="78" t="s">
        <v>300</v>
      </c>
      <c r="B14" s="300"/>
      <c r="C14" s="300"/>
      <c r="D14" s="300"/>
      <c r="E14" s="300"/>
      <c r="F14" s="306"/>
      <c r="G14" s="307"/>
      <c r="H14" s="78"/>
      <c r="I14" s="78"/>
      <c r="J14" s="308"/>
      <c r="K14" s="301"/>
      <c r="L14" s="302"/>
      <c r="M14" s="301"/>
      <c r="N14" s="302"/>
      <c r="O14" s="302"/>
      <c r="P14" s="303"/>
      <c r="Q14" s="303"/>
      <c r="R14" s="303"/>
      <c r="S14" s="303"/>
      <c r="T14" s="304"/>
      <c r="U14" s="304"/>
      <c r="V14" s="305"/>
    </row>
    <row r="15" spans="1:22" x14ac:dyDescent="0.35">
      <c r="A15" s="78" t="s">
        <v>301</v>
      </c>
      <c r="B15" s="300"/>
      <c r="C15" s="300"/>
      <c r="D15" s="300"/>
      <c r="E15" s="300"/>
      <c r="F15" s="300"/>
      <c r="G15" s="300"/>
      <c r="H15" s="300"/>
      <c r="I15" s="300"/>
    </row>
    <row r="16" spans="1:22" ht="15.5" x14ac:dyDescent="0.4">
      <c r="A16" s="78" t="s">
        <v>302</v>
      </c>
      <c r="B16" s="78"/>
      <c r="C16" s="78"/>
      <c r="D16" s="78"/>
      <c r="E16" s="78"/>
      <c r="F16" s="78"/>
      <c r="G16" s="78"/>
      <c r="H16" s="78"/>
      <c r="I16" s="78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pans="1:22" ht="18.149999999999999" x14ac:dyDescent="0.45">
      <c r="A17" s="79" t="s">
        <v>303</v>
      </c>
      <c r="B17" s="300"/>
      <c r="C17" s="300"/>
      <c r="D17" s="300"/>
      <c r="E17" s="300"/>
      <c r="F17" s="306"/>
      <c r="G17" s="307"/>
      <c r="H17" s="78"/>
      <c r="I17" s="78"/>
      <c r="J17" s="308"/>
      <c r="K17" s="301"/>
      <c r="L17" s="302"/>
      <c r="M17" s="301"/>
      <c r="N17" s="302"/>
      <c r="O17" s="302"/>
      <c r="P17" s="303"/>
      <c r="Q17" s="303"/>
      <c r="R17" s="303"/>
      <c r="S17" s="303"/>
      <c r="T17" s="304"/>
      <c r="U17" s="304"/>
      <c r="V17" s="305"/>
    </row>
    <row r="18" spans="1:22" ht="18.149999999999999" x14ac:dyDescent="0.45">
      <c r="A18" s="78" t="s">
        <v>305</v>
      </c>
      <c r="B18" s="300"/>
      <c r="C18" s="300"/>
      <c r="D18" s="300"/>
      <c r="E18" s="300"/>
      <c r="F18" s="306"/>
      <c r="G18" s="307"/>
      <c r="H18" s="78"/>
      <c r="I18" s="78"/>
      <c r="J18" s="308"/>
      <c r="K18" s="301"/>
      <c r="L18" s="302"/>
      <c r="M18" s="301"/>
      <c r="N18" s="302"/>
      <c r="O18" s="302"/>
      <c r="P18" s="303"/>
      <c r="Q18" s="303"/>
      <c r="R18" s="303"/>
      <c r="S18" s="303"/>
      <c r="T18" s="304"/>
      <c r="U18" s="304"/>
      <c r="V18" s="305"/>
    </row>
    <row r="19" spans="1:22" ht="18.149999999999999" x14ac:dyDescent="0.45">
      <c r="A19" s="78" t="s">
        <v>304</v>
      </c>
      <c r="B19" s="300"/>
      <c r="C19" s="300"/>
      <c r="D19" s="300"/>
      <c r="E19" s="300"/>
      <c r="F19" s="306"/>
      <c r="G19" s="307"/>
      <c r="H19" s="78"/>
      <c r="I19" s="78"/>
      <c r="J19" s="308"/>
      <c r="K19" s="301"/>
      <c r="L19" s="302"/>
      <c r="M19" s="301"/>
      <c r="N19" s="302"/>
      <c r="O19" s="302"/>
      <c r="P19" s="303"/>
      <c r="Q19" s="303"/>
      <c r="R19" s="303"/>
      <c r="S19" s="303"/>
      <c r="T19" s="304"/>
      <c r="U19" s="304"/>
      <c r="V19" s="305"/>
    </row>
    <row r="20" spans="1:22" ht="18.149999999999999" x14ac:dyDescent="0.45">
      <c r="A20" s="79" t="s">
        <v>306</v>
      </c>
      <c r="B20" s="300"/>
      <c r="C20" s="300"/>
      <c r="D20" s="300"/>
      <c r="E20" s="300"/>
      <c r="F20" s="306"/>
      <c r="G20" s="307"/>
      <c r="H20" s="78"/>
      <c r="I20" s="78"/>
      <c r="J20" s="78"/>
      <c r="K20" s="301"/>
      <c r="L20" s="302"/>
      <c r="M20" s="301"/>
      <c r="N20" s="302"/>
      <c r="O20" s="302"/>
      <c r="P20" s="303"/>
      <c r="Q20" s="303"/>
      <c r="R20" s="303"/>
      <c r="S20" s="303"/>
      <c r="T20" s="304"/>
      <c r="U20" s="304"/>
      <c r="V20" s="305"/>
    </row>
    <row r="21" spans="1:22" ht="18.149999999999999" x14ac:dyDescent="0.45">
      <c r="A21" s="78" t="s">
        <v>307</v>
      </c>
      <c r="B21" s="300"/>
      <c r="C21" s="300"/>
      <c r="D21" s="300"/>
      <c r="E21" s="300"/>
      <c r="F21" s="306"/>
      <c r="G21" s="307"/>
      <c r="H21" s="78"/>
      <c r="I21" s="78"/>
      <c r="J21" s="78"/>
      <c r="K21" s="301"/>
      <c r="L21" s="302"/>
      <c r="M21" s="301"/>
      <c r="N21" s="302"/>
      <c r="O21" s="302"/>
      <c r="P21" s="303"/>
      <c r="Q21" s="303"/>
      <c r="R21" s="303"/>
      <c r="S21" s="303"/>
      <c r="T21" s="304"/>
      <c r="U21" s="304"/>
      <c r="V21" s="305"/>
    </row>
  </sheetData>
  <mergeCells count="3">
    <mergeCell ref="F2:N2"/>
    <mergeCell ref="P2:U2"/>
    <mergeCell ref="A1:V1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0"/>
  <sheetViews>
    <sheetView workbookViewId="0">
      <selection activeCell="I16" sqref="I16"/>
    </sheetView>
  </sheetViews>
  <sheetFormatPr defaultRowHeight="14.15" x14ac:dyDescent="0.35"/>
  <cols>
    <col min="1" max="1" width="7.84375" style="243" bestFit="1" customWidth="1"/>
    <col min="2" max="2" width="4.3828125" style="243" bestFit="1" customWidth="1"/>
    <col min="3" max="3" width="6.61328125" style="243" bestFit="1" customWidth="1"/>
    <col min="4" max="4" width="7.69140625" style="243" bestFit="1" customWidth="1"/>
    <col min="5" max="5" width="10.84375" style="243" bestFit="1" customWidth="1"/>
    <col min="6" max="6" width="6.4609375" style="243" bestFit="1" customWidth="1"/>
    <col min="7" max="7" width="9.84375" style="243" bestFit="1" customWidth="1"/>
    <col min="8" max="8" width="6.4609375" style="243" bestFit="1" customWidth="1"/>
    <col min="9" max="9" width="9.84375" style="243" bestFit="1" customWidth="1"/>
    <col min="10" max="10" width="6.4609375" style="243" bestFit="1" customWidth="1"/>
    <col min="11" max="11" width="10.84375" style="243" bestFit="1" customWidth="1"/>
    <col min="12" max="12" width="6.4609375" style="243" bestFit="1" customWidth="1"/>
    <col min="13" max="13" width="9.84375" style="243" bestFit="1" customWidth="1"/>
    <col min="14" max="14" width="4.61328125" style="243" bestFit="1" customWidth="1"/>
    <col min="15" max="15" width="9.84375" style="243" bestFit="1" customWidth="1"/>
    <col min="16" max="16" width="4.61328125" style="243" bestFit="1" customWidth="1"/>
    <col min="17" max="17" width="10.84375" style="243" bestFit="1" customWidth="1"/>
    <col min="18" max="18" width="4.61328125" style="243" bestFit="1" customWidth="1"/>
    <col min="19" max="19" width="12.765625" style="243" bestFit="1" customWidth="1"/>
    <col min="20" max="16384" width="9.23046875" style="243"/>
  </cols>
  <sheetData>
    <row r="1" spans="1:21" ht="15.05" x14ac:dyDescent="0.35">
      <c r="A1" s="313" t="s">
        <v>631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242"/>
      <c r="U1" s="242"/>
    </row>
    <row r="2" spans="1:21" ht="15.05" x14ac:dyDescent="0.35">
      <c r="A2" s="312" t="s">
        <v>144</v>
      </c>
      <c r="B2" s="312" t="s">
        <v>308</v>
      </c>
      <c r="C2" s="312" t="s">
        <v>309</v>
      </c>
      <c r="D2" s="312"/>
      <c r="E2" s="312" t="s">
        <v>310</v>
      </c>
      <c r="F2" s="312"/>
      <c r="G2" s="312"/>
      <c r="H2" s="312"/>
      <c r="I2" s="312"/>
      <c r="J2" s="312"/>
      <c r="K2" s="312"/>
      <c r="L2" s="312"/>
      <c r="M2" s="312" t="s">
        <v>311</v>
      </c>
      <c r="N2" s="312"/>
      <c r="O2" s="312"/>
      <c r="P2" s="312"/>
      <c r="Q2" s="312"/>
      <c r="R2" s="312"/>
      <c r="S2" s="314" t="s">
        <v>312</v>
      </c>
    </row>
    <row r="3" spans="1:21" ht="16.8" x14ac:dyDescent="0.35">
      <c r="A3" s="312"/>
      <c r="B3" s="312"/>
      <c r="C3" s="232" t="s">
        <v>313</v>
      </c>
      <c r="D3" s="232" t="s">
        <v>314</v>
      </c>
      <c r="E3" s="80" t="s">
        <v>318</v>
      </c>
      <c r="F3" s="232" t="s">
        <v>315</v>
      </c>
      <c r="G3" s="80" t="s">
        <v>319</v>
      </c>
      <c r="H3" s="232" t="s">
        <v>315</v>
      </c>
      <c r="I3" s="80" t="s">
        <v>320</v>
      </c>
      <c r="J3" s="232" t="s">
        <v>315</v>
      </c>
      <c r="K3" s="80" t="s">
        <v>321</v>
      </c>
      <c r="L3" s="232" t="s">
        <v>315</v>
      </c>
      <c r="M3" s="80" t="s">
        <v>320</v>
      </c>
      <c r="N3" s="232" t="s">
        <v>316</v>
      </c>
      <c r="O3" s="80" t="s">
        <v>319</v>
      </c>
      <c r="P3" s="232" t="s">
        <v>316</v>
      </c>
      <c r="Q3" s="80" t="s">
        <v>321</v>
      </c>
      <c r="R3" s="232" t="s">
        <v>316</v>
      </c>
      <c r="S3" s="314"/>
    </row>
    <row r="4" spans="1:21" ht="15.5" x14ac:dyDescent="0.35">
      <c r="A4" s="315" t="s">
        <v>317</v>
      </c>
      <c r="B4" s="233">
        <v>1</v>
      </c>
      <c r="C4" s="241">
        <v>456.25</v>
      </c>
      <c r="D4" s="236">
        <v>2867.1</v>
      </c>
      <c r="E4" s="246">
        <v>337.88</v>
      </c>
      <c r="F4" s="84">
        <v>0.04</v>
      </c>
      <c r="G4" s="85">
        <v>0.68596599999999996</v>
      </c>
      <c r="H4" s="84">
        <v>0.25</v>
      </c>
      <c r="I4" s="229">
        <v>8.5786699999999994E-2</v>
      </c>
      <c r="J4" s="84">
        <v>0.22</v>
      </c>
      <c r="K4" s="85">
        <v>5.7993799999999998E-2</v>
      </c>
      <c r="L4" s="84">
        <v>0.113</v>
      </c>
      <c r="M4" s="86">
        <v>530.57078730844455</v>
      </c>
      <c r="N4" s="86">
        <v>1.1672557320785781</v>
      </c>
      <c r="O4" s="86">
        <v>530.37385723996442</v>
      </c>
      <c r="P4" s="86">
        <v>1.325934643099911</v>
      </c>
      <c r="Q4" s="86">
        <v>529.52768212971819</v>
      </c>
      <c r="R4" s="86">
        <v>0.59836628080658161</v>
      </c>
      <c r="S4" s="87">
        <v>0.89232</v>
      </c>
    </row>
    <row r="5" spans="1:21" ht="15.5" x14ac:dyDescent="0.35">
      <c r="A5" s="316"/>
      <c r="B5" s="234">
        <v>2</v>
      </c>
      <c r="C5" s="240">
        <v>71.89</v>
      </c>
      <c r="D5" s="237">
        <v>482.46</v>
      </c>
      <c r="E5" s="247">
        <v>581.37</v>
      </c>
      <c r="F5" s="88">
        <v>0.13</v>
      </c>
      <c r="G5" s="89">
        <v>0.68713000000000002</v>
      </c>
      <c r="H5" s="88">
        <v>0.26700000000000002</v>
      </c>
      <c r="I5" s="230">
        <v>8.5864099999999999E-2</v>
      </c>
      <c r="J5" s="88">
        <v>0.11899999999999999</v>
      </c>
      <c r="K5" s="89">
        <v>5.8039800000000003E-2</v>
      </c>
      <c r="L5" s="88">
        <v>0.22800000000000001</v>
      </c>
      <c r="M5" s="90">
        <v>531.03030175515698</v>
      </c>
      <c r="N5" s="90">
        <v>0.63192605908863675</v>
      </c>
      <c r="O5" s="90">
        <v>531.07464127985281</v>
      </c>
      <c r="P5" s="90">
        <v>1.4179692922172071</v>
      </c>
      <c r="Q5" s="90">
        <v>531.2646278605223</v>
      </c>
      <c r="R5" s="90">
        <v>1.211283351521991</v>
      </c>
      <c r="S5" s="91">
        <v>0.52575000000000005</v>
      </c>
    </row>
    <row r="6" spans="1:21" ht="15.5" x14ac:dyDescent="0.35">
      <c r="A6" s="316"/>
      <c r="B6" s="234">
        <v>3</v>
      </c>
      <c r="C6" s="240">
        <v>215.6</v>
      </c>
      <c r="D6" s="237">
        <v>1447.4</v>
      </c>
      <c r="E6" s="247">
        <v>1725.41</v>
      </c>
      <c r="F6" s="88">
        <v>0.25</v>
      </c>
      <c r="G6" s="89">
        <v>0.69281599999999999</v>
      </c>
      <c r="H6" s="88">
        <v>0.185</v>
      </c>
      <c r="I6" s="230">
        <v>8.6318599999999995E-2</v>
      </c>
      <c r="J6" s="88">
        <v>0.14099999999999999</v>
      </c>
      <c r="K6" s="89">
        <v>5.8211899999999997E-2</v>
      </c>
      <c r="L6" s="88">
        <v>0.13200000000000001</v>
      </c>
      <c r="M6" s="90">
        <v>533.72795263740238</v>
      </c>
      <c r="N6" s="90">
        <v>0.75255641321873723</v>
      </c>
      <c r="O6" s="90">
        <v>534.49095236129006</v>
      </c>
      <c r="P6" s="90">
        <v>0.98880826186838666</v>
      </c>
      <c r="Q6" s="90">
        <v>537.74634803055926</v>
      </c>
      <c r="R6" s="90">
        <v>0.70982517940033829</v>
      </c>
      <c r="S6" s="91">
        <v>0.73385999999999996</v>
      </c>
    </row>
    <row r="7" spans="1:21" ht="15.5" x14ac:dyDescent="0.35">
      <c r="A7" s="316"/>
      <c r="B7" s="234">
        <v>4</v>
      </c>
      <c r="C7" s="240">
        <v>538.63</v>
      </c>
      <c r="D7" s="237">
        <v>3363.4</v>
      </c>
      <c r="E7" s="247">
        <v>878.8</v>
      </c>
      <c r="F7" s="88">
        <v>0.08</v>
      </c>
      <c r="G7" s="89">
        <v>0.69555299999999998</v>
      </c>
      <c r="H7" s="88">
        <v>0.252</v>
      </c>
      <c r="I7" s="230">
        <v>8.6722300000000002E-2</v>
      </c>
      <c r="J7" s="88">
        <v>0.24399999999999999</v>
      </c>
      <c r="K7" s="89">
        <v>5.8169899999999997E-2</v>
      </c>
      <c r="L7" s="88">
        <v>6.1600000000000002E-2</v>
      </c>
      <c r="M7" s="90">
        <v>536.12313759250981</v>
      </c>
      <c r="N7" s="90">
        <v>1.3081404557257239</v>
      </c>
      <c r="O7" s="90">
        <v>536.1313309748366</v>
      </c>
      <c r="P7" s="90">
        <v>1.3510509540565883</v>
      </c>
      <c r="Q7" s="90">
        <v>536.16695005894667</v>
      </c>
      <c r="R7" s="90">
        <v>0.33027884123631118</v>
      </c>
      <c r="S7" s="91">
        <v>0.96970400000000001</v>
      </c>
    </row>
    <row r="8" spans="1:21" ht="15.5" x14ac:dyDescent="0.35">
      <c r="A8" s="316"/>
      <c r="B8" s="234">
        <v>5</v>
      </c>
      <c r="C8" s="240">
        <v>245.72</v>
      </c>
      <c r="D8" s="237">
        <v>1645.4</v>
      </c>
      <c r="E8" s="247">
        <v>435.84</v>
      </c>
      <c r="F8" s="88">
        <v>0.17</v>
      </c>
      <c r="G8" s="89">
        <v>0.69329399999999997</v>
      </c>
      <c r="H8" s="88">
        <v>0.30099999999999999</v>
      </c>
      <c r="I8" s="230">
        <v>8.6364800000000005E-2</v>
      </c>
      <c r="J8" s="88">
        <v>0.23200000000000001</v>
      </c>
      <c r="K8" s="89">
        <v>5.8221000000000002E-2</v>
      </c>
      <c r="L8" s="88">
        <v>0.186</v>
      </c>
      <c r="M8" s="90">
        <v>534.00210609690566</v>
      </c>
      <c r="N8" s="90">
        <v>1.2388848861448212</v>
      </c>
      <c r="O8" s="90">
        <v>534.77762532978807</v>
      </c>
      <c r="P8" s="90">
        <v>1.6096806522426621</v>
      </c>
      <c r="Q8" s="90">
        <v>538.08834485856289</v>
      </c>
      <c r="R8" s="90">
        <v>1.0008443214369269</v>
      </c>
      <c r="S8" s="91">
        <v>0.78622000000000003</v>
      </c>
    </row>
    <row r="9" spans="1:21" ht="15.5" x14ac:dyDescent="0.35">
      <c r="A9" s="316"/>
      <c r="B9" s="234">
        <v>6</v>
      </c>
      <c r="C9" s="240">
        <v>369.09</v>
      </c>
      <c r="D9" s="237">
        <v>2592.1999999999998</v>
      </c>
      <c r="E9" s="247">
        <v>904.26</v>
      </c>
      <c r="F9" s="88">
        <v>0.2</v>
      </c>
      <c r="G9" s="89">
        <v>0.692415</v>
      </c>
      <c r="H9" s="88">
        <v>0.34599999999999997</v>
      </c>
      <c r="I9" s="230">
        <v>8.6366200000000004E-2</v>
      </c>
      <c r="J9" s="88">
        <v>0.24199999999999999</v>
      </c>
      <c r="K9" s="89">
        <v>5.8146099999999999E-2</v>
      </c>
      <c r="L9" s="88">
        <v>0.246</v>
      </c>
      <c r="M9" s="90">
        <v>534.01041359549242</v>
      </c>
      <c r="N9" s="90">
        <v>1.2923052009010916</v>
      </c>
      <c r="O9" s="90">
        <v>534.25039648415168</v>
      </c>
      <c r="P9" s="90">
        <v>1.8485063718351646</v>
      </c>
      <c r="Q9" s="90">
        <v>535.27126311937036</v>
      </c>
      <c r="R9" s="90">
        <v>1.3167673072736512</v>
      </c>
      <c r="S9" s="91">
        <v>0.70259000000000005</v>
      </c>
    </row>
    <row r="10" spans="1:21" ht="15.5" x14ac:dyDescent="0.35">
      <c r="A10" s="316"/>
      <c r="B10" s="234">
        <v>7</v>
      </c>
      <c r="C10" s="240">
        <v>262.3</v>
      </c>
      <c r="D10" s="237">
        <v>1878.4</v>
      </c>
      <c r="E10" s="247">
        <v>1410.66</v>
      </c>
      <c r="F10" s="88">
        <v>0.15</v>
      </c>
      <c r="G10" s="89">
        <v>0.69562199999999996</v>
      </c>
      <c r="H10" s="88">
        <v>0.129</v>
      </c>
      <c r="I10" s="230">
        <v>8.6616299999999993E-2</v>
      </c>
      <c r="J10" s="88">
        <v>8.8400000000000006E-2</v>
      </c>
      <c r="K10" s="89">
        <v>5.8246899999999997E-2</v>
      </c>
      <c r="L10" s="88">
        <v>9.1899999999999996E-2</v>
      </c>
      <c r="M10" s="90">
        <v>535.49431711893499</v>
      </c>
      <c r="N10" s="90">
        <v>0.47337697633313858</v>
      </c>
      <c r="O10" s="90">
        <v>536.17265083045254</v>
      </c>
      <c r="P10" s="90">
        <v>0.69166271957128378</v>
      </c>
      <c r="Q10" s="90">
        <v>539.06131919816266</v>
      </c>
      <c r="R10" s="90">
        <v>0.49539735234311144</v>
      </c>
      <c r="S10" s="91">
        <v>0.86987999999999999</v>
      </c>
    </row>
    <row r="11" spans="1:21" ht="15.5" x14ac:dyDescent="0.35">
      <c r="A11" s="317"/>
      <c r="B11" s="235">
        <v>8</v>
      </c>
      <c r="C11" s="239">
        <v>156.22999999999999</v>
      </c>
      <c r="D11" s="238">
        <v>1222.2</v>
      </c>
      <c r="E11" s="248">
        <v>775.9</v>
      </c>
      <c r="F11" s="81">
        <v>7.0000000000000007E-2</v>
      </c>
      <c r="G11" s="82">
        <v>0.69316599999999995</v>
      </c>
      <c r="H11" s="81">
        <v>0.14000000000000001</v>
      </c>
      <c r="I11" s="231">
        <v>8.6491200000000004E-2</v>
      </c>
      <c r="J11" s="81">
        <v>9.4700000000000006E-2</v>
      </c>
      <c r="K11" s="82">
        <v>5.8125200000000002E-2</v>
      </c>
      <c r="L11" s="81">
        <v>9.8500000000000004E-2</v>
      </c>
      <c r="M11" s="83">
        <v>534.7521113927362</v>
      </c>
      <c r="N11" s="83">
        <v>0.50641024948892122</v>
      </c>
      <c r="O11" s="83">
        <v>534.70086728104184</v>
      </c>
      <c r="P11" s="83">
        <v>0.74858121419345869</v>
      </c>
      <c r="Q11" s="83">
        <v>534.48429950706395</v>
      </c>
      <c r="R11" s="83">
        <v>0.52646703501445802</v>
      </c>
      <c r="S11" s="92">
        <v>0.45779999999999998</v>
      </c>
    </row>
    <row r="12" spans="1:21" x14ac:dyDescent="0.35">
      <c r="I12" s="244"/>
      <c r="M12" s="245"/>
      <c r="Q12" s="245"/>
    </row>
    <row r="17" spans="3:5" x14ac:dyDescent="0.35">
      <c r="C17" s="250"/>
      <c r="D17" s="250"/>
      <c r="E17" s="250"/>
    </row>
    <row r="18" spans="3:5" ht="15.5" x14ac:dyDescent="0.35">
      <c r="C18" s="250"/>
      <c r="D18" s="249"/>
      <c r="E18" s="250"/>
    </row>
    <row r="19" spans="3:5" x14ac:dyDescent="0.35">
      <c r="C19" s="250"/>
      <c r="D19" s="250"/>
      <c r="E19" s="250"/>
    </row>
    <row r="20" spans="3:5" x14ac:dyDescent="0.35">
      <c r="C20" s="250"/>
      <c r="D20" s="250"/>
      <c r="E20" s="250"/>
    </row>
  </sheetData>
  <mergeCells count="8">
    <mergeCell ref="A4:A11"/>
    <mergeCell ref="E2:L2"/>
    <mergeCell ref="M2:R2"/>
    <mergeCell ref="A1:S1"/>
    <mergeCell ref="S2:S3"/>
    <mergeCell ref="A2:A3"/>
    <mergeCell ref="B2:B3"/>
    <mergeCell ref="C2:D2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54"/>
  <sheetViews>
    <sheetView topLeftCell="A49" workbookViewId="0">
      <selection activeCell="V19" sqref="V19"/>
    </sheetView>
  </sheetViews>
  <sheetFormatPr defaultColWidth="6.921875" defaultRowHeight="11.5" x14ac:dyDescent="0.35"/>
  <cols>
    <col min="1" max="1" width="7.4609375" style="61" bestFit="1" customWidth="1"/>
    <col min="2" max="3" width="6.921875" style="36" bestFit="1" customWidth="1"/>
    <col min="4" max="4" width="9.61328125" style="195" bestFit="1" customWidth="1"/>
    <col min="5" max="5" width="6.61328125" style="36" bestFit="1" customWidth="1"/>
    <col min="6" max="7" width="6.921875" style="36" bestFit="1" customWidth="1"/>
    <col min="8" max="8" width="4.23046875" style="36" bestFit="1" customWidth="1"/>
    <col min="9" max="9" width="4.921875" style="36" bestFit="1" customWidth="1"/>
    <col min="10" max="10" width="3.69140625" style="36" bestFit="1" customWidth="1"/>
    <col min="11" max="11" width="5.07421875" style="166" bestFit="1" customWidth="1"/>
    <col min="12" max="12" width="3.4609375" style="166" bestFit="1" customWidth="1"/>
    <col min="13" max="13" width="4.921875" style="36" bestFit="1" customWidth="1"/>
    <col min="14" max="14" width="3" style="36" bestFit="1" customWidth="1"/>
    <col min="15" max="15" width="5.3828125" style="36" bestFit="1" customWidth="1"/>
    <col min="16" max="16" width="5.69140625" style="36" bestFit="1" customWidth="1"/>
    <col min="17" max="17" width="5" style="36" bestFit="1" customWidth="1"/>
    <col min="18" max="18" width="9.3828125" style="36" bestFit="1" customWidth="1"/>
    <col min="19" max="16384" width="6.921875" style="36"/>
  </cols>
  <sheetData>
    <row r="1" spans="1:18" s="184" customFormat="1" ht="15.05" x14ac:dyDescent="0.35">
      <c r="A1" s="318" t="s">
        <v>632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s="183" customFormat="1" ht="15.05" x14ac:dyDescent="0.3">
      <c r="A2" s="108" t="s">
        <v>322</v>
      </c>
      <c r="B2" s="109" t="s">
        <v>363</v>
      </c>
      <c r="C2" s="110" t="s">
        <v>323</v>
      </c>
      <c r="D2" s="205" t="s">
        <v>364</v>
      </c>
      <c r="E2" s="112" t="s">
        <v>324</v>
      </c>
      <c r="F2" s="111" t="s">
        <v>365</v>
      </c>
      <c r="G2" s="112" t="s">
        <v>324</v>
      </c>
      <c r="H2" s="112" t="s">
        <v>325</v>
      </c>
      <c r="I2" s="111" t="s">
        <v>363</v>
      </c>
      <c r="J2" s="112" t="s">
        <v>324</v>
      </c>
      <c r="K2" s="199" t="s">
        <v>364</v>
      </c>
      <c r="L2" s="200" t="s">
        <v>324</v>
      </c>
      <c r="M2" s="111" t="s">
        <v>365</v>
      </c>
      <c r="N2" s="112" t="s">
        <v>324</v>
      </c>
      <c r="O2" s="112" t="s">
        <v>326</v>
      </c>
      <c r="P2" s="112" t="s">
        <v>327</v>
      </c>
      <c r="Q2" s="112" t="s">
        <v>328</v>
      </c>
      <c r="R2" s="111" t="s">
        <v>366</v>
      </c>
    </row>
    <row r="3" spans="1:18" s="183" customFormat="1" ht="18" customHeight="1" x14ac:dyDescent="0.3">
      <c r="A3" s="113" t="s">
        <v>329</v>
      </c>
      <c r="B3" s="114" t="s">
        <v>358</v>
      </c>
      <c r="C3" s="115" t="s">
        <v>330</v>
      </c>
      <c r="D3" s="206" t="s">
        <v>359</v>
      </c>
      <c r="E3" s="117" t="s">
        <v>330</v>
      </c>
      <c r="F3" s="116" t="s">
        <v>360</v>
      </c>
      <c r="G3" s="117" t="s">
        <v>330</v>
      </c>
      <c r="H3" s="117"/>
      <c r="I3" s="116" t="s">
        <v>358</v>
      </c>
      <c r="J3" s="117"/>
      <c r="K3" s="201" t="s">
        <v>359</v>
      </c>
      <c r="L3" s="202"/>
      <c r="M3" s="116" t="s">
        <v>360</v>
      </c>
      <c r="N3" s="117"/>
      <c r="O3" s="118" t="s">
        <v>361</v>
      </c>
      <c r="P3" s="118" t="s">
        <v>362</v>
      </c>
      <c r="Q3" s="115"/>
      <c r="R3" s="117" t="s">
        <v>331</v>
      </c>
    </row>
    <row r="4" spans="1:18" s="183" customFormat="1" ht="18" customHeight="1" x14ac:dyDescent="0.35">
      <c r="A4" s="320" t="s">
        <v>663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</row>
    <row r="5" spans="1:18" s="183" customFormat="1" x14ac:dyDescent="0.3">
      <c r="A5" s="185" t="s">
        <v>146</v>
      </c>
      <c r="B5" s="186">
        <v>5.8290000000000002E-2</v>
      </c>
      <c r="C5" s="187">
        <v>0.93</v>
      </c>
      <c r="D5" s="207">
        <v>0.69654342208487874</v>
      </c>
      <c r="E5" s="188">
        <v>1.8381596904418913</v>
      </c>
      <c r="F5" s="189">
        <v>8.6713024329716309E-2</v>
      </c>
      <c r="G5" s="188">
        <v>1.5826507831986876</v>
      </c>
      <c r="H5" s="188">
        <v>0.86099743750675994</v>
      </c>
      <c r="I5" s="190">
        <v>540.4971558389484</v>
      </c>
      <c r="J5" s="190">
        <v>20.315740042356587</v>
      </c>
      <c r="K5" s="179">
        <v>536.72427274535221</v>
      </c>
      <c r="L5" s="179">
        <v>7.6341855968885284</v>
      </c>
      <c r="M5" s="191">
        <v>536.06811427362288</v>
      </c>
      <c r="N5" s="191">
        <v>8.1460511828616013</v>
      </c>
      <c r="O5" s="192">
        <v>202.14566125708879</v>
      </c>
      <c r="P5" s="192">
        <v>279.99172487703993</v>
      </c>
      <c r="Q5" s="193">
        <v>1.3850988595839637</v>
      </c>
      <c r="R5" s="194">
        <v>23507.306348121696</v>
      </c>
    </row>
    <row r="6" spans="1:18" s="61" customFormat="1" x14ac:dyDescent="0.3">
      <c r="A6" s="34" t="s">
        <v>357</v>
      </c>
      <c r="B6" s="95">
        <v>5.8189999999999999E-2</v>
      </c>
      <c r="C6" s="96">
        <v>0.64</v>
      </c>
      <c r="D6" s="208">
        <v>0.70190219578455526</v>
      </c>
      <c r="E6" s="97">
        <v>1.7089763594889709</v>
      </c>
      <c r="F6" s="98">
        <v>8.7529684833042729E-2</v>
      </c>
      <c r="G6" s="97">
        <v>1.5860309889670146</v>
      </c>
      <c r="H6" s="97">
        <v>0.9280590572015166</v>
      </c>
      <c r="I6" s="99">
        <v>536.75639885469809</v>
      </c>
      <c r="J6" s="99">
        <v>13.867760322623157</v>
      </c>
      <c r="K6" s="62">
        <v>539.92644993009264</v>
      </c>
      <c r="L6" s="62">
        <v>7.1315174208659755</v>
      </c>
      <c r="M6" s="93">
        <v>540.9107494366632</v>
      </c>
      <c r="N6" s="93">
        <v>8.2342008832011473</v>
      </c>
      <c r="O6" s="100">
        <v>442.18984118591953</v>
      </c>
      <c r="P6" s="100">
        <v>1481.4617242025361</v>
      </c>
      <c r="Q6" s="102">
        <v>3.3502843942080811</v>
      </c>
      <c r="R6" s="101">
        <v>129656.20881034054</v>
      </c>
    </row>
    <row r="7" spans="1:18" s="94" customFormat="1" x14ac:dyDescent="0.3">
      <c r="A7" s="34" t="s">
        <v>148</v>
      </c>
      <c r="B7" s="95">
        <v>5.7579999999999999E-2</v>
      </c>
      <c r="C7" s="96">
        <v>0.74</v>
      </c>
      <c r="D7" s="209">
        <v>0.69029042278860098</v>
      </c>
      <c r="E7" s="97">
        <v>1.67641291886985</v>
      </c>
      <c r="F7" s="98">
        <v>8.6989365168910565E-2</v>
      </c>
      <c r="G7" s="97">
        <v>1.5060793986703487</v>
      </c>
      <c r="H7" s="97">
        <v>0.89839405418425733</v>
      </c>
      <c r="I7" s="99">
        <v>513.75686417055795</v>
      </c>
      <c r="J7" s="99">
        <v>16.093781891991288</v>
      </c>
      <c r="K7" s="203">
        <v>532.97493219753835</v>
      </c>
      <c r="L7" s="203">
        <v>6.9278585249847993</v>
      </c>
      <c r="M7" s="93">
        <v>537.70716801260949</v>
      </c>
      <c r="N7" s="93">
        <v>7.7744342510470688</v>
      </c>
      <c r="O7" s="100">
        <v>329.4720980618319</v>
      </c>
      <c r="P7" s="100">
        <v>635.40810151137646</v>
      </c>
      <c r="Q7" s="102">
        <v>1.9285642251627926</v>
      </c>
      <c r="R7" s="101">
        <v>62787.765183087111</v>
      </c>
    </row>
    <row r="8" spans="1:18" s="94" customFormat="1" x14ac:dyDescent="0.3">
      <c r="A8" s="34" t="s">
        <v>149</v>
      </c>
      <c r="B8" s="95">
        <v>5.7570000000000003E-2</v>
      </c>
      <c r="C8" s="96">
        <v>1.17</v>
      </c>
      <c r="D8" s="209">
        <v>0.69367654153987646</v>
      </c>
      <c r="E8" s="97">
        <v>1.909011012718181</v>
      </c>
      <c r="F8" s="98">
        <v>8.7423533824450395E-2</v>
      </c>
      <c r="G8" s="97">
        <v>1.5113138950192631</v>
      </c>
      <c r="H8" s="97">
        <v>0.79167374360368414</v>
      </c>
      <c r="I8" s="99">
        <v>513.56951049468228</v>
      </c>
      <c r="J8" s="99">
        <v>25.42004944957721</v>
      </c>
      <c r="K8" s="203">
        <v>535.00699029983753</v>
      </c>
      <c r="L8" s="203">
        <v>7.9081076887395056</v>
      </c>
      <c r="M8" s="93">
        <v>540.28150062164718</v>
      </c>
      <c r="N8" s="93">
        <v>7.8373002130356362</v>
      </c>
      <c r="O8" s="100">
        <v>130.70625441633388</v>
      </c>
      <c r="P8" s="100">
        <v>150.8082893483508</v>
      </c>
      <c r="Q8" s="102">
        <v>1.1537955090349896</v>
      </c>
      <c r="R8" s="101">
        <v>38341.778091568071</v>
      </c>
    </row>
    <row r="9" spans="1:18" s="94" customFormat="1" x14ac:dyDescent="0.3">
      <c r="A9" s="34" t="s">
        <v>150</v>
      </c>
      <c r="B9" s="95">
        <v>5.8459999999999998E-2</v>
      </c>
      <c r="C9" s="96">
        <v>0.76</v>
      </c>
      <c r="D9" s="209">
        <v>0.6972689619717003</v>
      </c>
      <c r="E9" s="97">
        <v>1.7270712972699493</v>
      </c>
      <c r="F9" s="98">
        <v>8.6187063530983071E-2</v>
      </c>
      <c r="G9" s="97">
        <v>1.552999353350335</v>
      </c>
      <c r="H9" s="97">
        <v>0.89920975225818578</v>
      </c>
      <c r="I9" s="99">
        <v>547.08807287008494</v>
      </c>
      <c r="J9" s="99">
        <v>16.421618442099884</v>
      </c>
      <c r="K9" s="203">
        <v>537.15841631806381</v>
      </c>
      <c r="L9" s="203">
        <v>7.1788303564851503</v>
      </c>
      <c r="M9" s="93">
        <v>532.9473437997774</v>
      </c>
      <c r="N9" s="93">
        <v>7.9486735647635864</v>
      </c>
      <c r="O9" s="100">
        <v>424.37532582059225</v>
      </c>
      <c r="P9" s="100">
        <v>983.44424111102273</v>
      </c>
      <c r="Q9" s="102">
        <v>2.3173926033738845</v>
      </c>
      <c r="R9" s="101">
        <v>60375.998658620716</v>
      </c>
    </row>
    <row r="10" spans="1:18" s="94" customFormat="1" x14ac:dyDescent="0.3">
      <c r="A10" s="34" t="s">
        <v>151</v>
      </c>
      <c r="B10" s="95">
        <v>5.8270000000000002E-2</v>
      </c>
      <c r="C10" s="96">
        <v>1.26</v>
      </c>
      <c r="D10" s="209">
        <v>0.69369457379899246</v>
      </c>
      <c r="E10" s="97">
        <v>1.9568781249801632</v>
      </c>
      <c r="F10" s="98">
        <v>8.5967787851267685E-2</v>
      </c>
      <c r="G10" s="97">
        <v>1.5004322054125725</v>
      </c>
      <c r="H10" s="97">
        <v>0.76674790640208246</v>
      </c>
      <c r="I10" s="99">
        <v>539.98357717782108</v>
      </c>
      <c r="J10" s="99">
        <v>27.240845153573613</v>
      </c>
      <c r="K10" s="203">
        <v>535.01780083679671</v>
      </c>
      <c r="L10" s="203">
        <v>8.10573247381069</v>
      </c>
      <c r="M10" s="93">
        <v>531.64583267094417</v>
      </c>
      <c r="N10" s="93">
        <v>7.6614582863909764</v>
      </c>
      <c r="O10" s="100">
        <v>180.77099107692325</v>
      </c>
      <c r="P10" s="100">
        <v>299.24989037954521</v>
      </c>
      <c r="Q10" s="102">
        <v>1.6554088053442477</v>
      </c>
      <c r="R10" s="101">
        <v>52205.439206736999</v>
      </c>
    </row>
    <row r="11" spans="1:18" s="94" customFormat="1" x14ac:dyDescent="0.3">
      <c r="A11" s="34" t="s">
        <v>152</v>
      </c>
      <c r="B11" s="95">
        <v>5.8200000000000002E-2</v>
      </c>
      <c r="C11" s="96">
        <v>0.57999999999999996</v>
      </c>
      <c r="D11" s="209">
        <v>0.69639693427332772</v>
      </c>
      <c r="E11" s="97">
        <v>1.6921327676631059</v>
      </c>
      <c r="F11" s="98">
        <v>8.6820851812399111E-2</v>
      </c>
      <c r="G11" s="97">
        <v>1.5902706203938379</v>
      </c>
      <c r="H11" s="97">
        <v>0.93980250887172201</v>
      </c>
      <c r="I11" s="99">
        <v>537.31801419245937</v>
      </c>
      <c r="J11" s="99">
        <v>12.602465290152299</v>
      </c>
      <c r="K11" s="203">
        <v>536.63659584813149</v>
      </c>
      <c r="L11" s="203">
        <v>7.0289371514528511</v>
      </c>
      <c r="M11" s="93">
        <v>536.70771839646488</v>
      </c>
      <c r="N11" s="93">
        <v>8.1946673580797214</v>
      </c>
      <c r="O11" s="100">
        <v>530.49002745744019</v>
      </c>
      <c r="P11" s="100">
        <v>1593.6548632597942</v>
      </c>
      <c r="Q11" s="102">
        <v>3.0041184202801041</v>
      </c>
      <c r="R11" s="101" t="s">
        <v>356</v>
      </c>
    </row>
    <row r="12" spans="1:18" s="94" customFormat="1" x14ac:dyDescent="0.3">
      <c r="A12" s="34" t="s">
        <v>153</v>
      </c>
      <c r="B12" s="95">
        <v>5.885E-2</v>
      </c>
      <c r="C12" s="96">
        <v>0.8</v>
      </c>
      <c r="D12" s="209">
        <v>0.70853546500982689</v>
      </c>
      <c r="E12" s="97">
        <v>1.7564048853123451</v>
      </c>
      <c r="F12" s="98">
        <v>8.6676397681642356E-2</v>
      </c>
      <c r="G12" s="97">
        <v>1.5642284412201488</v>
      </c>
      <c r="H12" s="97">
        <v>0.89058533957674513</v>
      </c>
      <c r="I12" s="99">
        <v>561.66060493551049</v>
      </c>
      <c r="J12" s="99">
        <v>17.313091278838733</v>
      </c>
      <c r="K12" s="203">
        <v>543.87627591851458</v>
      </c>
      <c r="L12" s="203">
        <v>7.3691135621712647</v>
      </c>
      <c r="M12" s="93">
        <v>535.85084023960155</v>
      </c>
      <c r="N12" s="93">
        <v>8.0480390023642823</v>
      </c>
      <c r="O12" s="100">
        <v>334.43177086424367</v>
      </c>
      <c r="P12" s="100">
        <v>686.46436416592019</v>
      </c>
      <c r="Q12" s="102">
        <v>2.0526290381800405</v>
      </c>
      <c r="R12" s="101">
        <v>31533.441867718193</v>
      </c>
    </row>
    <row r="13" spans="1:18" s="94" customFormat="1" x14ac:dyDescent="0.3">
      <c r="A13" s="34" t="s">
        <v>154</v>
      </c>
      <c r="B13" s="95">
        <v>5.8259999999999999E-2</v>
      </c>
      <c r="C13" s="96">
        <v>1.19</v>
      </c>
      <c r="D13" s="209">
        <v>0.69266941320350173</v>
      </c>
      <c r="E13" s="97">
        <v>1.9401931445443099</v>
      </c>
      <c r="F13" s="98">
        <v>8.6265795040938911E-2</v>
      </c>
      <c r="G13" s="97">
        <v>1.5290603687208491</v>
      </c>
      <c r="H13" s="97">
        <v>0.78809698561221164</v>
      </c>
      <c r="I13" s="99">
        <v>539.60840341699475</v>
      </c>
      <c r="J13" s="99">
        <v>25.910479620069204</v>
      </c>
      <c r="K13" s="203">
        <v>534.40302302122655</v>
      </c>
      <c r="L13" s="203">
        <v>8.0299040137863358</v>
      </c>
      <c r="M13" s="93">
        <v>533.41459069130576</v>
      </c>
      <c r="N13" s="93">
        <v>7.8326582572171288</v>
      </c>
      <c r="O13" s="100">
        <v>184.22769178830799</v>
      </c>
      <c r="P13" s="100">
        <v>262.8453345326775</v>
      </c>
      <c r="Q13" s="102">
        <v>1.4267417236856408</v>
      </c>
      <c r="R13" s="101">
        <v>20721.107478182475</v>
      </c>
    </row>
    <row r="14" spans="1:18" s="94" customFormat="1" x14ac:dyDescent="0.3">
      <c r="A14" s="34" t="s">
        <v>155</v>
      </c>
      <c r="B14" s="95">
        <v>5.7939999999999998E-2</v>
      </c>
      <c r="C14" s="96">
        <v>0.67</v>
      </c>
      <c r="D14" s="209">
        <v>0.68924246630042341</v>
      </c>
      <c r="E14" s="97">
        <v>1.6719997834406335</v>
      </c>
      <c r="F14" s="98">
        <v>8.6313906483009933E-2</v>
      </c>
      <c r="G14" s="97">
        <v>1.5330210614464781</v>
      </c>
      <c r="H14" s="97">
        <v>0.91687874402222347</v>
      </c>
      <c r="I14" s="99">
        <v>527.52823249084815</v>
      </c>
      <c r="J14" s="99">
        <v>14.561307266341306</v>
      </c>
      <c r="K14" s="203">
        <v>532.34521363720876</v>
      </c>
      <c r="L14" s="203">
        <v>6.9034942022946097</v>
      </c>
      <c r="M14" s="93">
        <v>533.70010038498583</v>
      </c>
      <c r="N14" s="93">
        <v>7.8569935427633686</v>
      </c>
      <c r="O14" s="100">
        <v>403.80496979256452</v>
      </c>
      <c r="P14" s="100">
        <v>927.25490467424754</v>
      </c>
      <c r="Q14" s="102">
        <v>2.2962939390037236</v>
      </c>
      <c r="R14" s="101" t="s">
        <v>356</v>
      </c>
    </row>
    <row r="15" spans="1:18" s="94" customFormat="1" x14ac:dyDescent="0.3">
      <c r="A15" s="34" t="s">
        <v>156</v>
      </c>
      <c r="B15" s="95">
        <v>5.7880000000000001E-2</v>
      </c>
      <c r="C15" s="96">
        <v>0.96</v>
      </c>
      <c r="D15" s="209">
        <v>0.68515555789108229</v>
      </c>
      <c r="E15" s="97">
        <v>1.8316354952992331</v>
      </c>
      <c r="F15" s="98">
        <v>8.5890615597845596E-2</v>
      </c>
      <c r="G15" s="97">
        <v>1.5599729836266962</v>
      </c>
      <c r="H15" s="97">
        <v>0.85168309285895583</v>
      </c>
      <c r="I15" s="99">
        <v>525.26794538940419</v>
      </c>
      <c r="J15" s="99">
        <v>20.908853295048104</v>
      </c>
      <c r="K15" s="203">
        <v>529.88564630792712</v>
      </c>
      <c r="L15" s="203">
        <v>7.5336601386087523</v>
      </c>
      <c r="M15" s="93">
        <v>531.18771412293495</v>
      </c>
      <c r="N15" s="93">
        <v>7.9590822348074575</v>
      </c>
      <c r="O15" s="100">
        <v>322.10115834724434</v>
      </c>
      <c r="P15" s="100">
        <v>643.97578210468475</v>
      </c>
      <c r="Q15" s="102">
        <v>1.9992966973761712</v>
      </c>
      <c r="R15" s="101" t="s">
        <v>356</v>
      </c>
    </row>
    <row r="16" spans="1:18" s="94" customFormat="1" x14ac:dyDescent="0.3">
      <c r="A16" s="34" t="s">
        <v>157</v>
      </c>
      <c r="B16" s="95">
        <v>5.8549999999999998E-2</v>
      </c>
      <c r="C16" s="96">
        <v>0.8</v>
      </c>
      <c r="D16" s="209">
        <v>0.69313227118786136</v>
      </c>
      <c r="E16" s="97">
        <v>1.7049653930707334</v>
      </c>
      <c r="F16" s="98">
        <v>8.589646002189473E-2</v>
      </c>
      <c r="G16" s="97">
        <v>1.5039163936623909</v>
      </c>
      <c r="H16" s="97">
        <v>0.88208030484053213</v>
      </c>
      <c r="I16" s="99">
        <v>550.44356009803198</v>
      </c>
      <c r="J16" s="99">
        <v>17.440182402454042</v>
      </c>
      <c r="K16" s="203">
        <v>534.68064008218903</v>
      </c>
      <c r="L16" s="203">
        <v>7.0625163082694371</v>
      </c>
      <c r="M16" s="93">
        <v>531.22240958502675</v>
      </c>
      <c r="N16" s="93">
        <v>7.6733887279457624</v>
      </c>
      <c r="O16" s="100">
        <v>275.71595957682513</v>
      </c>
      <c r="P16" s="100">
        <v>539.58266607172084</v>
      </c>
      <c r="Q16" s="102">
        <v>1.9570236953271913</v>
      </c>
      <c r="R16" s="101" t="s">
        <v>356</v>
      </c>
    </row>
    <row r="17" spans="1:18" s="94" customFormat="1" x14ac:dyDescent="0.3">
      <c r="A17" s="34" t="s">
        <v>158</v>
      </c>
      <c r="B17" s="95">
        <v>5.8189999999999999E-2</v>
      </c>
      <c r="C17" s="96">
        <v>1.1000000000000001</v>
      </c>
      <c r="D17" s="209">
        <v>0.6944351914981759</v>
      </c>
      <c r="E17" s="97">
        <v>1.9015667682115129</v>
      </c>
      <c r="F17" s="98">
        <v>8.6419373692497567E-2</v>
      </c>
      <c r="G17" s="97">
        <v>1.5522198068218303</v>
      </c>
      <c r="H17" s="97">
        <v>0.81628467260276372</v>
      </c>
      <c r="I17" s="99">
        <v>536.86856135386131</v>
      </c>
      <c r="J17" s="99">
        <v>23.857560888638218</v>
      </c>
      <c r="K17" s="203">
        <v>535.46170985136462</v>
      </c>
      <c r="L17" s="203">
        <v>7.8824538418878092</v>
      </c>
      <c r="M17" s="93">
        <v>534.32593450988941</v>
      </c>
      <c r="N17" s="93">
        <v>7.9644041931460352</v>
      </c>
      <c r="O17" s="100">
        <v>423.01540836501056</v>
      </c>
      <c r="P17" s="100">
        <v>1004.5651006798309</v>
      </c>
      <c r="Q17" s="102">
        <v>2.3747718896636836</v>
      </c>
      <c r="R17" s="101">
        <v>123604.42582737945</v>
      </c>
    </row>
    <row r="18" spans="1:18" s="94" customFormat="1" x14ac:dyDescent="0.3">
      <c r="A18" s="34" t="s">
        <v>159</v>
      </c>
      <c r="B18" s="95">
        <v>5.8200000000000002E-2</v>
      </c>
      <c r="C18" s="96">
        <v>0.61</v>
      </c>
      <c r="D18" s="209">
        <v>0.692555662325405</v>
      </c>
      <c r="E18" s="97">
        <v>1.67125334978215</v>
      </c>
      <c r="F18" s="98">
        <v>8.5867694808405864E-2</v>
      </c>
      <c r="G18" s="97">
        <v>1.5562287772483134</v>
      </c>
      <c r="H18" s="97">
        <v>0.93117466448229969</v>
      </c>
      <c r="I18" s="99">
        <v>537.12982718053581</v>
      </c>
      <c r="J18" s="99">
        <v>13.277070048070883</v>
      </c>
      <c r="K18" s="203">
        <v>534.33478489148399</v>
      </c>
      <c r="L18" s="203">
        <v>6.9199539062992699</v>
      </c>
      <c r="M18" s="93">
        <v>531.05164290229573</v>
      </c>
      <c r="N18" s="93">
        <v>7.9380147751231256</v>
      </c>
      <c r="O18" s="100">
        <v>544.91745914435137</v>
      </c>
      <c r="P18" s="100">
        <v>1683.998409999843</v>
      </c>
      <c r="Q18" s="102">
        <v>3.0903733799319197</v>
      </c>
      <c r="R18" s="101">
        <v>44538.273367015216</v>
      </c>
    </row>
    <row r="19" spans="1:18" s="94" customFormat="1" x14ac:dyDescent="0.3">
      <c r="A19" s="34" t="s">
        <v>160</v>
      </c>
      <c r="B19" s="95">
        <v>5.935E-2</v>
      </c>
      <c r="C19" s="96">
        <v>0.48</v>
      </c>
      <c r="D19" s="209">
        <v>0.70208842289286588</v>
      </c>
      <c r="E19" s="97">
        <v>1.6503218030046167</v>
      </c>
      <c r="F19" s="98">
        <v>8.5831732012320319E-2</v>
      </c>
      <c r="G19" s="97">
        <v>1.5787092501833848</v>
      </c>
      <c r="H19" s="97">
        <v>0.95660691588098001</v>
      </c>
      <c r="I19" s="99">
        <v>580.04479053864168</v>
      </c>
      <c r="J19" s="99">
        <v>10.412110781986005</v>
      </c>
      <c r="K19" s="203">
        <v>540.03755003065498</v>
      </c>
      <c r="L19" s="203">
        <v>6.8886515876006342</v>
      </c>
      <c r="M19" s="93">
        <v>530.83814090853707</v>
      </c>
      <c r="N19" s="93">
        <v>8.0496468960973289</v>
      </c>
      <c r="O19" s="100">
        <v>757.19317572672855</v>
      </c>
      <c r="P19" s="100">
        <v>2962.681267020324</v>
      </c>
      <c r="Q19" s="102">
        <v>3.9127152251165525</v>
      </c>
      <c r="R19" s="101" t="s">
        <v>356</v>
      </c>
    </row>
    <row r="20" spans="1:18" s="94" customFormat="1" x14ac:dyDescent="0.3">
      <c r="A20" s="34" t="s">
        <v>161</v>
      </c>
      <c r="B20" s="95">
        <v>5.8169999999999999E-2</v>
      </c>
      <c r="C20" s="96">
        <v>1.1399999999999999</v>
      </c>
      <c r="D20" s="209">
        <v>0.68989195290819594</v>
      </c>
      <c r="E20" s="97">
        <v>1.8869624166121497</v>
      </c>
      <c r="F20" s="98">
        <v>8.606187235519526E-2</v>
      </c>
      <c r="G20" s="97">
        <v>1.5007596040285935</v>
      </c>
      <c r="H20" s="97">
        <v>0.79533094608373545</v>
      </c>
      <c r="I20" s="99">
        <v>535.99520753692525</v>
      </c>
      <c r="J20" s="99">
        <v>24.839447321306828</v>
      </c>
      <c r="K20" s="203">
        <v>532.7355370876295</v>
      </c>
      <c r="L20" s="203">
        <v>7.7919806166014496</v>
      </c>
      <c r="M20" s="93">
        <v>532.2043035720809</v>
      </c>
      <c r="N20" s="93">
        <v>7.6708577041563197</v>
      </c>
      <c r="O20" s="100">
        <v>151.47007971126189</v>
      </c>
      <c r="P20" s="100">
        <v>215.39988621853374</v>
      </c>
      <c r="Q20" s="102">
        <v>1.4220622754615124</v>
      </c>
      <c r="R20" s="101" t="s">
        <v>356</v>
      </c>
    </row>
    <row r="21" spans="1:18" s="94" customFormat="1" x14ac:dyDescent="0.3">
      <c r="A21" s="34" t="s">
        <v>162</v>
      </c>
      <c r="B21" s="95">
        <v>5.9639999999999999E-2</v>
      </c>
      <c r="C21" s="96">
        <v>0.98</v>
      </c>
      <c r="D21" s="209">
        <v>0.70534216152604445</v>
      </c>
      <c r="E21" s="97">
        <v>1.8529274068156585</v>
      </c>
      <c r="F21" s="98">
        <v>8.5819873720622566E-2</v>
      </c>
      <c r="G21" s="97">
        <v>1.5740301281633056</v>
      </c>
      <c r="H21" s="97">
        <v>0.84948288981722664</v>
      </c>
      <c r="I21" s="99">
        <v>590.38019025416372</v>
      </c>
      <c r="J21" s="99">
        <v>21.060590124439614</v>
      </c>
      <c r="K21" s="203">
        <v>541.97671914366572</v>
      </c>
      <c r="L21" s="203">
        <v>7.7520709322790253</v>
      </c>
      <c r="M21" s="93">
        <v>530.76773968987516</v>
      </c>
      <c r="N21" s="93">
        <v>8.0247519443760176</v>
      </c>
      <c r="O21" s="100">
        <v>183.7279057824046</v>
      </c>
      <c r="P21" s="100">
        <v>327.34099834556167</v>
      </c>
      <c r="Q21" s="102">
        <v>1.7816618382035176</v>
      </c>
      <c r="R21" s="101" t="s">
        <v>356</v>
      </c>
    </row>
    <row r="22" spans="1:18" s="94" customFormat="1" x14ac:dyDescent="0.3">
      <c r="A22" s="34" t="s">
        <v>163</v>
      </c>
      <c r="B22" s="95">
        <v>5.7950000000000002E-2</v>
      </c>
      <c r="C22" s="96">
        <v>0.76</v>
      </c>
      <c r="D22" s="209">
        <v>0.68666489334859626</v>
      </c>
      <c r="E22" s="97">
        <v>1.715697276476166</v>
      </c>
      <c r="F22" s="98">
        <v>8.5971145169757984E-2</v>
      </c>
      <c r="G22" s="97">
        <v>1.5359844807587393</v>
      </c>
      <c r="H22" s="97">
        <v>0.89525378504619701</v>
      </c>
      <c r="I22" s="99">
        <v>528.03731104540168</v>
      </c>
      <c r="J22" s="99">
        <v>16.665928337121105</v>
      </c>
      <c r="K22" s="203">
        <v>530.79468269925553</v>
      </c>
      <c r="L22" s="203">
        <v>7.0676375173163706</v>
      </c>
      <c r="M22" s="93">
        <v>531.66576202089129</v>
      </c>
      <c r="N22" s="93">
        <v>7.8433868623016822</v>
      </c>
      <c r="O22" s="100">
        <v>304.62048423440984</v>
      </c>
      <c r="P22" s="100">
        <v>488.99299704327564</v>
      </c>
      <c r="Q22" s="102">
        <v>1.6052531669767438</v>
      </c>
      <c r="R22" s="101">
        <v>57469.445736954025</v>
      </c>
    </row>
    <row r="23" spans="1:18" s="94" customFormat="1" x14ac:dyDescent="0.3">
      <c r="A23" s="34" t="s">
        <v>164</v>
      </c>
      <c r="B23" s="95">
        <v>5.8689999999999999E-2</v>
      </c>
      <c r="C23" s="96">
        <v>1.22</v>
      </c>
      <c r="D23" s="209">
        <v>0.70377822745117691</v>
      </c>
      <c r="E23" s="97">
        <v>1.9790930902213377</v>
      </c>
      <c r="F23" s="98">
        <v>8.6385384636496768E-2</v>
      </c>
      <c r="G23" s="97">
        <v>1.5587769280493255</v>
      </c>
      <c r="H23" s="97">
        <v>0.7876218333292222</v>
      </c>
      <c r="I23" s="99">
        <v>555.50428844365013</v>
      </c>
      <c r="J23" s="99">
        <v>26.380703803908666</v>
      </c>
      <c r="K23" s="203">
        <v>541.04510506951067</v>
      </c>
      <c r="L23" s="203">
        <v>8.2670341148427724</v>
      </c>
      <c r="M23" s="93">
        <v>534.12425276023544</v>
      </c>
      <c r="N23" s="93">
        <v>7.9951721773762197</v>
      </c>
      <c r="O23" s="100">
        <v>138.14655247642543</v>
      </c>
      <c r="P23" s="100">
        <v>197.32116246032453</v>
      </c>
      <c r="Q23" s="102">
        <v>1.4283466284400923</v>
      </c>
      <c r="R23" s="101">
        <v>34039.023077273705</v>
      </c>
    </row>
    <row r="24" spans="1:18" s="94" customFormat="1" x14ac:dyDescent="0.3">
      <c r="A24" s="34" t="s">
        <v>165</v>
      </c>
      <c r="B24" s="95">
        <v>5.7860000000000002E-2</v>
      </c>
      <c r="C24" s="96">
        <v>0.88</v>
      </c>
      <c r="D24" s="209">
        <v>0.68597411898333749</v>
      </c>
      <c r="E24" s="97">
        <v>1.7524394120579403</v>
      </c>
      <c r="F24" s="98">
        <v>8.6026551801266615E-2</v>
      </c>
      <c r="G24" s="97">
        <v>1.5167863929564964</v>
      </c>
      <c r="H24" s="97">
        <v>0.86552857834627794</v>
      </c>
      <c r="I24" s="99">
        <v>524.41842209039817</v>
      </c>
      <c r="J24" s="99">
        <v>19.132726978540404</v>
      </c>
      <c r="K24" s="203">
        <v>530.37874693420542</v>
      </c>
      <c r="L24" s="203">
        <v>7.2141643708132506</v>
      </c>
      <c r="M24" s="93">
        <v>531.99465196006167</v>
      </c>
      <c r="N24" s="93">
        <v>7.7498934279647269</v>
      </c>
      <c r="O24" s="102">
        <v>229.04297493820354</v>
      </c>
      <c r="P24" s="102">
        <v>424.80437647354211</v>
      </c>
      <c r="Q24" s="102">
        <v>1.8546928871673778</v>
      </c>
      <c r="R24" s="101">
        <v>43945.269086996603</v>
      </c>
    </row>
    <row r="25" spans="1:18" s="94" customFormat="1" x14ac:dyDescent="0.3">
      <c r="A25" s="34" t="s">
        <v>166</v>
      </c>
      <c r="B25" s="95">
        <v>5.8110000000000002E-2</v>
      </c>
      <c r="C25" s="96">
        <v>0.71</v>
      </c>
      <c r="D25" s="209">
        <v>0.6907352137966678</v>
      </c>
      <c r="E25" s="97">
        <v>1.6873777897925306</v>
      </c>
      <c r="F25" s="98">
        <v>8.5953016502687468E-2</v>
      </c>
      <c r="G25" s="97">
        <v>1.5290419903133123</v>
      </c>
      <c r="H25" s="97">
        <v>0.90616458244440556</v>
      </c>
      <c r="I25" s="99">
        <v>533.93378098053358</v>
      </c>
      <c r="J25" s="99">
        <v>15.548109072174077</v>
      </c>
      <c r="K25" s="203">
        <v>533.24208974260421</v>
      </c>
      <c r="L25" s="203">
        <v>6.9756645231767607</v>
      </c>
      <c r="M25" s="93">
        <v>531.55814786145436</v>
      </c>
      <c r="N25" s="93">
        <v>7.8063970387993731</v>
      </c>
      <c r="O25" s="100">
        <v>373.26482346255472</v>
      </c>
      <c r="P25" s="100">
        <v>1062.8091689233188</v>
      </c>
      <c r="Q25" s="102">
        <v>2.847332783904664</v>
      </c>
      <c r="R25" s="101">
        <v>72850.379640712214</v>
      </c>
    </row>
    <row r="26" spans="1:18" s="94" customFormat="1" x14ac:dyDescent="0.3">
      <c r="A26" s="34" t="s">
        <v>167</v>
      </c>
      <c r="B26" s="95">
        <v>5.7910000000000003E-2</v>
      </c>
      <c r="C26" s="96">
        <v>0.69</v>
      </c>
      <c r="D26" s="209">
        <v>0.67976121106590259</v>
      </c>
      <c r="E26" s="97">
        <v>1.7107861897187631</v>
      </c>
      <c r="F26" s="98">
        <v>8.5175652642967892E-2</v>
      </c>
      <c r="G26" s="97">
        <v>1.5675320486121469</v>
      </c>
      <c r="H26" s="97">
        <v>0.91626414687731028</v>
      </c>
      <c r="I26" s="99">
        <v>526.26466815167328</v>
      </c>
      <c r="J26" s="99">
        <v>14.953063814825974</v>
      </c>
      <c r="K26" s="203">
        <v>526.63009295075847</v>
      </c>
      <c r="L26" s="203">
        <v>7.0054405210299819</v>
      </c>
      <c r="M26" s="93">
        <v>526.94192248954323</v>
      </c>
      <c r="N26" s="93">
        <v>7.9362870802431873</v>
      </c>
      <c r="O26" s="100">
        <v>379.83236775854482</v>
      </c>
      <c r="P26" s="100">
        <v>1104.124640129141</v>
      </c>
      <c r="Q26" s="102">
        <v>2.9068734890730021</v>
      </c>
      <c r="R26" s="101">
        <v>111395.11989967755</v>
      </c>
    </row>
    <row r="27" spans="1:18" s="94" customFormat="1" x14ac:dyDescent="0.3">
      <c r="A27" s="34" t="s">
        <v>168</v>
      </c>
      <c r="B27" s="95">
        <v>5.7680000000000002E-2</v>
      </c>
      <c r="C27" s="96">
        <v>0.94</v>
      </c>
      <c r="D27" s="209">
        <v>0.69566820506169635</v>
      </c>
      <c r="E27" s="97">
        <v>1.8590380616797568</v>
      </c>
      <c r="F27" s="98">
        <v>8.7519138936677052E-2</v>
      </c>
      <c r="G27" s="97">
        <v>1.6022547989021683</v>
      </c>
      <c r="H27" s="97">
        <v>0.86187304710395829</v>
      </c>
      <c r="I27" s="99">
        <v>517.46583111039013</v>
      </c>
      <c r="J27" s="99">
        <v>20.565602170857233</v>
      </c>
      <c r="K27" s="203">
        <v>536.2003192597449</v>
      </c>
      <c r="L27" s="203">
        <v>7.7148687721053193</v>
      </c>
      <c r="M27" s="93">
        <v>540.84823753793921</v>
      </c>
      <c r="N27" s="93">
        <v>8.3175622643576475</v>
      </c>
      <c r="O27" s="100">
        <v>272.41411798572773</v>
      </c>
      <c r="P27" s="100">
        <v>497.14260781401794</v>
      </c>
      <c r="Q27" s="102">
        <v>1.8249517003375872</v>
      </c>
      <c r="R27" s="101" t="s">
        <v>356</v>
      </c>
    </row>
    <row r="28" spans="1:18" s="94" customFormat="1" x14ac:dyDescent="0.3">
      <c r="A28" s="34" t="s">
        <v>169</v>
      </c>
      <c r="B28" s="95">
        <v>5.8299999999999998E-2</v>
      </c>
      <c r="C28" s="96">
        <v>0.54</v>
      </c>
      <c r="D28" s="209">
        <v>0.69178197937764796</v>
      </c>
      <c r="E28" s="97">
        <v>1.6475837386920107</v>
      </c>
      <c r="F28" s="98">
        <v>8.6100622875304636E-2</v>
      </c>
      <c r="G28" s="97">
        <v>1.5567534026148406</v>
      </c>
      <c r="H28" s="97">
        <v>0.94487057990188805</v>
      </c>
      <c r="I28" s="99">
        <v>540.99556594185799</v>
      </c>
      <c r="J28" s="99">
        <v>11.753889833468257</v>
      </c>
      <c r="K28" s="203">
        <v>533.87053773260061</v>
      </c>
      <c r="L28" s="203">
        <v>6.81778666045318</v>
      </c>
      <c r="M28" s="93">
        <v>532.43430653269945</v>
      </c>
      <c r="N28" s="93">
        <v>7.9605373154728598</v>
      </c>
      <c r="O28" s="102">
        <v>807.08132080766825</v>
      </c>
      <c r="P28" s="102">
        <v>3235.0164828888678</v>
      </c>
      <c r="Q28" s="102">
        <v>4.0082906139513907</v>
      </c>
      <c r="R28" s="101" t="s">
        <v>356</v>
      </c>
    </row>
    <row r="29" spans="1:18" s="94" customFormat="1" x14ac:dyDescent="0.3">
      <c r="A29" s="34" t="s">
        <v>170</v>
      </c>
      <c r="B29" s="95">
        <v>5.8520000000000003E-2</v>
      </c>
      <c r="C29" s="96">
        <v>0.63</v>
      </c>
      <c r="D29" s="209">
        <v>0.69923145031631229</v>
      </c>
      <c r="E29" s="97">
        <v>1.6516071318868946</v>
      </c>
      <c r="F29" s="98">
        <v>8.6357128957368176E-2</v>
      </c>
      <c r="G29" s="97">
        <v>1.5278439783891367</v>
      </c>
      <c r="H29" s="97">
        <v>0.92506501630544324</v>
      </c>
      <c r="I29" s="99">
        <v>549.20268035697825</v>
      </c>
      <c r="J29" s="99">
        <v>13.639723440937113</v>
      </c>
      <c r="K29" s="203">
        <v>538.33178736896991</v>
      </c>
      <c r="L29" s="203">
        <v>6.8775448648267457</v>
      </c>
      <c r="M29" s="93">
        <v>533.95658649556674</v>
      </c>
      <c r="N29" s="93">
        <v>7.8340556477691781</v>
      </c>
      <c r="O29" s="100">
        <v>546.52527933551539</v>
      </c>
      <c r="P29" s="100">
        <v>1646.2182951807406</v>
      </c>
      <c r="Q29" s="102">
        <v>3.0121539797432071</v>
      </c>
      <c r="R29" s="101">
        <v>62269.718207763712</v>
      </c>
    </row>
    <row r="30" spans="1:18" s="94" customFormat="1" x14ac:dyDescent="0.3">
      <c r="A30" s="34" t="s">
        <v>171</v>
      </c>
      <c r="B30" s="95">
        <v>5.7579999999999999E-2</v>
      </c>
      <c r="C30" s="96">
        <v>1.0900000000000001</v>
      </c>
      <c r="D30" s="209">
        <v>0.69403369678220583</v>
      </c>
      <c r="E30" s="97">
        <v>1.9498397116225203</v>
      </c>
      <c r="F30" s="98">
        <v>8.7461071761037068E-2</v>
      </c>
      <c r="G30" s="97">
        <v>1.6184759538686984</v>
      </c>
      <c r="H30" s="97">
        <v>0.83005589855481798</v>
      </c>
      <c r="I30" s="99">
        <v>513.75724572384593</v>
      </c>
      <c r="J30" s="99">
        <v>23.712082327499662</v>
      </c>
      <c r="K30" s="203">
        <v>535.22108734844835</v>
      </c>
      <c r="L30" s="203">
        <v>8.0790153030544616</v>
      </c>
      <c r="M30" s="93">
        <v>540.50402745013457</v>
      </c>
      <c r="N30" s="93">
        <v>8.3966943409773407</v>
      </c>
      <c r="O30" s="100">
        <v>146.12281014094251</v>
      </c>
      <c r="P30" s="100">
        <v>216.00733742356027</v>
      </c>
      <c r="Q30" s="102">
        <v>1.4782588509980801</v>
      </c>
      <c r="R30" s="101" t="s">
        <v>356</v>
      </c>
    </row>
    <row r="31" spans="1:18" s="94" customFormat="1" x14ac:dyDescent="0.3">
      <c r="A31" s="34" t="s">
        <v>172</v>
      </c>
      <c r="B31" s="95">
        <v>5.8569999999999997E-2</v>
      </c>
      <c r="C31" s="96">
        <v>0.6</v>
      </c>
      <c r="D31" s="209">
        <v>0.70192542625616494</v>
      </c>
      <c r="E31" s="97">
        <v>1.628924009450426</v>
      </c>
      <c r="F31" s="98">
        <v>8.680482179373411E-2</v>
      </c>
      <c r="G31" s="97">
        <v>1.5127189134645922</v>
      </c>
      <c r="H31" s="97">
        <v>0.9286614382797147</v>
      </c>
      <c r="I31" s="99">
        <v>551.29604388864618</v>
      </c>
      <c r="J31" s="99">
        <v>13.135279198460692</v>
      </c>
      <c r="K31" s="203">
        <v>539.94030951983177</v>
      </c>
      <c r="L31" s="203">
        <v>6.7987084461152563</v>
      </c>
      <c r="M31" s="93">
        <v>536.61263657909501</v>
      </c>
      <c r="N31" s="93">
        <v>7.7934765358647073</v>
      </c>
      <c r="O31" s="100">
        <v>489.79491174291394</v>
      </c>
      <c r="P31" s="100">
        <v>1338.5762283991839</v>
      </c>
      <c r="Q31" s="102">
        <v>2.7329320830139263</v>
      </c>
      <c r="R31" s="101">
        <v>146127.82015770097</v>
      </c>
    </row>
    <row r="32" spans="1:18" s="94" customFormat="1" x14ac:dyDescent="0.3">
      <c r="A32" s="34" t="s">
        <v>173</v>
      </c>
      <c r="B32" s="95">
        <v>5.8000000000000003E-2</v>
      </c>
      <c r="C32" s="96">
        <v>0.6</v>
      </c>
      <c r="D32" s="209">
        <v>0.68618400726778206</v>
      </c>
      <c r="E32" s="97">
        <v>1.6218364137554684</v>
      </c>
      <c r="F32" s="98">
        <v>8.5565159496754986E-2</v>
      </c>
      <c r="G32" s="97">
        <v>1.5053819790946399</v>
      </c>
      <c r="H32" s="97">
        <v>0.92819594277626893</v>
      </c>
      <c r="I32" s="99">
        <v>529.80102711457494</v>
      </c>
      <c r="J32" s="99">
        <v>13.167083798065748</v>
      </c>
      <c r="K32" s="203">
        <v>530.50514492587627</v>
      </c>
      <c r="L32" s="203">
        <v>6.6794905812801062</v>
      </c>
      <c r="M32" s="93">
        <v>529.25534703031622</v>
      </c>
      <c r="N32" s="93">
        <v>7.6535649240192516</v>
      </c>
      <c r="O32" s="100">
        <v>519.41541229739676</v>
      </c>
      <c r="P32" s="100">
        <v>1398.2871282525418</v>
      </c>
      <c r="Q32" s="102">
        <v>2.6920401188479519</v>
      </c>
      <c r="R32" s="101">
        <v>77554.019587753006</v>
      </c>
    </row>
    <row r="33" spans="1:18" s="94" customFormat="1" x14ac:dyDescent="0.3">
      <c r="A33" s="34" t="s">
        <v>174</v>
      </c>
      <c r="B33" s="95">
        <v>5.7869999999999998E-2</v>
      </c>
      <c r="C33" s="96">
        <v>0.65</v>
      </c>
      <c r="D33" s="209">
        <v>0.68678122369386474</v>
      </c>
      <c r="E33" s="97">
        <v>1.6697626279925293</v>
      </c>
      <c r="F33" s="98">
        <v>8.5706972451886021E-2</v>
      </c>
      <c r="G33" s="97">
        <v>1.5398922183053527</v>
      </c>
      <c r="H33" s="97">
        <v>0.92222223236406142</v>
      </c>
      <c r="I33" s="99">
        <v>524.7474603097686</v>
      </c>
      <c r="J33" s="99">
        <v>14.094991711323779</v>
      </c>
      <c r="K33" s="203">
        <v>530.86471189617373</v>
      </c>
      <c r="L33" s="203">
        <v>6.879742564849721</v>
      </c>
      <c r="M33" s="93">
        <v>530.09742023985234</v>
      </c>
      <c r="N33" s="93">
        <v>7.841084913763674</v>
      </c>
      <c r="O33" s="100">
        <v>549.35047296461858</v>
      </c>
      <c r="P33" s="100">
        <v>1608.0039528243638</v>
      </c>
      <c r="Q33" s="102">
        <v>2.9271003338663344</v>
      </c>
      <c r="R33" s="101">
        <v>52822.019187793485</v>
      </c>
    </row>
    <row r="34" spans="1:18" s="94" customFormat="1" x14ac:dyDescent="0.3">
      <c r="A34" s="34" t="s">
        <v>175</v>
      </c>
      <c r="B34" s="95">
        <v>5.7639999999999997E-2</v>
      </c>
      <c r="C34" s="96">
        <v>0.59</v>
      </c>
      <c r="D34" s="209">
        <v>0.68755053556175938</v>
      </c>
      <c r="E34" s="97">
        <v>1.6529264804258303</v>
      </c>
      <c r="F34" s="98">
        <v>8.6556883012801011E-2</v>
      </c>
      <c r="G34" s="97">
        <v>1.5447932923128687</v>
      </c>
      <c r="H34" s="97">
        <v>0.93458076363740994</v>
      </c>
      <c r="I34" s="99">
        <v>515.9687227531233</v>
      </c>
      <c r="J34" s="99">
        <v>12.861749069671413</v>
      </c>
      <c r="K34" s="203">
        <v>531.32770504717109</v>
      </c>
      <c r="L34" s="203">
        <v>6.8151121627059865</v>
      </c>
      <c r="M34" s="93">
        <v>535.14181276076647</v>
      </c>
      <c r="N34" s="93">
        <v>7.9378901049987904</v>
      </c>
      <c r="O34" s="100">
        <v>506.59247902707551</v>
      </c>
      <c r="P34" s="100">
        <v>1437.7804054931407</v>
      </c>
      <c r="Q34" s="102">
        <v>2.838140053430001</v>
      </c>
      <c r="R34" s="101">
        <v>98270.778564119493</v>
      </c>
    </row>
    <row r="35" spans="1:18" s="94" customFormat="1" x14ac:dyDescent="0.3">
      <c r="A35" s="34" t="s">
        <v>176</v>
      </c>
      <c r="B35" s="95">
        <v>5.781E-2</v>
      </c>
      <c r="C35" s="96">
        <v>0.77</v>
      </c>
      <c r="D35" s="209">
        <v>0.69386223243776057</v>
      </c>
      <c r="E35" s="97">
        <v>1.7707196651368997</v>
      </c>
      <c r="F35" s="98">
        <v>8.6164426260739946E-2</v>
      </c>
      <c r="G35" s="97">
        <v>1.5964457277118442</v>
      </c>
      <c r="H35" s="97">
        <v>0.90158016491470883</v>
      </c>
      <c r="I35" s="99">
        <v>522.45045641652678</v>
      </c>
      <c r="J35" s="99">
        <v>16.716371524807094</v>
      </c>
      <c r="K35" s="203">
        <v>535.11830851853529</v>
      </c>
      <c r="L35" s="203">
        <v>7.3384536788471451</v>
      </c>
      <c r="M35" s="93">
        <v>532.8129924108506</v>
      </c>
      <c r="N35" s="93">
        <v>8.1692077491030126</v>
      </c>
      <c r="O35" s="100">
        <v>565.95401355795968</v>
      </c>
      <c r="P35" s="100">
        <v>1803.2405746569702</v>
      </c>
      <c r="Q35" s="102">
        <v>3.1861962835471602</v>
      </c>
      <c r="R35" s="101">
        <v>23329.595489212843</v>
      </c>
    </row>
    <row r="36" spans="1:18" s="94" customFormat="1" x14ac:dyDescent="0.3">
      <c r="A36" s="34" t="s">
        <v>177</v>
      </c>
      <c r="B36" s="95">
        <v>5.8639999999999998E-2</v>
      </c>
      <c r="C36" s="96">
        <v>1.1399999999999999</v>
      </c>
      <c r="D36" s="209">
        <v>0.69553500473716157</v>
      </c>
      <c r="E36" s="97">
        <v>1.911076122411451</v>
      </c>
      <c r="F36" s="98">
        <v>8.6067464689983705E-2</v>
      </c>
      <c r="G36" s="97">
        <v>1.5342785913944001</v>
      </c>
      <c r="H36" s="97">
        <v>0.8028348915052127</v>
      </c>
      <c r="I36" s="99">
        <v>553.65565702005881</v>
      </c>
      <c r="J36" s="99">
        <v>24.669982292906177</v>
      </c>
      <c r="K36" s="203">
        <v>536.12055444240821</v>
      </c>
      <c r="L36" s="203">
        <v>7.9290896871949599</v>
      </c>
      <c r="M36" s="93">
        <v>532.23749727346512</v>
      </c>
      <c r="N36" s="93">
        <v>7.8427576164462609</v>
      </c>
      <c r="O36" s="100">
        <v>130.82882583315347</v>
      </c>
      <c r="P36" s="100">
        <v>158.15868195008721</v>
      </c>
      <c r="Q36" s="102">
        <v>1.20889781699782</v>
      </c>
      <c r="R36" s="101" t="s">
        <v>356</v>
      </c>
    </row>
    <row r="37" spans="1:18" s="94" customFormat="1" x14ac:dyDescent="0.3">
      <c r="A37" s="34" t="s">
        <v>178</v>
      </c>
      <c r="B37" s="95">
        <v>5.8299999999999998E-2</v>
      </c>
      <c r="C37" s="96">
        <v>0.8</v>
      </c>
      <c r="D37" s="209">
        <v>0.69769197394089277</v>
      </c>
      <c r="E37" s="97">
        <v>1.7393308723316774</v>
      </c>
      <c r="F37" s="98">
        <v>8.6707645207824119E-2</v>
      </c>
      <c r="G37" s="97">
        <v>1.5459146582094312</v>
      </c>
      <c r="H37" s="97">
        <v>0.88879849303027647</v>
      </c>
      <c r="I37" s="99">
        <v>540.90883994192984</v>
      </c>
      <c r="J37" s="99">
        <v>17.336915634306614</v>
      </c>
      <c r="K37" s="203">
        <v>537.41144967849038</v>
      </c>
      <c r="L37" s="203">
        <v>7.2321824478307235</v>
      </c>
      <c r="M37" s="93">
        <v>536.03620508260542</v>
      </c>
      <c r="N37" s="93">
        <v>7.9563956897100718</v>
      </c>
      <c r="O37" s="102">
        <v>557.15939006891779</v>
      </c>
      <c r="P37" s="100">
        <v>1967.6460988851018</v>
      </c>
      <c r="Q37" s="102">
        <v>3.5315676877342299</v>
      </c>
      <c r="R37" s="101">
        <v>163802.12334447028</v>
      </c>
    </row>
    <row r="38" spans="1:18" s="94" customFormat="1" x14ac:dyDescent="0.3">
      <c r="A38" s="34" t="s">
        <v>179</v>
      </c>
      <c r="B38" s="95">
        <v>5.8110000000000002E-2</v>
      </c>
      <c r="C38" s="96">
        <v>0.6</v>
      </c>
      <c r="D38" s="209">
        <v>0.69143616162696431</v>
      </c>
      <c r="E38" s="97">
        <v>1.6250903446178926</v>
      </c>
      <c r="F38" s="98">
        <v>8.6342787040730756E-2</v>
      </c>
      <c r="G38" s="97">
        <v>1.508641513429529</v>
      </c>
      <c r="H38" s="97">
        <v>0.9283431646898721</v>
      </c>
      <c r="I38" s="99">
        <v>533.75648333135757</v>
      </c>
      <c r="J38" s="99">
        <v>13.171567578259879</v>
      </c>
      <c r="K38" s="203">
        <v>533.6629617087392</v>
      </c>
      <c r="L38" s="203">
        <v>6.7230344120857808</v>
      </c>
      <c r="M38" s="93">
        <v>533.8714813835993</v>
      </c>
      <c r="N38" s="93">
        <v>7.7343521663769677</v>
      </c>
      <c r="O38" s="100">
        <v>476.27995886660312</v>
      </c>
      <c r="P38" s="100">
        <v>1265.2386829448935</v>
      </c>
      <c r="Q38" s="102">
        <v>2.6565020412695186</v>
      </c>
      <c r="R38" s="101">
        <v>68704.976075699073</v>
      </c>
    </row>
    <row r="39" spans="1:18" s="94" customFormat="1" x14ac:dyDescent="0.3">
      <c r="A39" s="34" t="s">
        <v>180</v>
      </c>
      <c r="B39" s="95">
        <v>5.8650000000000001E-2</v>
      </c>
      <c r="C39" s="96">
        <v>0.71</v>
      </c>
      <c r="D39" s="209">
        <v>0.69131911593717066</v>
      </c>
      <c r="E39" s="97">
        <v>1.7220890257294728</v>
      </c>
      <c r="F39" s="98">
        <v>8.5530608874934064E-2</v>
      </c>
      <c r="G39" s="97">
        <v>1.5700173334802079</v>
      </c>
      <c r="H39" s="97">
        <v>0.91169347810874768</v>
      </c>
      <c r="I39" s="99">
        <v>554.04262331695861</v>
      </c>
      <c r="J39" s="99">
        <v>15.363939615569588</v>
      </c>
      <c r="K39" s="203">
        <v>533.59269578633644</v>
      </c>
      <c r="L39" s="203">
        <v>7.1222053503054212</v>
      </c>
      <c r="M39" s="93">
        <v>529.05017172504381</v>
      </c>
      <c r="N39" s="93">
        <v>7.9794122115331989</v>
      </c>
      <c r="O39" s="100">
        <v>344.70424387332247</v>
      </c>
      <c r="P39" s="100">
        <v>697.75179599826583</v>
      </c>
      <c r="Q39" s="102">
        <v>2.0242042516154428</v>
      </c>
      <c r="R39" s="101" t="s">
        <v>356</v>
      </c>
    </row>
    <row r="40" spans="1:18" s="94" customFormat="1" x14ac:dyDescent="0.3">
      <c r="A40" s="34" t="s">
        <v>181</v>
      </c>
      <c r="B40" s="95">
        <v>5.833E-2</v>
      </c>
      <c r="C40" s="96">
        <v>0.55000000000000004</v>
      </c>
      <c r="D40" s="209">
        <v>0.69502749516000739</v>
      </c>
      <c r="E40" s="97">
        <v>1.6343367616450584</v>
      </c>
      <c r="F40" s="98">
        <v>8.6164540080184482E-2</v>
      </c>
      <c r="G40" s="97">
        <v>1.5372959872974905</v>
      </c>
      <c r="H40" s="97">
        <v>0.94062375844138113</v>
      </c>
      <c r="I40" s="99">
        <v>542.02319920962293</v>
      </c>
      <c r="J40" s="99">
        <v>12.083555277339396</v>
      </c>
      <c r="K40" s="203">
        <v>535.81658327073842</v>
      </c>
      <c r="L40" s="203">
        <v>6.7818089454359551</v>
      </c>
      <c r="M40" s="93">
        <v>532.81366793218535</v>
      </c>
      <c r="N40" s="93">
        <v>7.8663561269406435</v>
      </c>
      <c r="O40" s="100">
        <v>602.84512871681841</v>
      </c>
      <c r="P40" s="100">
        <v>1623.3936377142447</v>
      </c>
      <c r="Q40" s="102">
        <v>2.6928867139885617</v>
      </c>
      <c r="R40" s="101">
        <v>71732.473149811645</v>
      </c>
    </row>
    <row r="41" spans="1:18" s="94" customFormat="1" x14ac:dyDescent="0.3">
      <c r="A41" s="34" t="s">
        <v>182</v>
      </c>
      <c r="B41" s="95">
        <v>5.8659999999999997E-2</v>
      </c>
      <c r="C41" s="96">
        <v>1</v>
      </c>
      <c r="D41" s="209">
        <v>0.69050477404007515</v>
      </c>
      <c r="E41" s="97">
        <v>1.8575072464686555</v>
      </c>
      <c r="F41" s="98">
        <v>8.5411245701967037E-2</v>
      </c>
      <c r="G41" s="97">
        <v>1.5666685010228771</v>
      </c>
      <c r="H41" s="97">
        <v>0.84342524315924039</v>
      </c>
      <c r="I41" s="99">
        <v>554.51801667773907</v>
      </c>
      <c r="J41" s="99">
        <v>21.624937018086541</v>
      </c>
      <c r="K41" s="203">
        <v>533.1036880764434</v>
      </c>
      <c r="L41" s="203">
        <v>7.6748228430446943</v>
      </c>
      <c r="M41" s="93">
        <v>528.34129557510039</v>
      </c>
      <c r="N41" s="93">
        <v>7.9521377827302953</v>
      </c>
      <c r="O41" s="102">
        <v>295.69478101286398</v>
      </c>
      <c r="P41" s="100">
        <v>549.09895489887708</v>
      </c>
      <c r="Q41" s="102">
        <v>1.8569788516997496</v>
      </c>
      <c r="R41" s="101" t="s">
        <v>356</v>
      </c>
    </row>
    <row r="42" spans="1:18" s="94" customFormat="1" x14ac:dyDescent="0.3">
      <c r="A42" s="34" t="s">
        <v>183</v>
      </c>
      <c r="B42" s="95">
        <v>5.8740000000000001E-2</v>
      </c>
      <c r="C42" s="96">
        <v>0.97</v>
      </c>
      <c r="D42" s="209">
        <v>0.69508466682119985</v>
      </c>
      <c r="E42" s="97">
        <v>1.8139410762116432</v>
      </c>
      <c r="F42" s="98">
        <v>8.5858565403190701E-2</v>
      </c>
      <c r="G42" s="97">
        <v>1.5334934352165894</v>
      </c>
      <c r="H42" s="97">
        <v>0.84539319128228807</v>
      </c>
      <c r="I42" s="99">
        <v>557.54374111739128</v>
      </c>
      <c r="J42" s="99">
        <v>20.989230799683956</v>
      </c>
      <c r="K42" s="203">
        <v>535.8508305953892</v>
      </c>
      <c r="L42" s="203">
        <v>7.5247000378880102</v>
      </c>
      <c r="M42" s="93">
        <v>530.99744461006003</v>
      </c>
      <c r="N42" s="93">
        <v>7.8212095761617251</v>
      </c>
      <c r="O42" s="100">
        <v>183.99906618822169</v>
      </c>
      <c r="P42" s="100">
        <v>231.34618173654042</v>
      </c>
      <c r="Q42" s="102">
        <v>1.2573225860825024</v>
      </c>
      <c r="R42" s="101" t="s">
        <v>356</v>
      </c>
    </row>
    <row r="43" spans="1:18" s="94" customFormat="1" x14ac:dyDescent="0.3">
      <c r="A43" s="34" t="s">
        <v>184</v>
      </c>
      <c r="B43" s="95">
        <v>5.8319999999999997E-2</v>
      </c>
      <c r="C43" s="96">
        <v>0.84</v>
      </c>
      <c r="D43" s="209">
        <v>0.69020859557827186</v>
      </c>
      <c r="E43" s="97">
        <v>1.7537447077315773</v>
      </c>
      <c r="F43" s="98">
        <v>8.5879827102088552E-2</v>
      </c>
      <c r="G43" s="97">
        <v>1.5377636409125179</v>
      </c>
      <c r="H43" s="97">
        <v>0.87684577700113187</v>
      </c>
      <c r="I43" s="99">
        <v>541.63122676989451</v>
      </c>
      <c r="J43" s="99">
        <v>18.32980379123439</v>
      </c>
      <c r="K43" s="203">
        <v>532.92577616333836</v>
      </c>
      <c r="L43" s="203">
        <v>7.245791845729741</v>
      </c>
      <c r="M43" s="93">
        <v>531.12366765588251</v>
      </c>
      <c r="N43" s="93">
        <v>7.844791669457174</v>
      </c>
      <c r="O43" s="100">
        <v>244.48194206361902</v>
      </c>
      <c r="P43" s="100">
        <v>434.63174272773364</v>
      </c>
      <c r="Q43" s="102">
        <v>1.7777662393349032</v>
      </c>
      <c r="R43" s="101" t="s">
        <v>356</v>
      </c>
    </row>
    <row r="44" spans="1:18" s="94" customFormat="1" x14ac:dyDescent="0.3">
      <c r="A44" s="34" t="s">
        <v>185</v>
      </c>
      <c r="B44" s="95">
        <v>5.8279999999999998E-2</v>
      </c>
      <c r="C44" s="96">
        <v>0.57999999999999996</v>
      </c>
      <c r="D44" s="209">
        <v>0.68878053668049433</v>
      </c>
      <c r="E44" s="97">
        <v>1.6358442037135941</v>
      </c>
      <c r="F44" s="98">
        <v>8.5750885574732524E-2</v>
      </c>
      <c r="G44" s="97">
        <v>1.5290031302191498</v>
      </c>
      <c r="H44" s="97">
        <v>0.93468750064835004</v>
      </c>
      <c r="I44" s="99">
        <v>540.38779475616218</v>
      </c>
      <c r="J44" s="99">
        <v>12.66668384719949</v>
      </c>
      <c r="K44" s="203">
        <v>532.06751540342941</v>
      </c>
      <c r="L44" s="203">
        <v>6.7520356757701165</v>
      </c>
      <c r="M44" s="93">
        <v>530.35815030826268</v>
      </c>
      <c r="N44" s="93">
        <v>7.7892807384614127</v>
      </c>
      <c r="O44" s="100">
        <v>513.57980295614084</v>
      </c>
      <c r="P44" s="100">
        <v>1668.2323424846668</v>
      </c>
      <c r="Q44" s="102">
        <v>3.2482436670647892</v>
      </c>
      <c r="R44" s="101" t="s">
        <v>356</v>
      </c>
    </row>
    <row r="45" spans="1:18" s="94" customFormat="1" x14ac:dyDescent="0.3">
      <c r="A45" s="34" t="s">
        <v>186</v>
      </c>
      <c r="B45" s="95">
        <v>5.8549999999999998E-2</v>
      </c>
      <c r="C45" s="96">
        <v>0.62</v>
      </c>
      <c r="D45" s="209">
        <v>0.69894614396521004</v>
      </c>
      <c r="E45" s="97">
        <v>1.6508515320692592</v>
      </c>
      <c r="F45" s="98">
        <v>8.6396155188303889E-2</v>
      </c>
      <c r="G45" s="97">
        <v>1.5299938369436319</v>
      </c>
      <c r="H45" s="97">
        <v>0.92679069390683599</v>
      </c>
      <c r="I45" s="99">
        <v>550.28311627715618</v>
      </c>
      <c r="J45" s="99">
        <v>13.479829039855119</v>
      </c>
      <c r="K45" s="203">
        <v>538.16128701897992</v>
      </c>
      <c r="L45" s="203">
        <v>6.8727636366998013</v>
      </c>
      <c r="M45" s="93">
        <v>534.18816294784187</v>
      </c>
      <c r="N45" s="93">
        <v>7.848351177182189</v>
      </c>
      <c r="O45" s="100">
        <v>475.55245783591926</v>
      </c>
      <c r="P45" s="100">
        <v>1665.9664525938415</v>
      </c>
      <c r="Q45" s="102">
        <v>3.5032233040600813</v>
      </c>
      <c r="R45" s="101">
        <v>94407.903482566486</v>
      </c>
    </row>
    <row r="46" spans="1:18" s="94" customFormat="1" x14ac:dyDescent="0.3">
      <c r="A46" s="34" t="s">
        <v>187</v>
      </c>
      <c r="B46" s="95">
        <v>5.8169999999999999E-2</v>
      </c>
      <c r="C46" s="96">
        <v>0.47</v>
      </c>
      <c r="D46" s="209">
        <v>0.6895317822900241</v>
      </c>
      <c r="E46" s="97">
        <v>1.6111111313045874</v>
      </c>
      <c r="F46" s="98">
        <v>8.6003442549889758E-2</v>
      </c>
      <c r="G46" s="97">
        <v>1.5420257673046345</v>
      </c>
      <c r="H46" s="97">
        <v>0.95711942977886855</v>
      </c>
      <c r="I46" s="99">
        <v>536.33870863332515</v>
      </c>
      <c r="J46" s="99">
        <v>10.181696055506784</v>
      </c>
      <c r="K46" s="203">
        <v>532.51910306099444</v>
      </c>
      <c r="L46" s="203">
        <v>6.6545612549629141</v>
      </c>
      <c r="M46" s="93">
        <v>531.85747907920154</v>
      </c>
      <c r="N46" s="93">
        <v>7.8769806527257957</v>
      </c>
      <c r="O46" s="100">
        <v>791.88196275302562</v>
      </c>
      <c r="P46" s="100">
        <v>2792.6534665443146</v>
      </c>
      <c r="Q46" s="102">
        <v>3.5266032033808239</v>
      </c>
      <c r="R46" s="101" t="s">
        <v>356</v>
      </c>
    </row>
    <row r="47" spans="1:18" s="94" customFormat="1" x14ac:dyDescent="0.3">
      <c r="A47" s="34" t="s">
        <v>188</v>
      </c>
      <c r="B47" s="95">
        <v>5.8220000000000001E-2</v>
      </c>
      <c r="C47" s="96">
        <v>0.93</v>
      </c>
      <c r="D47" s="209">
        <v>0.69325332684849994</v>
      </c>
      <c r="E47" s="97">
        <v>1.8076102971280388</v>
      </c>
      <c r="F47" s="98">
        <v>8.6406144507079646E-2</v>
      </c>
      <c r="G47" s="97">
        <v>1.5526085999043011</v>
      </c>
      <c r="H47" s="97">
        <v>0.85892883127027519</v>
      </c>
      <c r="I47" s="99">
        <v>537.89501141196899</v>
      </c>
      <c r="J47" s="99">
        <v>20.125143654026843</v>
      </c>
      <c r="K47" s="203">
        <v>534.75323539823148</v>
      </c>
      <c r="L47" s="203">
        <v>7.4869102459661008</v>
      </c>
      <c r="M47" s="93">
        <v>534.24743689672789</v>
      </c>
      <c r="N47" s="93">
        <v>7.9652771065301664</v>
      </c>
      <c r="O47" s="99">
        <v>503.41983681916264</v>
      </c>
      <c r="P47" s="99">
        <v>1520.4511029186071</v>
      </c>
      <c r="Q47" s="102">
        <v>3.0202447176605403</v>
      </c>
      <c r="R47" s="101" t="s">
        <v>356</v>
      </c>
    </row>
    <row r="48" spans="1:18" s="94" customFormat="1" x14ac:dyDescent="0.3">
      <c r="A48" s="34" t="s">
        <v>189</v>
      </c>
      <c r="B48" s="95">
        <v>5.824E-2</v>
      </c>
      <c r="C48" s="96">
        <v>0.56999999999999995</v>
      </c>
      <c r="D48" s="209">
        <v>0.68823172299466739</v>
      </c>
      <c r="E48" s="97">
        <v>1.6130515372262721</v>
      </c>
      <c r="F48" s="98">
        <v>8.5620976486822778E-2</v>
      </c>
      <c r="G48" s="97">
        <v>1.5073210108292068</v>
      </c>
      <c r="H48" s="97">
        <v>0.93445310087309763</v>
      </c>
      <c r="I48" s="99">
        <v>538.66741619252809</v>
      </c>
      <c r="J48" s="99">
        <v>12.51608641527957</v>
      </c>
      <c r="K48" s="203">
        <v>531.73748632562933</v>
      </c>
      <c r="L48" s="203">
        <v>6.6551332754918349</v>
      </c>
      <c r="M48" s="93">
        <v>529.58679667481351</v>
      </c>
      <c r="N48" s="93">
        <v>7.6680366627285279</v>
      </c>
      <c r="O48" s="100">
        <v>544.23448476769988</v>
      </c>
      <c r="P48" s="100">
        <v>1514.0499957561694</v>
      </c>
      <c r="Q48" s="102">
        <v>2.7819809992423101</v>
      </c>
      <c r="R48" s="101">
        <v>165679.90763310864</v>
      </c>
    </row>
    <row r="49" spans="1:18" s="94" customFormat="1" x14ac:dyDescent="0.3">
      <c r="A49" s="34" t="s">
        <v>190</v>
      </c>
      <c r="B49" s="95">
        <v>5.8340000000000003E-2</v>
      </c>
      <c r="C49" s="96">
        <v>0.88</v>
      </c>
      <c r="D49" s="209">
        <v>0.69136917369151252</v>
      </c>
      <c r="E49" s="97">
        <v>1.841494022024428</v>
      </c>
      <c r="F49" s="98">
        <v>8.5741815607087449E-2</v>
      </c>
      <c r="G49" s="97">
        <v>1.615010945286663</v>
      </c>
      <c r="H49" s="97">
        <v>0.87701123434069961</v>
      </c>
      <c r="I49" s="99">
        <v>542.42725189177918</v>
      </c>
      <c r="J49" s="99">
        <v>19.226826485868042</v>
      </c>
      <c r="K49" s="203">
        <v>533.62274750325196</v>
      </c>
      <c r="L49" s="203">
        <v>7.6145174396091306</v>
      </c>
      <c r="M49" s="93">
        <v>530.30429908598967</v>
      </c>
      <c r="N49" s="93">
        <v>8.2269125435348034</v>
      </c>
      <c r="O49" s="100">
        <v>429.35810744136182</v>
      </c>
      <c r="P49" s="100">
        <v>1328.6862053942923</v>
      </c>
      <c r="Q49" s="102">
        <v>3.0945874373078031</v>
      </c>
      <c r="R49" s="101">
        <v>85086.357241871723</v>
      </c>
    </row>
    <row r="50" spans="1:18" s="94" customFormat="1" x14ac:dyDescent="0.3">
      <c r="A50" s="34" t="s">
        <v>191</v>
      </c>
      <c r="B50" s="95">
        <v>5.7669999999999999E-2</v>
      </c>
      <c r="C50" s="96">
        <v>0.57999999999999996</v>
      </c>
      <c r="D50" s="209">
        <v>0.6852090611343844</v>
      </c>
      <c r="E50" s="97">
        <v>1.6217031728128164</v>
      </c>
      <c r="F50" s="98">
        <v>8.6205125836300911E-2</v>
      </c>
      <c r="G50" s="97">
        <v>1.5151633416992358</v>
      </c>
      <c r="H50" s="97">
        <v>0.93430374133831851</v>
      </c>
      <c r="I50" s="99">
        <v>517.41976959108933</v>
      </c>
      <c r="J50" s="99">
        <v>12.642310266307021</v>
      </c>
      <c r="K50" s="203">
        <v>529.91788393957154</v>
      </c>
      <c r="L50" s="203">
        <v>6.6733309866289119</v>
      </c>
      <c r="M50" s="93">
        <v>533.05454092719788</v>
      </c>
      <c r="N50" s="93">
        <v>7.7563991466529369</v>
      </c>
      <c r="O50" s="100">
        <v>525.64380244121151</v>
      </c>
      <c r="P50" s="100">
        <v>1716.432004271119</v>
      </c>
      <c r="Q50" s="102">
        <v>3.2653899775848423</v>
      </c>
      <c r="R50" s="101">
        <v>154514.81200205127</v>
      </c>
    </row>
    <row r="51" spans="1:18" s="94" customFormat="1" x14ac:dyDescent="0.3">
      <c r="A51" s="34" t="s">
        <v>192</v>
      </c>
      <c r="B51" s="95">
        <v>5.8400000000000001E-2</v>
      </c>
      <c r="C51" s="96">
        <v>0.46</v>
      </c>
      <c r="D51" s="209">
        <v>0.69934045287368196</v>
      </c>
      <c r="E51" s="97">
        <v>1.5697491929408798</v>
      </c>
      <c r="F51" s="98">
        <v>8.6799452815214923E-2</v>
      </c>
      <c r="G51" s="97">
        <v>1.500621892852348</v>
      </c>
      <c r="H51" s="97">
        <v>0.95596283763075307</v>
      </c>
      <c r="I51" s="99">
        <v>544.95056511614848</v>
      </c>
      <c r="J51" s="99">
        <v>10.035975899084226</v>
      </c>
      <c r="K51" s="203">
        <v>538.39692022636154</v>
      </c>
      <c r="L51" s="203">
        <v>6.5383686633227853</v>
      </c>
      <c r="M51" s="93">
        <v>536.5807902493159</v>
      </c>
      <c r="N51" s="93">
        <v>7.7306754573679415</v>
      </c>
      <c r="O51" s="100">
        <v>828.30952605579512</v>
      </c>
      <c r="P51" s="100">
        <v>3075.5478447622022</v>
      </c>
      <c r="Q51" s="102">
        <v>3.7130417410592869</v>
      </c>
      <c r="R51" s="101">
        <v>255366.92406135277</v>
      </c>
    </row>
    <row r="52" spans="1:18" s="94" customFormat="1" x14ac:dyDescent="0.3">
      <c r="A52" s="34" t="s">
        <v>193</v>
      </c>
      <c r="B52" s="95">
        <v>5.8169999999999999E-2</v>
      </c>
      <c r="C52" s="96">
        <v>0.45</v>
      </c>
      <c r="D52" s="209">
        <v>0.69357001078585478</v>
      </c>
      <c r="E52" s="97">
        <v>1.6126194569901913</v>
      </c>
      <c r="F52" s="98">
        <v>8.6427473706460201E-2</v>
      </c>
      <c r="G52" s="97">
        <v>1.5480457475252152</v>
      </c>
      <c r="H52" s="97">
        <v>0.95995725514468422</v>
      </c>
      <c r="I52" s="99">
        <v>536.24126817739602</v>
      </c>
      <c r="J52" s="99">
        <v>9.8565367660032877</v>
      </c>
      <c r="K52" s="203">
        <v>534.94312159665981</v>
      </c>
      <c r="L52" s="203">
        <v>6.6837286316851987</v>
      </c>
      <c r="M52" s="93">
        <v>534.37399684336401</v>
      </c>
      <c r="N52" s="93">
        <v>7.9436596757958</v>
      </c>
      <c r="O52" s="100">
        <v>870.50466491304769</v>
      </c>
      <c r="P52" s="100">
        <v>3348.0856047941306</v>
      </c>
      <c r="Q52" s="102">
        <v>3.8461432083520903</v>
      </c>
      <c r="R52" s="101">
        <v>258666.44649885263</v>
      </c>
    </row>
    <row r="53" spans="1:18" s="94" customFormat="1" x14ac:dyDescent="0.3">
      <c r="A53" s="34" t="s">
        <v>194</v>
      </c>
      <c r="B53" s="95">
        <v>5.808E-2</v>
      </c>
      <c r="C53" s="96">
        <v>0.57999999999999996</v>
      </c>
      <c r="D53" s="209">
        <v>0.68807734084394856</v>
      </c>
      <c r="E53" s="97">
        <v>1.6714189774953248</v>
      </c>
      <c r="F53" s="98">
        <v>8.5954997618059414E-2</v>
      </c>
      <c r="G53" s="97">
        <v>1.5674035715461028</v>
      </c>
      <c r="H53" s="97">
        <v>0.93776820333517297</v>
      </c>
      <c r="I53" s="99">
        <v>532.94975106814661</v>
      </c>
      <c r="J53" s="99">
        <v>12.659337104917178</v>
      </c>
      <c r="K53" s="203">
        <v>531.64462929346166</v>
      </c>
      <c r="L53" s="203">
        <v>6.8942168832112429</v>
      </c>
      <c r="M53" s="93">
        <v>531.56990811110325</v>
      </c>
      <c r="N53" s="93">
        <v>8.0025404727935836</v>
      </c>
      <c r="O53" s="100">
        <v>513.92417658146348</v>
      </c>
      <c r="P53" s="100">
        <v>1446.3990981476049</v>
      </c>
      <c r="Q53" s="102">
        <v>2.8144212007475629</v>
      </c>
      <c r="R53" s="101" t="s">
        <v>356</v>
      </c>
    </row>
    <row r="54" spans="1:18" s="94" customFormat="1" x14ac:dyDescent="0.3">
      <c r="A54" s="34" t="s">
        <v>195</v>
      </c>
      <c r="B54" s="95">
        <v>5.8400000000000001E-2</v>
      </c>
      <c r="C54" s="96">
        <v>0.7</v>
      </c>
      <c r="D54" s="209">
        <v>0.69338163885808279</v>
      </c>
      <c r="E54" s="97">
        <v>1.6836313917194503</v>
      </c>
      <c r="F54" s="98">
        <v>8.5868304807277224E-2</v>
      </c>
      <c r="G54" s="97">
        <v>1.530734599651973</v>
      </c>
      <c r="H54" s="97">
        <v>0.90918630240593923</v>
      </c>
      <c r="I54" s="99">
        <v>544.80897706312942</v>
      </c>
      <c r="J54" s="99">
        <v>15.247038094532428</v>
      </c>
      <c r="K54" s="203">
        <v>534.830176575206</v>
      </c>
      <c r="L54" s="203">
        <v>6.9759234893351731</v>
      </c>
      <c r="M54" s="93">
        <v>531.05526424980428</v>
      </c>
      <c r="N54" s="93">
        <v>7.8079463512549241</v>
      </c>
      <c r="O54" s="100">
        <v>392.64364380921205</v>
      </c>
      <c r="P54" s="100">
        <v>900.22315409517228</v>
      </c>
      <c r="Q54" s="102">
        <v>2.2927231047514325</v>
      </c>
      <c r="R54" s="101">
        <v>76056.764289693107</v>
      </c>
    </row>
    <row r="55" spans="1:18" s="94" customFormat="1" x14ac:dyDescent="0.3">
      <c r="A55" s="34" t="s">
        <v>196</v>
      </c>
      <c r="B55" s="95">
        <v>5.8639999999999998E-2</v>
      </c>
      <c r="C55" s="96">
        <v>0.76</v>
      </c>
      <c r="D55" s="209">
        <v>0.69551064193438994</v>
      </c>
      <c r="E55" s="97">
        <v>1.7766200895211106</v>
      </c>
      <c r="F55" s="98">
        <v>8.6067737835961791E-2</v>
      </c>
      <c r="G55" s="97">
        <v>1.6063857181269847</v>
      </c>
      <c r="H55" s="97">
        <v>0.90418076864141905</v>
      </c>
      <c r="I55" s="99">
        <v>553.57229812917717</v>
      </c>
      <c r="J55" s="99">
        <v>16.474015770031713</v>
      </c>
      <c r="K55" s="203">
        <v>536.10596450193441</v>
      </c>
      <c r="L55" s="203">
        <v>7.3730977694558533</v>
      </c>
      <c r="M55" s="93">
        <v>532.23911854649157</v>
      </c>
      <c r="N55" s="93">
        <v>8.2116058125846223</v>
      </c>
      <c r="O55" s="100">
        <v>296.32429905229719</v>
      </c>
      <c r="P55" s="100">
        <v>547.02210572387946</v>
      </c>
      <c r="Q55" s="102">
        <v>1.8460251402715291</v>
      </c>
      <c r="R55" s="101" t="s">
        <v>356</v>
      </c>
    </row>
    <row r="56" spans="1:18" s="94" customFormat="1" x14ac:dyDescent="0.3">
      <c r="A56" s="34" t="s">
        <v>197</v>
      </c>
      <c r="B56" s="95">
        <v>5.7200000000000001E-2</v>
      </c>
      <c r="C56" s="96">
        <v>1.27</v>
      </c>
      <c r="D56" s="209">
        <v>0.67452980622573833</v>
      </c>
      <c r="E56" s="97">
        <v>1.9734140486277891</v>
      </c>
      <c r="F56" s="98">
        <v>8.5566626880887509E-2</v>
      </c>
      <c r="G56" s="97">
        <v>1.5105050689175203</v>
      </c>
      <c r="H56" s="97">
        <v>0.76542734149878355</v>
      </c>
      <c r="I56" s="99">
        <v>499.22591597732844</v>
      </c>
      <c r="J56" s="99">
        <v>27.727029851283724</v>
      </c>
      <c r="K56" s="203">
        <v>523.46287573619622</v>
      </c>
      <c r="L56" s="203">
        <v>8.0396273774297242</v>
      </c>
      <c r="M56" s="93">
        <v>529.2640607951289</v>
      </c>
      <c r="N56" s="93">
        <v>7.6797483158532742</v>
      </c>
      <c r="O56" s="100">
        <v>110.22589927675612</v>
      </c>
      <c r="P56" s="100">
        <v>126.30842539472006</v>
      </c>
      <c r="Q56" s="102">
        <v>1.1459051477328734</v>
      </c>
      <c r="R56" s="101">
        <v>16224.33056125566</v>
      </c>
    </row>
    <row r="57" spans="1:18" s="94" customFormat="1" x14ac:dyDescent="0.3">
      <c r="A57" s="34" t="s">
        <v>198</v>
      </c>
      <c r="B57" s="95">
        <v>5.9200000000000003E-2</v>
      </c>
      <c r="C57" s="96">
        <v>0.84</v>
      </c>
      <c r="D57" s="209">
        <v>0.70086226559313791</v>
      </c>
      <c r="E57" s="97">
        <v>1.7848155330776869</v>
      </c>
      <c r="F57" s="98">
        <v>8.5904088028142492E-2</v>
      </c>
      <c r="G57" s="97">
        <v>1.5740258767313871</v>
      </c>
      <c r="H57" s="97">
        <v>0.88189835171211228</v>
      </c>
      <c r="I57" s="99">
        <v>574.41438946235201</v>
      </c>
      <c r="J57" s="99">
        <v>18.191815544981949</v>
      </c>
      <c r="K57" s="203">
        <v>539.30582071064794</v>
      </c>
      <c r="L57" s="203">
        <v>7.4403716454164623</v>
      </c>
      <c r="M57" s="93">
        <v>531.26769301374793</v>
      </c>
      <c r="N57" s="93">
        <v>8.0319864281792608</v>
      </c>
      <c r="O57" s="100">
        <v>294.52449937675044</v>
      </c>
      <c r="P57" s="100">
        <v>565.6970699345618</v>
      </c>
      <c r="Q57" s="102">
        <v>1.9207131193895428</v>
      </c>
      <c r="R57" s="101" t="s">
        <v>356</v>
      </c>
    </row>
    <row r="58" spans="1:18" s="94" customFormat="1" x14ac:dyDescent="0.3">
      <c r="A58" s="34" t="s">
        <v>199</v>
      </c>
      <c r="B58" s="95">
        <v>5.824E-2</v>
      </c>
      <c r="C58" s="96">
        <v>0.45</v>
      </c>
      <c r="D58" s="209">
        <v>0.69040151314551901</v>
      </c>
      <c r="E58" s="97">
        <v>1.5854117894851947</v>
      </c>
      <c r="F58" s="98">
        <v>8.6018620088392519E-2</v>
      </c>
      <c r="G58" s="97">
        <v>1.5190740923735648</v>
      </c>
      <c r="H58" s="97">
        <v>0.9581574342063075</v>
      </c>
      <c r="I58" s="99">
        <v>538.71072091754547</v>
      </c>
      <c r="J58" s="99">
        <v>9.8967871922061015</v>
      </c>
      <c r="K58" s="203">
        <v>533.04166366433446</v>
      </c>
      <c r="L58" s="203">
        <v>6.5536245958213613</v>
      </c>
      <c r="M58" s="93">
        <v>531.94757088916901</v>
      </c>
      <c r="N58" s="93">
        <v>7.7609299368792684</v>
      </c>
      <c r="O58" s="100">
        <v>842.9368621229163</v>
      </c>
      <c r="P58" s="100">
        <v>2992.8381982358869</v>
      </c>
      <c r="Q58" s="102">
        <v>3.5504891679532147</v>
      </c>
      <c r="R58" s="101" t="s">
        <v>356</v>
      </c>
    </row>
    <row r="59" spans="1:18" s="94" customFormat="1" x14ac:dyDescent="0.3">
      <c r="A59" s="34" t="s">
        <v>200</v>
      </c>
      <c r="B59" s="95">
        <v>5.8029999999999998E-2</v>
      </c>
      <c r="C59" s="96">
        <v>0.69</v>
      </c>
      <c r="D59" s="209">
        <v>0.68613100062273957</v>
      </c>
      <c r="E59" s="97">
        <v>1.7155326403090145</v>
      </c>
      <c r="F59" s="98">
        <v>8.5610882664194102E-2</v>
      </c>
      <c r="G59" s="97">
        <v>1.5693165995420515</v>
      </c>
      <c r="H59" s="97">
        <v>0.91476930410334512</v>
      </c>
      <c r="I59" s="99">
        <v>530.86208487804981</v>
      </c>
      <c r="J59" s="99">
        <v>15.109295848614423</v>
      </c>
      <c r="K59" s="203">
        <v>530.4732249842549</v>
      </c>
      <c r="L59" s="203">
        <v>7.0637142325714422</v>
      </c>
      <c r="M59" s="93">
        <v>529.52685930693553</v>
      </c>
      <c r="N59" s="93">
        <v>7.9827482157148744</v>
      </c>
      <c r="O59" s="100">
        <v>402.90520074821552</v>
      </c>
      <c r="P59" s="100">
        <v>1119.8398867835988</v>
      </c>
      <c r="Q59" s="102">
        <v>2.7794128363297346</v>
      </c>
      <c r="R59" s="101">
        <v>117414.08997338342</v>
      </c>
    </row>
    <row r="60" spans="1:18" s="94" customFormat="1" x14ac:dyDescent="0.3">
      <c r="A60" s="34" t="s">
        <v>201</v>
      </c>
      <c r="B60" s="95">
        <v>5.8319999999999997E-2</v>
      </c>
      <c r="C60" s="96">
        <v>1.65</v>
      </c>
      <c r="D60" s="209">
        <v>0.69686780454092911</v>
      </c>
      <c r="E60" s="97">
        <v>2.2397341025927773</v>
      </c>
      <c r="F60" s="98">
        <v>8.6705193627374749E-2</v>
      </c>
      <c r="G60" s="97">
        <v>1.5175066979143512</v>
      </c>
      <c r="H60" s="97">
        <v>0.67753877398109164</v>
      </c>
      <c r="I60" s="99">
        <v>541.71221313307979</v>
      </c>
      <c r="J60" s="99">
        <v>35.616745073764889</v>
      </c>
      <c r="K60" s="203">
        <v>536.91839743443563</v>
      </c>
      <c r="L60" s="203">
        <v>9.296918671569756</v>
      </c>
      <c r="M60" s="93">
        <v>536.02166214562203</v>
      </c>
      <c r="N60" s="93">
        <v>7.8098958333566726</v>
      </c>
      <c r="O60" s="100">
        <v>63.05725696253581</v>
      </c>
      <c r="P60" s="100">
        <v>61.761184264887227</v>
      </c>
      <c r="Q60" s="102">
        <v>0.97944609772006708</v>
      </c>
      <c r="R60" s="101" t="s">
        <v>356</v>
      </c>
    </row>
    <row r="61" spans="1:18" s="94" customFormat="1" x14ac:dyDescent="0.3">
      <c r="A61" s="153" t="s">
        <v>202</v>
      </c>
      <c r="B61" s="154">
        <v>5.8529999999999999E-2</v>
      </c>
      <c r="C61" s="155">
        <v>0.65</v>
      </c>
      <c r="D61" s="210">
        <v>0.69378189925572054</v>
      </c>
      <c r="E61" s="156">
        <v>1.6787905376054719</v>
      </c>
      <c r="F61" s="157">
        <v>8.5694289051762115E-2</v>
      </c>
      <c r="G61" s="156">
        <v>1.5497619999225754</v>
      </c>
      <c r="H61" s="156">
        <v>0.92314196751017241</v>
      </c>
      <c r="I61" s="158">
        <v>549.54561659584988</v>
      </c>
      <c r="J61" s="158">
        <v>14.031427069837399</v>
      </c>
      <c r="K61" s="204">
        <v>535.07015177685753</v>
      </c>
      <c r="L61" s="204">
        <v>6.9582970903550176</v>
      </c>
      <c r="M61" s="159">
        <v>530.02211177256265</v>
      </c>
      <c r="N61" s="159">
        <v>7.8902960260262001</v>
      </c>
      <c r="O61" s="160">
        <v>458.3874356723212</v>
      </c>
      <c r="P61" s="160">
        <v>1208.69052612152</v>
      </c>
      <c r="Q61" s="161">
        <v>2.6368317106002745</v>
      </c>
      <c r="R61" s="162">
        <v>66907.230587597485</v>
      </c>
    </row>
    <row r="62" spans="1:18" s="94" customFormat="1" x14ac:dyDescent="0.3">
      <c r="A62" s="211"/>
      <c r="B62" s="197"/>
      <c r="C62" s="197"/>
      <c r="D62" s="219"/>
      <c r="E62" s="219"/>
      <c r="F62" s="198"/>
      <c r="G62" s="198"/>
      <c r="H62" s="196"/>
      <c r="I62" s="223">
        <f>AVERAGE(I5:I61)</f>
        <v>539.23215925927548</v>
      </c>
      <c r="J62" s="223">
        <f>2*_xlfn.STDEV.P(I5:I61)</f>
        <v>32.38380896228464</v>
      </c>
      <c r="K62" s="212"/>
      <c r="L62" s="212"/>
      <c r="M62" s="223">
        <f>AVERAGE(M5:M61)</f>
        <v>532.99504001805064</v>
      </c>
      <c r="N62" s="223">
        <f>2*_xlfn.STDEV.P(M5:M61)</f>
        <v>6.2169589524189854</v>
      </c>
      <c r="O62" s="214"/>
      <c r="P62" s="214"/>
      <c r="Q62" s="215"/>
      <c r="R62" s="216"/>
    </row>
    <row r="63" spans="1:18" s="94" customFormat="1" x14ac:dyDescent="0.3">
      <c r="A63" s="211"/>
      <c r="B63" s="197"/>
      <c r="C63" s="197"/>
      <c r="D63" s="219"/>
      <c r="E63" s="219"/>
      <c r="F63" s="198"/>
      <c r="G63" s="198"/>
      <c r="H63" s="196"/>
      <c r="I63" s="213"/>
      <c r="J63" s="213"/>
      <c r="K63" s="212"/>
      <c r="L63" s="212"/>
      <c r="M63" s="213"/>
      <c r="N63" s="213"/>
      <c r="O63" s="214"/>
      <c r="P63" s="214"/>
      <c r="Q63" s="215"/>
      <c r="R63" s="216"/>
    </row>
    <row r="64" spans="1:18" s="94" customFormat="1" ht="13.7" x14ac:dyDescent="0.35">
      <c r="A64" s="321" t="s">
        <v>449</v>
      </c>
      <c r="B64" s="321"/>
      <c r="C64" s="321"/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P64" s="321"/>
      <c r="Q64" s="321"/>
      <c r="R64" s="321"/>
    </row>
    <row r="65" spans="1:18" s="94" customFormat="1" ht="12.85" x14ac:dyDescent="0.35">
      <c r="A65" s="319" t="s">
        <v>662</v>
      </c>
      <c r="B65" s="319"/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</row>
    <row r="66" spans="1:18" s="94" customFormat="1" x14ac:dyDescent="0.3">
      <c r="A66" s="107" t="s">
        <v>334</v>
      </c>
      <c r="B66" s="95">
        <v>4.8860000000000001E-2</v>
      </c>
      <c r="C66" s="96">
        <v>0.73</v>
      </c>
      <c r="D66" s="209">
        <v>0.17079</v>
      </c>
      <c r="E66" s="97">
        <v>1.68</v>
      </c>
      <c r="F66" s="98">
        <v>2.5399999999999999E-2</v>
      </c>
      <c r="G66" s="97">
        <v>1.51</v>
      </c>
      <c r="H66" s="97">
        <v>0.90181999999999995</v>
      </c>
      <c r="I66" s="99">
        <v>141.30000000000001</v>
      </c>
      <c r="J66" s="99">
        <v>16.899999999999999</v>
      </c>
      <c r="K66" s="203">
        <v>160.1</v>
      </c>
      <c r="L66" s="203">
        <v>2.5</v>
      </c>
      <c r="M66" s="93">
        <v>161.4</v>
      </c>
      <c r="N66" s="93">
        <v>2.4</v>
      </c>
      <c r="O66" s="99">
        <v>1562</v>
      </c>
      <c r="P66" s="99">
        <v>596</v>
      </c>
      <c r="Q66" s="97">
        <v>0.38100000000000001</v>
      </c>
      <c r="R66" s="101">
        <v>63998</v>
      </c>
    </row>
    <row r="67" spans="1:18" s="94" customFormat="1" x14ac:dyDescent="0.3">
      <c r="A67" s="107" t="s">
        <v>335</v>
      </c>
      <c r="B67" s="95">
        <v>5.0029999999999998E-2</v>
      </c>
      <c r="C67" s="96">
        <v>0.76</v>
      </c>
      <c r="D67" s="209">
        <v>0.17299999999999999</v>
      </c>
      <c r="E67" s="97">
        <v>1.69</v>
      </c>
      <c r="F67" s="98">
        <v>2.5100000000000001E-2</v>
      </c>
      <c r="G67" s="97">
        <v>1.51</v>
      </c>
      <c r="H67" s="97">
        <v>0.89217999999999997</v>
      </c>
      <c r="I67" s="99">
        <v>196.4</v>
      </c>
      <c r="J67" s="99">
        <v>17.600000000000001</v>
      </c>
      <c r="K67" s="203">
        <v>162</v>
      </c>
      <c r="L67" s="203">
        <v>2.5</v>
      </c>
      <c r="M67" s="93">
        <v>159.69999999999999</v>
      </c>
      <c r="N67" s="93">
        <v>2.4</v>
      </c>
      <c r="O67" s="100">
        <v>1693</v>
      </c>
      <c r="P67" s="100">
        <v>658</v>
      </c>
      <c r="Q67" s="97">
        <v>0.38900000000000001</v>
      </c>
      <c r="R67" s="101">
        <v>29228</v>
      </c>
    </row>
    <row r="68" spans="1:18" s="94" customFormat="1" x14ac:dyDescent="0.3">
      <c r="A68" s="107" t="s">
        <v>336</v>
      </c>
      <c r="B68" s="95">
        <v>4.9070000000000003E-2</v>
      </c>
      <c r="C68" s="96">
        <v>1.02</v>
      </c>
      <c r="D68" s="209">
        <v>0.16855999999999999</v>
      </c>
      <c r="E68" s="97">
        <v>1.85</v>
      </c>
      <c r="F68" s="98">
        <v>2.4899999999999999E-2</v>
      </c>
      <c r="G68" s="97">
        <v>1.54</v>
      </c>
      <c r="H68" s="97">
        <v>0.83448999999999995</v>
      </c>
      <c r="I68" s="99">
        <v>151.30000000000001</v>
      </c>
      <c r="J68" s="99">
        <v>23.7</v>
      </c>
      <c r="K68" s="203">
        <v>158.19999999999999</v>
      </c>
      <c r="L68" s="203">
        <v>2.7</v>
      </c>
      <c r="M68" s="93">
        <v>158.6</v>
      </c>
      <c r="N68" s="93">
        <v>2.4</v>
      </c>
      <c r="O68" s="100">
        <v>1498</v>
      </c>
      <c r="P68" s="100">
        <v>574</v>
      </c>
      <c r="Q68" s="97">
        <v>0.38300000000000001</v>
      </c>
      <c r="R68" s="101">
        <v>124442</v>
      </c>
    </row>
    <row r="69" spans="1:18" s="94" customFormat="1" x14ac:dyDescent="0.3">
      <c r="A69" s="107" t="s">
        <v>337</v>
      </c>
      <c r="B69" s="95">
        <v>4.9230000000000003E-2</v>
      </c>
      <c r="C69" s="96">
        <v>0.89</v>
      </c>
      <c r="D69" s="209">
        <v>0.17113</v>
      </c>
      <c r="E69" s="97">
        <v>1.77</v>
      </c>
      <c r="F69" s="98">
        <v>2.52E-2</v>
      </c>
      <c r="G69" s="97">
        <v>1.53</v>
      </c>
      <c r="H69" s="97">
        <v>0.86387999999999998</v>
      </c>
      <c r="I69" s="99">
        <v>158.80000000000001</v>
      </c>
      <c r="J69" s="99">
        <v>20.8</v>
      </c>
      <c r="K69" s="203">
        <v>160.4</v>
      </c>
      <c r="L69" s="203">
        <v>2.6</v>
      </c>
      <c r="M69" s="93">
        <v>160.5</v>
      </c>
      <c r="N69" s="93">
        <v>2.4</v>
      </c>
      <c r="O69" s="100">
        <v>1388</v>
      </c>
      <c r="P69" s="100">
        <v>556</v>
      </c>
      <c r="Q69" s="97">
        <v>0.4</v>
      </c>
      <c r="R69" s="101" t="s">
        <v>356</v>
      </c>
    </row>
    <row r="70" spans="1:18" s="94" customFormat="1" x14ac:dyDescent="0.3">
      <c r="A70" s="107" t="s">
        <v>338</v>
      </c>
      <c r="B70" s="95">
        <v>4.9709999999999997E-2</v>
      </c>
      <c r="C70" s="96">
        <v>0.96</v>
      </c>
      <c r="D70" s="209">
        <v>0.16933999999999999</v>
      </c>
      <c r="E70" s="97">
        <v>1.82</v>
      </c>
      <c r="F70" s="98">
        <v>2.47E-2</v>
      </c>
      <c r="G70" s="97">
        <v>1.55</v>
      </c>
      <c r="H70" s="97">
        <v>0.85045000000000004</v>
      </c>
      <c r="I70" s="99">
        <v>181.4</v>
      </c>
      <c r="J70" s="99">
        <v>22.1</v>
      </c>
      <c r="K70" s="203">
        <v>158.80000000000001</v>
      </c>
      <c r="L70" s="203">
        <v>2.7</v>
      </c>
      <c r="M70" s="93">
        <v>157.30000000000001</v>
      </c>
      <c r="N70" s="93">
        <v>2.4</v>
      </c>
      <c r="O70" s="100">
        <v>1165</v>
      </c>
      <c r="P70" s="100">
        <v>549</v>
      </c>
      <c r="Q70" s="97">
        <v>0.47199999999999998</v>
      </c>
      <c r="R70" s="101" t="s">
        <v>356</v>
      </c>
    </row>
    <row r="71" spans="1:18" s="94" customFormat="1" x14ac:dyDescent="0.3">
      <c r="A71" s="107" t="s">
        <v>339</v>
      </c>
      <c r="B71" s="95">
        <v>4.8759999999999998E-2</v>
      </c>
      <c r="C71" s="96">
        <v>0.97</v>
      </c>
      <c r="D71" s="209">
        <v>0.16667999999999999</v>
      </c>
      <c r="E71" s="97">
        <v>1.89</v>
      </c>
      <c r="F71" s="98">
        <v>2.4799999999999999E-2</v>
      </c>
      <c r="G71" s="97">
        <v>1.63</v>
      </c>
      <c r="H71" s="97">
        <v>0.85877999999999999</v>
      </c>
      <c r="I71" s="99">
        <v>136.30000000000001</v>
      </c>
      <c r="J71" s="99">
        <v>22.6</v>
      </c>
      <c r="K71" s="203">
        <v>156.5</v>
      </c>
      <c r="L71" s="203">
        <v>2.8</v>
      </c>
      <c r="M71" s="93">
        <v>157.9</v>
      </c>
      <c r="N71" s="93">
        <v>2.5</v>
      </c>
      <c r="O71" s="100">
        <v>754</v>
      </c>
      <c r="P71" s="100">
        <v>314</v>
      </c>
      <c r="Q71" s="97">
        <v>0.41599999999999998</v>
      </c>
      <c r="R71" s="101" t="s">
        <v>356</v>
      </c>
    </row>
    <row r="72" spans="1:18" s="94" customFormat="1" x14ac:dyDescent="0.3">
      <c r="A72" s="222" t="s">
        <v>340</v>
      </c>
      <c r="B72" s="154">
        <v>4.956E-2</v>
      </c>
      <c r="C72" s="155">
        <v>0.9</v>
      </c>
      <c r="D72" s="210">
        <v>0.16874</v>
      </c>
      <c r="E72" s="156">
        <v>1.92</v>
      </c>
      <c r="F72" s="157">
        <v>2.47E-2</v>
      </c>
      <c r="G72" s="156">
        <v>1.7</v>
      </c>
      <c r="H72" s="156">
        <v>0.88363999999999998</v>
      </c>
      <c r="I72" s="158">
        <v>174.2</v>
      </c>
      <c r="J72" s="158">
        <v>20.9</v>
      </c>
      <c r="K72" s="204">
        <v>158.30000000000001</v>
      </c>
      <c r="L72" s="204">
        <v>2.8</v>
      </c>
      <c r="M72" s="159">
        <v>157.30000000000001</v>
      </c>
      <c r="N72" s="159">
        <v>2.6</v>
      </c>
      <c r="O72" s="160">
        <v>1038</v>
      </c>
      <c r="P72" s="160">
        <v>357</v>
      </c>
      <c r="Q72" s="156">
        <v>0.34399999999999997</v>
      </c>
      <c r="R72" s="162" t="s">
        <v>356</v>
      </c>
    </row>
    <row r="73" spans="1:18" s="94" customFormat="1" x14ac:dyDescent="0.3">
      <c r="B73" s="95"/>
      <c r="C73" s="96"/>
      <c r="D73" s="209"/>
      <c r="E73" s="97"/>
      <c r="F73" s="98"/>
      <c r="G73" s="97"/>
      <c r="H73" s="97"/>
      <c r="I73" s="99"/>
      <c r="J73" s="99"/>
      <c r="K73" s="203"/>
      <c r="L73" s="203"/>
      <c r="M73" s="223">
        <f>AVERAGE(M66:M72)</f>
        <v>158.95714285714286</v>
      </c>
      <c r="N73" s="223">
        <f>2*_xlfn.STDEV.P(M66:M72)</f>
        <v>2.9892323770629794</v>
      </c>
      <c r="O73" s="100"/>
      <c r="P73" s="100"/>
      <c r="Q73" s="97"/>
      <c r="R73" s="101"/>
    </row>
    <row r="74" spans="1:18" s="94" customFormat="1" x14ac:dyDescent="0.3">
      <c r="B74" s="95"/>
      <c r="C74" s="96"/>
      <c r="D74" s="209"/>
      <c r="E74" s="97"/>
      <c r="F74" s="98"/>
      <c r="G74" s="97"/>
      <c r="H74" s="97"/>
      <c r="I74" s="99"/>
      <c r="J74" s="99"/>
      <c r="K74" s="203"/>
      <c r="L74" s="203"/>
      <c r="M74" s="93"/>
      <c r="N74" s="93"/>
      <c r="O74" s="100"/>
      <c r="P74" s="100"/>
      <c r="Q74" s="97"/>
      <c r="R74" s="101"/>
    </row>
    <row r="75" spans="1:18" s="94" customFormat="1" x14ac:dyDescent="0.3">
      <c r="B75" s="95"/>
      <c r="C75" s="96"/>
      <c r="D75" s="209"/>
      <c r="E75" s="97"/>
      <c r="F75" s="98"/>
      <c r="G75" s="97"/>
      <c r="H75" s="97"/>
      <c r="I75" s="99"/>
      <c r="J75" s="99"/>
      <c r="K75" s="203"/>
      <c r="L75" s="203"/>
      <c r="M75" s="93"/>
      <c r="N75" s="93"/>
      <c r="O75" s="100"/>
      <c r="P75" s="100"/>
      <c r="Q75" s="97"/>
      <c r="R75" s="101"/>
    </row>
    <row r="76" spans="1:18" s="94" customFormat="1" x14ac:dyDescent="0.3">
      <c r="B76" s="95"/>
      <c r="C76" s="96"/>
      <c r="D76" s="209"/>
      <c r="E76" s="97"/>
      <c r="F76" s="98"/>
      <c r="G76" s="97"/>
      <c r="H76" s="97"/>
      <c r="I76" s="99"/>
      <c r="J76" s="99"/>
      <c r="K76" s="203"/>
      <c r="L76" s="203"/>
      <c r="M76" s="93"/>
      <c r="N76" s="93"/>
      <c r="O76" s="100"/>
      <c r="P76" s="100"/>
      <c r="Q76" s="97"/>
      <c r="R76" s="101"/>
    </row>
    <row r="77" spans="1:18" s="94" customFormat="1" x14ac:dyDescent="0.3">
      <c r="B77" s="95"/>
      <c r="C77" s="96"/>
      <c r="D77" s="209"/>
      <c r="E77" s="97"/>
      <c r="F77" s="98"/>
      <c r="G77" s="97"/>
      <c r="H77" s="97"/>
      <c r="I77" s="99"/>
      <c r="J77" s="99"/>
      <c r="K77" s="203"/>
      <c r="L77" s="203"/>
      <c r="M77" s="93"/>
      <c r="N77" s="93"/>
      <c r="O77" s="100"/>
      <c r="P77" s="100"/>
      <c r="Q77" s="97"/>
      <c r="R77" s="101"/>
    </row>
    <row r="78" spans="1:18" s="94" customFormat="1" x14ac:dyDescent="0.3">
      <c r="B78" s="95"/>
      <c r="C78" s="96"/>
      <c r="D78" s="209"/>
      <c r="E78" s="97"/>
      <c r="F78" s="98"/>
      <c r="G78" s="97"/>
      <c r="H78" s="97"/>
      <c r="I78" s="99"/>
      <c r="J78" s="99"/>
      <c r="K78" s="203"/>
      <c r="L78" s="203"/>
      <c r="M78" s="93"/>
      <c r="N78" s="93"/>
      <c r="O78" s="100"/>
      <c r="P78" s="100"/>
      <c r="Q78" s="97"/>
      <c r="R78" s="101"/>
    </row>
    <row r="79" spans="1:18" s="94" customFormat="1" x14ac:dyDescent="0.3">
      <c r="B79" s="95"/>
      <c r="C79" s="96"/>
      <c r="D79" s="209"/>
      <c r="E79" s="97"/>
      <c r="F79" s="98"/>
      <c r="G79" s="97"/>
      <c r="H79" s="97"/>
      <c r="I79" s="99"/>
      <c r="J79" s="99"/>
      <c r="K79" s="203"/>
      <c r="L79" s="203"/>
      <c r="M79" s="93"/>
      <c r="N79" s="93"/>
      <c r="O79" s="100"/>
      <c r="P79" s="100"/>
      <c r="Q79" s="97"/>
      <c r="R79" s="101"/>
    </row>
    <row r="80" spans="1:18" s="94" customFormat="1" x14ac:dyDescent="0.3">
      <c r="B80" s="95"/>
      <c r="C80" s="96"/>
      <c r="D80" s="209"/>
      <c r="E80" s="97"/>
      <c r="F80" s="98"/>
      <c r="G80" s="97"/>
      <c r="H80" s="97"/>
      <c r="I80" s="99"/>
      <c r="J80" s="99"/>
      <c r="K80" s="203"/>
      <c r="L80" s="203"/>
      <c r="M80" s="93"/>
      <c r="N80" s="93"/>
      <c r="O80" s="100"/>
      <c r="P80" s="100"/>
      <c r="Q80" s="97"/>
      <c r="R80" s="101"/>
    </row>
    <row r="81" spans="2:18" s="94" customFormat="1" x14ac:dyDescent="0.3">
      <c r="B81" s="95"/>
      <c r="C81" s="96"/>
      <c r="D81" s="209"/>
      <c r="E81" s="97"/>
      <c r="F81" s="98"/>
      <c r="G81" s="97"/>
      <c r="H81" s="97"/>
      <c r="I81" s="99"/>
      <c r="J81" s="99"/>
      <c r="K81" s="203"/>
      <c r="L81" s="203"/>
      <c r="M81" s="93"/>
      <c r="N81" s="93"/>
      <c r="O81" s="100"/>
      <c r="P81" s="100"/>
      <c r="Q81" s="97"/>
      <c r="R81" s="101"/>
    </row>
    <row r="82" spans="2:18" s="94" customFormat="1" x14ac:dyDescent="0.3">
      <c r="B82" s="95"/>
      <c r="C82" s="96"/>
      <c r="D82" s="209"/>
      <c r="E82" s="97"/>
      <c r="F82" s="98"/>
      <c r="G82" s="97"/>
      <c r="H82" s="97"/>
      <c r="I82" s="99"/>
      <c r="J82" s="99"/>
      <c r="K82" s="203"/>
      <c r="L82" s="203"/>
      <c r="M82" s="93"/>
      <c r="N82" s="93"/>
      <c r="O82" s="100"/>
      <c r="P82" s="100"/>
      <c r="Q82" s="97"/>
      <c r="R82" s="101"/>
    </row>
    <row r="83" spans="2:18" s="94" customFormat="1" x14ac:dyDescent="0.3">
      <c r="B83" s="95"/>
      <c r="C83" s="96"/>
      <c r="D83" s="209"/>
      <c r="E83" s="97"/>
      <c r="F83" s="98"/>
      <c r="G83" s="97"/>
      <c r="H83" s="97"/>
      <c r="I83" s="99"/>
      <c r="J83" s="99"/>
      <c r="K83" s="203"/>
      <c r="L83" s="203"/>
      <c r="M83" s="93"/>
      <c r="N83" s="93"/>
      <c r="O83" s="99"/>
      <c r="P83" s="99"/>
      <c r="Q83" s="97"/>
      <c r="R83" s="101"/>
    </row>
    <row r="84" spans="2:18" s="94" customFormat="1" x14ac:dyDescent="0.3">
      <c r="B84" s="95"/>
      <c r="C84" s="96"/>
      <c r="D84" s="209"/>
      <c r="E84" s="97"/>
      <c r="F84" s="98"/>
      <c r="G84" s="97"/>
      <c r="H84" s="97"/>
      <c r="I84" s="99"/>
      <c r="J84" s="99"/>
      <c r="K84" s="203"/>
      <c r="L84" s="203"/>
      <c r="M84" s="93"/>
      <c r="N84" s="93"/>
      <c r="O84" s="100"/>
      <c r="P84" s="100"/>
      <c r="Q84" s="97"/>
      <c r="R84" s="101"/>
    </row>
    <row r="85" spans="2:18" s="94" customFormat="1" x14ac:dyDescent="0.3">
      <c r="B85" s="95"/>
      <c r="C85" s="96"/>
      <c r="D85" s="209"/>
      <c r="E85" s="97"/>
      <c r="F85" s="98"/>
      <c r="G85" s="97"/>
      <c r="H85" s="97"/>
      <c r="I85" s="99"/>
      <c r="J85" s="99"/>
      <c r="K85" s="203"/>
      <c r="L85" s="203"/>
      <c r="M85" s="93"/>
      <c r="N85" s="93"/>
      <c r="O85" s="100"/>
      <c r="P85" s="100"/>
      <c r="Q85" s="97"/>
      <c r="R85" s="101"/>
    </row>
    <row r="86" spans="2:18" s="94" customFormat="1" x14ac:dyDescent="0.3">
      <c r="B86" s="95"/>
      <c r="C86" s="96"/>
      <c r="D86" s="209"/>
      <c r="E86" s="97"/>
      <c r="F86" s="98"/>
      <c r="G86" s="97"/>
      <c r="H86" s="97"/>
      <c r="I86" s="99"/>
      <c r="J86" s="99"/>
      <c r="K86" s="203"/>
      <c r="L86" s="203"/>
      <c r="M86" s="93"/>
      <c r="N86" s="93"/>
      <c r="O86" s="100"/>
      <c r="P86" s="100"/>
      <c r="Q86" s="97"/>
      <c r="R86" s="101"/>
    </row>
    <row r="87" spans="2:18" s="94" customFormat="1" x14ac:dyDescent="0.3">
      <c r="B87" s="95"/>
      <c r="C87" s="96"/>
      <c r="D87" s="209"/>
      <c r="E87" s="97"/>
      <c r="F87" s="98"/>
      <c r="G87" s="97"/>
      <c r="H87" s="97"/>
      <c r="I87" s="99"/>
      <c r="J87" s="99"/>
      <c r="K87" s="203"/>
      <c r="L87" s="203"/>
      <c r="M87" s="93"/>
      <c r="N87" s="93"/>
      <c r="O87" s="100"/>
      <c r="P87" s="100"/>
      <c r="Q87" s="97"/>
      <c r="R87" s="101"/>
    </row>
    <row r="88" spans="2:18" s="94" customFormat="1" x14ac:dyDescent="0.3">
      <c r="B88" s="95"/>
      <c r="C88" s="96"/>
      <c r="D88" s="209"/>
      <c r="E88" s="97"/>
      <c r="F88" s="98"/>
      <c r="G88" s="97"/>
      <c r="H88" s="97"/>
      <c r="I88" s="99"/>
      <c r="J88" s="99"/>
      <c r="K88" s="203"/>
      <c r="L88" s="203"/>
      <c r="M88" s="93"/>
      <c r="N88" s="93"/>
      <c r="O88" s="100"/>
      <c r="P88" s="100"/>
      <c r="Q88" s="97"/>
      <c r="R88" s="101"/>
    </row>
    <row r="89" spans="2:18" s="94" customFormat="1" x14ac:dyDescent="0.3">
      <c r="B89" s="95"/>
      <c r="C89" s="96"/>
      <c r="D89" s="209"/>
      <c r="E89" s="97"/>
      <c r="F89" s="98"/>
      <c r="G89" s="97"/>
      <c r="H89" s="97"/>
      <c r="I89" s="99"/>
      <c r="J89" s="99"/>
      <c r="K89" s="203"/>
      <c r="L89" s="203"/>
      <c r="M89" s="93"/>
      <c r="N89" s="93"/>
      <c r="O89" s="100"/>
      <c r="P89" s="100"/>
      <c r="Q89" s="97"/>
      <c r="R89" s="101"/>
    </row>
    <row r="90" spans="2:18" s="94" customFormat="1" x14ac:dyDescent="0.3">
      <c r="B90" s="95"/>
      <c r="C90" s="96"/>
      <c r="D90" s="209"/>
      <c r="E90" s="97"/>
      <c r="F90" s="98"/>
      <c r="G90" s="97"/>
      <c r="H90" s="97"/>
      <c r="I90" s="99"/>
      <c r="J90" s="99"/>
      <c r="K90" s="203"/>
      <c r="L90" s="203"/>
      <c r="M90" s="93"/>
      <c r="N90" s="93"/>
      <c r="O90" s="100"/>
      <c r="P90" s="100"/>
      <c r="Q90" s="97"/>
      <c r="R90" s="101"/>
    </row>
    <row r="91" spans="2:18" s="94" customFormat="1" x14ac:dyDescent="0.3">
      <c r="B91" s="95"/>
      <c r="C91" s="96"/>
      <c r="D91" s="209"/>
      <c r="E91" s="97"/>
      <c r="F91" s="98"/>
      <c r="G91" s="97"/>
      <c r="H91" s="97"/>
      <c r="I91" s="99"/>
      <c r="J91" s="99"/>
      <c r="K91" s="203"/>
      <c r="L91" s="203"/>
      <c r="M91" s="93"/>
      <c r="N91" s="93"/>
      <c r="O91" s="100"/>
      <c r="P91" s="100"/>
      <c r="Q91" s="97"/>
      <c r="R91" s="101"/>
    </row>
    <row r="92" spans="2:18" s="94" customFormat="1" x14ac:dyDescent="0.3">
      <c r="B92" s="95"/>
      <c r="C92" s="96"/>
      <c r="D92" s="209"/>
      <c r="E92" s="97"/>
      <c r="F92" s="98"/>
      <c r="G92" s="97"/>
      <c r="H92" s="97"/>
      <c r="I92" s="99"/>
      <c r="J92" s="99"/>
      <c r="K92" s="203"/>
      <c r="L92" s="203"/>
      <c r="M92" s="93"/>
      <c r="N92" s="93"/>
      <c r="O92" s="100"/>
      <c r="P92" s="100"/>
      <c r="Q92" s="97"/>
      <c r="R92" s="101"/>
    </row>
    <row r="93" spans="2:18" s="94" customFormat="1" x14ac:dyDescent="0.3">
      <c r="B93" s="95"/>
      <c r="C93" s="96"/>
      <c r="D93" s="209"/>
      <c r="E93" s="97"/>
      <c r="F93" s="98"/>
      <c r="G93" s="97"/>
      <c r="H93" s="97"/>
      <c r="I93" s="99"/>
      <c r="J93" s="99"/>
      <c r="K93" s="203"/>
      <c r="L93" s="203"/>
      <c r="M93" s="93"/>
      <c r="N93" s="93"/>
      <c r="O93" s="100"/>
      <c r="P93" s="100"/>
      <c r="Q93" s="97"/>
      <c r="R93" s="101"/>
    </row>
    <row r="94" spans="2:18" s="94" customFormat="1" x14ac:dyDescent="0.3">
      <c r="B94" s="95"/>
      <c r="C94" s="96"/>
      <c r="D94" s="209"/>
      <c r="E94" s="97"/>
      <c r="F94" s="98"/>
      <c r="G94" s="97"/>
      <c r="H94" s="97"/>
      <c r="I94" s="99"/>
      <c r="J94" s="99"/>
      <c r="K94" s="203"/>
      <c r="L94" s="203"/>
      <c r="M94" s="93"/>
      <c r="N94" s="93"/>
      <c r="O94" s="100"/>
      <c r="P94" s="100"/>
      <c r="Q94" s="97"/>
      <c r="R94" s="101"/>
    </row>
    <row r="95" spans="2:18" s="94" customFormat="1" x14ac:dyDescent="0.3">
      <c r="B95" s="95"/>
      <c r="C95" s="96"/>
      <c r="D95" s="209"/>
      <c r="E95" s="97"/>
      <c r="F95" s="98"/>
      <c r="G95" s="97"/>
      <c r="H95" s="97"/>
      <c r="I95" s="99"/>
      <c r="J95" s="99"/>
      <c r="K95" s="203"/>
      <c r="L95" s="203"/>
      <c r="M95" s="93"/>
      <c r="N95" s="93"/>
      <c r="O95" s="100"/>
      <c r="P95" s="100"/>
      <c r="Q95" s="97"/>
      <c r="R95" s="101"/>
    </row>
    <row r="96" spans="2:18" s="94" customFormat="1" x14ac:dyDescent="0.3">
      <c r="B96" s="95"/>
      <c r="C96" s="96"/>
      <c r="D96" s="209"/>
      <c r="E96" s="97"/>
      <c r="F96" s="98"/>
      <c r="G96" s="97"/>
      <c r="H96" s="97"/>
      <c r="I96" s="99"/>
      <c r="J96" s="99"/>
      <c r="K96" s="203"/>
      <c r="L96" s="203"/>
      <c r="M96" s="93"/>
      <c r="N96" s="93"/>
      <c r="O96" s="100"/>
      <c r="P96" s="100"/>
      <c r="Q96" s="97"/>
      <c r="R96" s="101"/>
    </row>
    <row r="97" spans="2:18" s="94" customFormat="1" x14ac:dyDescent="0.3">
      <c r="B97" s="95"/>
      <c r="C97" s="96"/>
      <c r="D97" s="209"/>
      <c r="E97" s="97"/>
      <c r="F97" s="98"/>
      <c r="G97" s="97"/>
      <c r="H97" s="97"/>
      <c r="I97" s="99"/>
      <c r="J97" s="99"/>
      <c r="K97" s="203"/>
      <c r="L97" s="203"/>
      <c r="M97" s="93"/>
      <c r="N97" s="93"/>
      <c r="O97" s="100"/>
      <c r="P97" s="100"/>
      <c r="Q97" s="97"/>
      <c r="R97" s="101"/>
    </row>
    <row r="98" spans="2:18" s="94" customFormat="1" x14ac:dyDescent="0.3">
      <c r="B98" s="95"/>
      <c r="C98" s="96"/>
      <c r="D98" s="209"/>
      <c r="E98" s="97"/>
      <c r="F98" s="98"/>
      <c r="G98" s="97"/>
      <c r="H98" s="97"/>
      <c r="I98" s="99"/>
      <c r="J98" s="99"/>
      <c r="K98" s="203"/>
      <c r="L98" s="203"/>
      <c r="M98" s="93"/>
      <c r="N98" s="93"/>
      <c r="O98" s="100"/>
      <c r="P98" s="100"/>
      <c r="Q98" s="97"/>
      <c r="R98" s="101"/>
    </row>
    <row r="99" spans="2:18" s="94" customFormat="1" x14ac:dyDescent="0.3">
      <c r="B99" s="95"/>
      <c r="C99" s="96"/>
      <c r="D99" s="209"/>
      <c r="E99" s="97"/>
      <c r="F99" s="98"/>
      <c r="G99" s="97"/>
      <c r="H99" s="97"/>
      <c r="I99" s="99"/>
      <c r="J99" s="99"/>
      <c r="K99" s="203"/>
      <c r="L99" s="203"/>
      <c r="M99" s="93"/>
      <c r="N99" s="93"/>
      <c r="O99" s="99"/>
      <c r="P99" s="99"/>
      <c r="Q99" s="97"/>
      <c r="R99" s="101"/>
    </row>
    <row r="100" spans="2:18" s="94" customFormat="1" x14ac:dyDescent="0.3">
      <c r="B100" s="95"/>
      <c r="C100" s="96"/>
      <c r="D100" s="209"/>
      <c r="E100" s="97"/>
      <c r="F100" s="98"/>
      <c r="G100" s="97"/>
      <c r="H100" s="97"/>
      <c r="I100" s="99"/>
      <c r="J100" s="99"/>
      <c r="K100" s="203"/>
      <c r="L100" s="203"/>
      <c r="M100" s="93"/>
      <c r="N100" s="93"/>
      <c r="O100" s="100"/>
      <c r="P100" s="100"/>
      <c r="Q100" s="97"/>
      <c r="R100" s="101"/>
    </row>
    <row r="101" spans="2:18" s="94" customFormat="1" x14ac:dyDescent="0.3">
      <c r="B101" s="95"/>
      <c r="C101" s="96"/>
      <c r="D101" s="209"/>
      <c r="E101" s="97"/>
      <c r="F101" s="98"/>
      <c r="G101" s="97"/>
      <c r="H101" s="97"/>
      <c r="I101" s="99"/>
      <c r="J101" s="99"/>
      <c r="K101" s="203"/>
      <c r="L101" s="203"/>
      <c r="M101" s="93"/>
      <c r="N101" s="93"/>
      <c r="O101" s="100"/>
      <c r="P101" s="100"/>
      <c r="Q101" s="97"/>
      <c r="R101" s="101"/>
    </row>
    <row r="102" spans="2:18" s="94" customFormat="1" x14ac:dyDescent="0.3">
      <c r="B102" s="95"/>
      <c r="C102" s="96"/>
      <c r="D102" s="209"/>
      <c r="E102" s="97"/>
      <c r="F102" s="98"/>
      <c r="G102" s="97"/>
      <c r="H102" s="97"/>
      <c r="I102" s="99"/>
      <c r="J102" s="99"/>
      <c r="K102" s="203"/>
      <c r="L102" s="203"/>
      <c r="M102" s="93"/>
      <c r="N102" s="93"/>
      <c r="O102" s="100"/>
      <c r="P102" s="100"/>
      <c r="Q102" s="97"/>
      <c r="R102" s="101"/>
    </row>
    <row r="103" spans="2:18" s="94" customFormat="1" x14ac:dyDescent="0.3">
      <c r="B103" s="95"/>
      <c r="C103" s="96"/>
      <c r="D103" s="209"/>
      <c r="E103" s="97"/>
      <c r="F103" s="98"/>
      <c r="G103" s="97"/>
      <c r="H103" s="97"/>
      <c r="I103" s="99"/>
      <c r="J103" s="99"/>
      <c r="K103" s="203"/>
      <c r="L103" s="203"/>
      <c r="M103" s="93"/>
      <c r="N103" s="93"/>
      <c r="O103" s="100"/>
      <c r="P103" s="100"/>
      <c r="Q103" s="97"/>
      <c r="R103" s="101"/>
    </row>
    <row r="104" spans="2:18" s="94" customFormat="1" x14ac:dyDescent="0.3">
      <c r="B104" s="95"/>
      <c r="C104" s="96"/>
      <c r="D104" s="209"/>
      <c r="E104" s="97"/>
      <c r="F104" s="98"/>
      <c r="G104" s="97"/>
      <c r="H104" s="97"/>
      <c r="I104" s="99"/>
      <c r="J104" s="99"/>
      <c r="K104" s="203"/>
      <c r="L104" s="203"/>
      <c r="M104" s="93"/>
      <c r="N104" s="93"/>
      <c r="O104" s="100"/>
      <c r="P104" s="100"/>
      <c r="Q104" s="97"/>
      <c r="R104" s="101"/>
    </row>
    <row r="105" spans="2:18" s="94" customFormat="1" x14ac:dyDescent="0.3">
      <c r="B105" s="95"/>
      <c r="C105" s="96"/>
      <c r="D105" s="209"/>
      <c r="E105" s="97"/>
      <c r="F105" s="98"/>
      <c r="G105" s="97"/>
      <c r="H105" s="97"/>
      <c r="I105" s="99"/>
      <c r="J105" s="99"/>
      <c r="K105" s="203"/>
      <c r="L105" s="203"/>
      <c r="M105" s="93"/>
      <c r="N105" s="93"/>
      <c r="O105" s="100"/>
      <c r="P105" s="100"/>
      <c r="Q105" s="97"/>
      <c r="R105" s="101"/>
    </row>
    <row r="106" spans="2:18" s="94" customFormat="1" x14ac:dyDescent="0.3">
      <c r="B106" s="95"/>
      <c r="C106" s="96"/>
      <c r="D106" s="209"/>
      <c r="E106" s="97"/>
      <c r="F106" s="98"/>
      <c r="G106" s="97"/>
      <c r="H106" s="97"/>
      <c r="I106" s="99"/>
      <c r="J106" s="99"/>
      <c r="K106" s="203"/>
      <c r="L106" s="203"/>
      <c r="M106" s="93"/>
      <c r="N106" s="93"/>
      <c r="O106" s="100"/>
      <c r="P106" s="100"/>
      <c r="Q106" s="97"/>
      <c r="R106" s="101"/>
    </row>
    <row r="107" spans="2:18" s="94" customFormat="1" x14ac:dyDescent="0.3">
      <c r="B107" s="95"/>
      <c r="C107" s="96"/>
      <c r="D107" s="209"/>
      <c r="E107" s="97"/>
      <c r="F107" s="98"/>
      <c r="G107" s="97"/>
      <c r="H107" s="97"/>
      <c r="I107" s="99"/>
      <c r="J107" s="99"/>
      <c r="K107" s="203"/>
      <c r="L107" s="203"/>
      <c r="M107" s="93"/>
      <c r="N107" s="93"/>
      <c r="O107" s="100"/>
      <c r="P107" s="100"/>
      <c r="Q107" s="97"/>
      <c r="R107" s="101"/>
    </row>
    <row r="108" spans="2:18" s="94" customFormat="1" x14ac:dyDescent="0.3">
      <c r="B108" s="95"/>
      <c r="C108" s="96"/>
      <c r="D108" s="209"/>
      <c r="E108" s="97"/>
      <c r="F108" s="98"/>
      <c r="G108" s="97"/>
      <c r="H108" s="97"/>
      <c r="I108" s="99"/>
      <c r="J108" s="99"/>
      <c r="K108" s="203"/>
      <c r="L108" s="203"/>
      <c r="M108" s="93"/>
      <c r="N108" s="93"/>
      <c r="O108" s="100"/>
      <c r="P108" s="100"/>
      <c r="Q108" s="97"/>
      <c r="R108" s="101"/>
    </row>
    <row r="109" spans="2:18" s="94" customFormat="1" x14ac:dyDescent="0.3">
      <c r="B109" s="95"/>
      <c r="C109" s="96"/>
      <c r="D109" s="209"/>
      <c r="E109" s="97"/>
      <c r="F109" s="98"/>
      <c r="G109" s="97"/>
      <c r="H109" s="97"/>
      <c r="I109" s="99"/>
      <c r="J109" s="99"/>
      <c r="K109" s="203"/>
      <c r="L109" s="203"/>
      <c r="M109" s="93"/>
      <c r="N109" s="93"/>
      <c r="O109" s="100"/>
      <c r="P109" s="100"/>
      <c r="Q109" s="97"/>
      <c r="R109" s="101"/>
    </row>
    <row r="110" spans="2:18" s="94" customFormat="1" x14ac:dyDescent="0.3">
      <c r="B110" s="95"/>
      <c r="C110" s="96"/>
      <c r="D110" s="209"/>
      <c r="E110" s="97"/>
      <c r="F110" s="98"/>
      <c r="G110" s="97"/>
      <c r="H110" s="97"/>
      <c r="I110" s="99"/>
      <c r="J110" s="99"/>
      <c r="K110" s="203"/>
      <c r="L110" s="203"/>
      <c r="M110" s="93"/>
      <c r="N110" s="93"/>
      <c r="O110" s="100"/>
      <c r="P110" s="100"/>
      <c r="Q110" s="97"/>
      <c r="R110" s="101"/>
    </row>
    <row r="111" spans="2:18" s="94" customFormat="1" x14ac:dyDescent="0.3">
      <c r="B111" s="95"/>
      <c r="C111" s="96"/>
      <c r="D111" s="209"/>
      <c r="E111" s="97"/>
      <c r="F111" s="98"/>
      <c r="G111" s="97"/>
      <c r="H111" s="97"/>
      <c r="I111" s="99"/>
      <c r="J111" s="99"/>
      <c r="K111" s="203"/>
      <c r="L111" s="203"/>
      <c r="M111" s="93"/>
      <c r="N111" s="93"/>
      <c r="O111" s="100"/>
      <c r="P111" s="100"/>
      <c r="Q111" s="97"/>
      <c r="R111" s="101"/>
    </row>
    <row r="112" spans="2:18" s="94" customFormat="1" x14ac:dyDescent="0.3">
      <c r="B112" s="95"/>
      <c r="C112" s="96"/>
      <c r="D112" s="209"/>
      <c r="E112" s="97"/>
      <c r="F112" s="98"/>
      <c r="G112" s="97"/>
      <c r="H112" s="97"/>
      <c r="I112" s="99"/>
      <c r="J112" s="99"/>
      <c r="K112" s="203"/>
      <c r="L112" s="203"/>
      <c r="M112" s="93"/>
      <c r="N112" s="93"/>
      <c r="O112" s="100"/>
      <c r="P112" s="100"/>
      <c r="Q112" s="97"/>
      <c r="R112" s="101"/>
    </row>
    <row r="113" spans="2:18" s="94" customFormat="1" x14ac:dyDescent="0.3">
      <c r="B113" s="95"/>
      <c r="C113" s="96"/>
      <c r="D113" s="209"/>
      <c r="E113" s="97"/>
      <c r="F113" s="98"/>
      <c r="G113" s="97"/>
      <c r="H113" s="97"/>
      <c r="I113" s="99"/>
      <c r="J113" s="99"/>
      <c r="K113" s="203"/>
      <c r="L113" s="203"/>
      <c r="M113" s="93"/>
      <c r="N113" s="93"/>
      <c r="O113" s="100"/>
      <c r="P113" s="100"/>
      <c r="Q113" s="97"/>
      <c r="R113" s="101"/>
    </row>
    <row r="114" spans="2:18" s="94" customFormat="1" x14ac:dyDescent="0.3">
      <c r="B114" s="95"/>
      <c r="C114" s="96"/>
      <c r="D114" s="209"/>
      <c r="E114" s="97"/>
      <c r="F114" s="98"/>
      <c r="G114" s="97"/>
      <c r="H114" s="97"/>
      <c r="I114" s="99"/>
      <c r="J114" s="99"/>
      <c r="K114" s="203"/>
      <c r="L114" s="203"/>
      <c r="M114" s="93"/>
      <c r="N114" s="93"/>
      <c r="O114" s="100"/>
      <c r="P114" s="100"/>
      <c r="Q114" s="97"/>
      <c r="R114" s="101"/>
    </row>
    <row r="115" spans="2:18" s="94" customFormat="1" x14ac:dyDescent="0.3">
      <c r="B115" s="95"/>
      <c r="C115" s="96"/>
      <c r="D115" s="209"/>
      <c r="E115" s="97"/>
      <c r="F115" s="98"/>
      <c r="G115" s="97"/>
      <c r="H115" s="97"/>
      <c r="I115" s="99"/>
      <c r="J115" s="99"/>
      <c r="K115" s="203"/>
      <c r="L115" s="203"/>
      <c r="M115" s="93"/>
      <c r="N115" s="93"/>
      <c r="O115" s="99"/>
      <c r="P115" s="99"/>
      <c r="Q115" s="97"/>
      <c r="R115" s="101"/>
    </row>
    <row r="116" spans="2:18" s="94" customFormat="1" x14ac:dyDescent="0.3">
      <c r="B116" s="95"/>
      <c r="C116" s="96"/>
      <c r="D116" s="209"/>
      <c r="E116" s="97"/>
      <c r="F116" s="98"/>
      <c r="G116" s="97"/>
      <c r="H116" s="97"/>
      <c r="I116" s="99"/>
      <c r="J116" s="99"/>
      <c r="K116" s="203"/>
      <c r="L116" s="203"/>
      <c r="M116" s="93"/>
      <c r="N116" s="93"/>
      <c r="O116" s="100"/>
      <c r="P116" s="100"/>
      <c r="Q116" s="97"/>
      <c r="R116" s="101"/>
    </row>
    <row r="117" spans="2:18" s="94" customFormat="1" x14ac:dyDescent="0.3">
      <c r="B117" s="95"/>
      <c r="C117" s="96"/>
      <c r="D117" s="209"/>
      <c r="E117" s="97"/>
      <c r="F117" s="98"/>
      <c r="G117" s="97"/>
      <c r="H117" s="97"/>
      <c r="I117" s="99"/>
      <c r="J117" s="99"/>
      <c r="K117" s="203"/>
      <c r="L117" s="203"/>
      <c r="M117" s="93"/>
      <c r="N117" s="93"/>
      <c r="O117" s="100"/>
      <c r="P117" s="100"/>
      <c r="Q117" s="97"/>
      <c r="R117" s="101"/>
    </row>
    <row r="118" spans="2:18" s="94" customFormat="1" x14ac:dyDescent="0.3">
      <c r="B118" s="95"/>
      <c r="C118" s="96"/>
      <c r="D118" s="209"/>
      <c r="E118" s="97"/>
      <c r="F118" s="98"/>
      <c r="G118" s="97"/>
      <c r="H118" s="97"/>
      <c r="I118" s="99"/>
      <c r="J118" s="99"/>
      <c r="K118" s="203"/>
      <c r="L118" s="203"/>
      <c r="M118" s="93"/>
      <c r="N118" s="93"/>
      <c r="O118" s="100"/>
      <c r="P118" s="100"/>
      <c r="Q118" s="97"/>
      <c r="R118" s="101"/>
    </row>
    <row r="119" spans="2:18" s="94" customFormat="1" x14ac:dyDescent="0.3">
      <c r="B119" s="95"/>
      <c r="C119" s="96"/>
      <c r="D119" s="209"/>
      <c r="E119" s="97"/>
      <c r="F119" s="98"/>
      <c r="G119" s="97"/>
      <c r="H119" s="97"/>
      <c r="I119" s="99"/>
      <c r="J119" s="99"/>
      <c r="K119" s="203"/>
      <c r="L119" s="203"/>
      <c r="M119" s="93"/>
      <c r="N119" s="93"/>
      <c r="O119" s="100"/>
      <c r="P119" s="100"/>
      <c r="Q119" s="97"/>
      <c r="R119" s="101"/>
    </row>
    <row r="120" spans="2:18" s="94" customFormat="1" x14ac:dyDescent="0.3">
      <c r="B120" s="95"/>
      <c r="C120" s="96"/>
      <c r="D120" s="209"/>
      <c r="E120" s="97"/>
      <c r="F120" s="98"/>
      <c r="G120" s="97"/>
      <c r="H120" s="97"/>
      <c r="I120" s="99"/>
      <c r="J120" s="99"/>
      <c r="K120" s="203"/>
      <c r="L120" s="203"/>
      <c r="M120" s="93"/>
      <c r="N120" s="93"/>
      <c r="O120" s="100"/>
      <c r="P120" s="100"/>
      <c r="Q120" s="97"/>
      <c r="R120" s="101"/>
    </row>
    <row r="121" spans="2:18" s="94" customFormat="1" x14ac:dyDescent="0.3">
      <c r="B121" s="95"/>
      <c r="C121" s="96"/>
      <c r="D121" s="209"/>
      <c r="E121" s="97"/>
      <c r="F121" s="98"/>
      <c r="G121" s="97"/>
      <c r="H121" s="97"/>
      <c r="I121" s="99"/>
      <c r="J121" s="99"/>
      <c r="K121" s="203"/>
      <c r="L121" s="203"/>
      <c r="M121" s="93"/>
      <c r="N121" s="93"/>
      <c r="O121" s="100"/>
      <c r="P121" s="100"/>
      <c r="Q121" s="97"/>
      <c r="R121" s="101"/>
    </row>
    <row r="122" spans="2:18" s="94" customFormat="1" x14ac:dyDescent="0.3">
      <c r="B122" s="95"/>
      <c r="C122" s="96"/>
      <c r="D122" s="209"/>
      <c r="E122" s="97"/>
      <c r="F122" s="98"/>
      <c r="G122" s="97"/>
      <c r="H122" s="97"/>
      <c r="I122" s="99"/>
      <c r="J122" s="99"/>
      <c r="K122" s="203"/>
      <c r="L122" s="203"/>
      <c r="M122" s="93"/>
      <c r="N122" s="93"/>
      <c r="O122" s="100"/>
      <c r="P122" s="100"/>
      <c r="Q122" s="97"/>
      <c r="R122" s="101"/>
    </row>
    <row r="123" spans="2:18" s="94" customFormat="1" x14ac:dyDescent="0.3">
      <c r="B123" s="95"/>
      <c r="C123" s="96"/>
      <c r="D123" s="209"/>
      <c r="E123" s="97"/>
      <c r="F123" s="98"/>
      <c r="G123" s="97"/>
      <c r="H123" s="97"/>
      <c r="I123" s="99"/>
      <c r="J123" s="99"/>
      <c r="K123" s="203"/>
      <c r="L123" s="203"/>
      <c r="M123" s="93"/>
      <c r="N123" s="93"/>
      <c r="O123" s="100"/>
      <c r="P123" s="100"/>
      <c r="Q123" s="97"/>
      <c r="R123" s="101"/>
    </row>
    <row r="124" spans="2:18" s="94" customFormat="1" x14ac:dyDescent="0.3">
      <c r="B124" s="95"/>
      <c r="C124" s="96"/>
      <c r="D124" s="209"/>
      <c r="E124" s="97"/>
      <c r="F124" s="98"/>
      <c r="G124" s="97"/>
      <c r="H124" s="97"/>
      <c r="I124" s="99"/>
      <c r="J124" s="99"/>
      <c r="K124" s="203"/>
      <c r="L124" s="203"/>
      <c r="M124" s="93"/>
      <c r="N124" s="93"/>
      <c r="O124" s="100"/>
      <c r="P124" s="100"/>
      <c r="Q124" s="97"/>
      <c r="R124" s="101"/>
    </row>
    <row r="125" spans="2:18" s="94" customFormat="1" x14ac:dyDescent="0.3">
      <c r="B125" s="95"/>
      <c r="C125" s="96"/>
      <c r="D125" s="209"/>
      <c r="E125" s="97"/>
      <c r="F125" s="98"/>
      <c r="G125" s="97"/>
      <c r="H125" s="97"/>
      <c r="I125" s="99"/>
      <c r="J125" s="99"/>
      <c r="K125" s="203"/>
      <c r="L125" s="203"/>
      <c r="M125" s="93"/>
      <c r="N125" s="93"/>
      <c r="O125" s="100"/>
      <c r="P125" s="100"/>
      <c r="Q125" s="97"/>
      <c r="R125" s="101"/>
    </row>
    <row r="126" spans="2:18" s="94" customFormat="1" x14ac:dyDescent="0.3">
      <c r="B126" s="95"/>
      <c r="C126" s="96"/>
      <c r="D126" s="209"/>
      <c r="E126" s="97"/>
      <c r="F126" s="98"/>
      <c r="G126" s="97"/>
      <c r="H126" s="97"/>
      <c r="I126" s="99"/>
      <c r="J126" s="99"/>
      <c r="K126" s="203"/>
      <c r="L126" s="203"/>
      <c r="M126" s="93"/>
      <c r="N126" s="93"/>
      <c r="O126" s="100"/>
      <c r="P126" s="100"/>
      <c r="Q126" s="97"/>
      <c r="R126" s="101"/>
    </row>
    <row r="127" spans="2:18" s="94" customFormat="1" x14ac:dyDescent="0.3">
      <c r="B127" s="95"/>
      <c r="C127" s="96"/>
      <c r="D127" s="209"/>
      <c r="E127" s="97"/>
      <c r="F127" s="98"/>
      <c r="G127" s="97"/>
      <c r="H127" s="97"/>
      <c r="I127" s="99"/>
      <c r="J127" s="99"/>
      <c r="K127" s="203"/>
      <c r="L127" s="203"/>
      <c r="M127" s="93"/>
      <c r="N127" s="93"/>
      <c r="O127" s="100"/>
      <c r="P127" s="100"/>
      <c r="Q127" s="97"/>
      <c r="R127" s="101"/>
    </row>
    <row r="128" spans="2:18" s="94" customFormat="1" x14ac:dyDescent="0.3">
      <c r="B128" s="95"/>
      <c r="C128" s="96"/>
      <c r="D128" s="209"/>
      <c r="E128" s="97"/>
      <c r="F128" s="98"/>
      <c r="G128" s="97"/>
      <c r="H128" s="97"/>
      <c r="I128" s="99"/>
      <c r="J128" s="99"/>
      <c r="K128" s="203"/>
      <c r="L128" s="203"/>
      <c r="M128" s="93"/>
      <c r="N128" s="93"/>
      <c r="O128" s="100"/>
      <c r="P128" s="100"/>
      <c r="Q128" s="97"/>
      <c r="R128" s="101"/>
    </row>
    <row r="129" spans="1:18" s="94" customFormat="1" x14ac:dyDescent="0.3">
      <c r="B129" s="95"/>
      <c r="C129" s="96"/>
      <c r="D129" s="209"/>
      <c r="E129" s="97"/>
      <c r="F129" s="98"/>
      <c r="G129" s="97"/>
      <c r="H129" s="97"/>
      <c r="I129" s="99"/>
      <c r="J129" s="99"/>
      <c r="K129" s="203"/>
      <c r="L129" s="203"/>
      <c r="M129" s="93"/>
      <c r="N129" s="93"/>
      <c r="O129" s="100"/>
      <c r="P129" s="100"/>
      <c r="Q129" s="97"/>
      <c r="R129" s="101"/>
    </row>
    <row r="130" spans="1:18" s="94" customFormat="1" x14ac:dyDescent="0.3">
      <c r="B130" s="95"/>
      <c r="C130" s="96"/>
      <c r="D130" s="209"/>
      <c r="E130" s="97"/>
      <c r="F130" s="98"/>
      <c r="G130" s="97"/>
      <c r="H130" s="97"/>
      <c r="I130" s="99"/>
      <c r="J130" s="99"/>
      <c r="K130" s="203"/>
      <c r="L130" s="203"/>
      <c r="M130" s="93"/>
      <c r="N130" s="93"/>
      <c r="O130" s="100"/>
      <c r="P130" s="100"/>
      <c r="Q130" s="97"/>
      <c r="R130" s="101"/>
    </row>
    <row r="131" spans="1:18" x14ac:dyDescent="0.3">
      <c r="A131" s="103"/>
      <c r="B131" s="95"/>
      <c r="C131" s="96"/>
      <c r="D131" s="209"/>
      <c r="E131" s="97"/>
      <c r="F131" s="98"/>
      <c r="G131" s="97"/>
      <c r="H131" s="97"/>
      <c r="I131" s="99"/>
      <c r="J131" s="99"/>
      <c r="K131" s="203"/>
      <c r="L131" s="203"/>
      <c r="M131" s="93"/>
      <c r="N131" s="93"/>
      <c r="O131" s="100"/>
      <c r="P131" s="100"/>
      <c r="Q131" s="97"/>
      <c r="R131" s="101"/>
    </row>
    <row r="132" spans="1:18" x14ac:dyDescent="0.35">
      <c r="A132" s="45" t="s">
        <v>333</v>
      </c>
    </row>
    <row r="133" spans="1:18" x14ac:dyDescent="0.35">
      <c r="A133" s="61" t="s">
        <v>334</v>
      </c>
      <c r="B133" s="104">
        <v>4.95406260066183E-2</v>
      </c>
      <c r="C133" s="39">
        <v>2.0897123197258001</v>
      </c>
      <c r="D133" s="195">
        <v>0.17079528804167446</v>
      </c>
      <c r="E133" s="39">
        <v>2.5815125676318011</v>
      </c>
      <c r="F133" s="104">
        <v>2.5004208991589342E-2</v>
      </c>
      <c r="G133" s="39">
        <v>1.5156878166783383</v>
      </c>
      <c r="H133" s="39">
        <v>0.58713168228686319</v>
      </c>
      <c r="I133" s="105">
        <v>173.49699250945207</v>
      </c>
      <c r="J133" s="105">
        <v>48.050057289979186</v>
      </c>
      <c r="K133" s="166">
        <v>160.10890111643906</v>
      </c>
      <c r="L133" s="166">
        <v>3.8310526026448519</v>
      </c>
      <c r="M133" s="106">
        <v>159.20527906654945</v>
      </c>
      <c r="N133" s="106">
        <v>2.3839422861516302</v>
      </c>
      <c r="O133" s="105">
        <v>984.9826314634812</v>
      </c>
      <c r="P133" s="105">
        <v>439.32514357795162</v>
      </c>
      <c r="Q133" s="39">
        <v>0.44602323893285811</v>
      </c>
      <c r="R133" s="105">
        <v>1049.7301398908385</v>
      </c>
    </row>
    <row r="134" spans="1:18" x14ac:dyDescent="0.35">
      <c r="A134" s="61" t="s">
        <v>335</v>
      </c>
      <c r="B134" s="104">
        <v>4.8957476282114457E-2</v>
      </c>
      <c r="C134" s="39">
        <v>0.64548104726691269</v>
      </c>
      <c r="D134" s="195">
        <v>0.16891058744739038</v>
      </c>
      <c r="E134" s="39">
        <v>1.6370328939385625</v>
      </c>
      <c r="F134" s="104">
        <v>2.502283864256272E-2</v>
      </c>
      <c r="G134" s="39">
        <v>1.5044038398834516</v>
      </c>
      <c r="H134" s="39">
        <v>0.91898204700333397</v>
      </c>
      <c r="I134" s="105">
        <v>145.79498017526697</v>
      </c>
      <c r="J134" s="105">
        <v>15.070064589123188</v>
      </c>
      <c r="K134" s="166">
        <v>158.47306006661793</v>
      </c>
      <c r="L134" s="166">
        <v>2.4047895584456693</v>
      </c>
      <c r="M134" s="106">
        <v>159.3224428341054</v>
      </c>
      <c r="N134" s="106">
        <v>2.3679113143545982</v>
      </c>
      <c r="O134" s="105">
        <v>1411.4245244089927</v>
      </c>
      <c r="P134" s="105">
        <v>826.83379133215942</v>
      </c>
      <c r="Q134" s="39">
        <v>0.58581509463170223</v>
      </c>
      <c r="R134" s="105">
        <v>46138.191492730912</v>
      </c>
    </row>
    <row r="135" spans="1:18" x14ac:dyDescent="0.35">
      <c r="A135" s="61" t="s">
        <v>336</v>
      </c>
      <c r="B135" s="104">
        <v>4.955477703096102E-2</v>
      </c>
      <c r="C135" s="39">
        <v>0.58547750981919566</v>
      </c>
      <c r="D135" s="195">
        <v>0.17132868280695807</v>
      </c>
      <c r="E135" s="39">
        <v>1.6151418611708614</v>
      </c>
      <c r="F135" s="104">
        <v>2.5075134711567078E-2</v>
      </c>
      <c r="G135" s="39">
        <v>1.5052904428057687</v>
      </c>
      <c r="H135" s="39">
        <v>0.93198652018996131</v>
      </c>
      <c r="I135" s="105">
        <v>174.16342391487305</v>
      </c>
      <c r="J135" s="105">
        <v>13.60392974894728</v>
      </c>
      <c r="K135" s="166">
        <v>160.57138732252312</v>
      </c>
      <c r="L135" s="166">
        <v>2.4016260536860177</v>
      </c>
      <c r="M135" s="106">
        <v>159.65132674633963</v>
      </c>
      <c r="N135" s="106">
        <v>2.3741385286072116</v>
      </c>
      <c r="O135" s="105">
        <v>1498.1043277264432</v>
      </c>
      <c r="P135" s="105">
        <v>651.13079933226913</v>
      </c>
      <c r="Q135" s="39">
        <v>0.4346364851107799</v>
      </c>
      <c r="R135" s="105">
        <v>214555.90922805323</v>
      </c>
    </row>
    <row r="136" spans="1:18" x14ac:dyDescent="0.35">
      <c r="A136" s="61" t="s">
        <v>337</v>
      </c>
      <c r="B136" s="104">
        <v>4.9181865331576285E-2</v>
      </c>
      <c r="C136" s="39">
        <v>0.7415229735019786</v>
      </c>
      <c r="D136" s="195">
        <v>0.17088606887992216</v>
      </c>
      <c r="E136" s="39">
        <v>1.7122753735574991</v>
      </c>
      <c r="F136" s="104">
        <v>2.5199991146634248E-2</v>
      </c>
      <c r="G136" s="39">
        <v>1.543382854207036</v>
      </c>
      <c r="H136" s="39">
        <v>0.90136369303754882</v>
      </c>
      <c r="I136" s="105">
        <v>156.51000543602473</v>
      </c>
      <c r="J136" s="105">
        <v>17.266484566887673</v>
      </c>
      <c r="K136" s="166">
        <v>160.18762858675922</v>
      </c>
      <c r="L136" s="166">
        <v>2.5406144145685983</v>
      </c>
      <c r="M136" s="106">
        <v>160.43646654010649</v>
      </c>
      <c r="N136" s="106">
        <v>2.4460541317402607</v>
      </c>
      <c r="O136" s="105">
        <v>1100.9008935564368</v>
      </c>
      <c r="P136" s="105">
        <v>697.86476353980765</v>
      </c>
      <c r="Q136" s="39">
        <v>0.63390334917920765</v>
      </c>
      <c r="R136" s="105">
        <v>251630.58831827471</v>
      </c>
    </row>
    <row r="137" spans="1:18" x14ac:dyDescent="0.35">
      <c r="A137" s="61" t="s">
        <v>338</v>
      </c>
      <c r="B137" s="104">
        <v>4.8956428149516951E-2</v>
      </c>
      <c r="C137" s="39">
        <v>0.52016486651332972</v>
      </c>
      <c r="D137" s="195">
        <v>0.17158019924439771</v>
      </c>
      <c r="E137" s="39">
        <v>1.5908325297585171</v>
      </c>
      <c r="F137" s="104">
        <v>2.5418865832418897E-2</v>
      </c>
      <c r="G137" s="39">
        <v>1.5033883894001088</v>
      </c>
      <c r="H137" s="39">
        <v>0.94503246650878947</v>
      </c>
      <c r="I137" s="105">
        <v>145.74476473593515</v>
      </c>
      <c r="J137" s="105">
        <v>12.155258315579175</v>
      </c>
      <c r="K137" s="166">
        <v>160.78939454519352</v>
      </c>
      <c r="L137" s="166">
        <v>2.368404736794977</v>
      </c>
      <c r="M137" s="106">
        <v>161.81259441399447</v>
      </c>
      <c r="N137" s="106">
        <v>2.402841919305537</v>
      </c>
      <c r="O137" s="105">
        <v>1754.177753152816</v>
      </c>
      <c r="P137" s="105">
        <v>867.08512311439279</v>
      </c>
      <c r="Q137" s="39">
        <v>0.49429718371240583</v>
      </c>
      <c r="R137" s="105">
        <v>274541.72402250639</v>
      </c>
    </row>
    <row r="138" spans="1:18" x14ac:dyDescent="0.35">
      <c r="A138" s="61" t="s">
        <v>339</v>
      </c>
      <c r="B138" s="104">
        <v>4.941410664402867E-2</v>
      </c>
      <c r="C138" s="39">
        <v>0.60481876523760081</v>
      </c>
      <c r="D138" s="195">
        <v>0.17057968154727687</v>
      </c>
      <c r="E138" s="39">
        <v>1.6222022248608998</v>
      </c>
      <c r="F138" s="104">
        <v>2.5036584178139219E-2</v>
      </c>
      <c r="G138" s="39">
        <v>1.5052356358923065</v>
      </c>
      <c r="H138" s="39">
        <v>0.92789641933907319</v>
      </c>
      <c r="I138" s="105">
        <v>167.5265502182142</v>
      </c>
      <c r="J138" s="105">
        <v>14.068507921689372</v>
      </c>
      <c r="K138" s="166">
        <v>159.9218971687196</v>
      </c>
      <c r="L138" s="166">
        <v>2.4031177126885019</v>
      </c>
      <c r="M138" s="106">
        <v>159.40888853855233</v>
      </c>
      <c r="N138" s="106">
        <v>2.3704906952958513</v>
      </c>
      <c r="O138" s="105">
        <v>1374.6852215624558</v>
      </c>
      <c r="P138" s="105">
        <v>650.96692098832057</v>
      </c>
      <c r="Q138" s="39">
        <v>0.47353889514316372</v>
      </c>
      <c r="R138" s="105">
        <v>138902.06664067879</v>
      </c>
    </row>
    <row r="139" spans="1:18" x14ac:dyDescent="0.35">
      <c r="A139" s="61" t="s">
        <v>340</v>
      </c>
      <c r="B139" s="104">
        <v>4.9596081664279035E-2</v>
      </c>
      <c r="C139" s="39">
        <v>0.630579844428243</v>
      </c>
      <c r="D139" s="195">
        <v>0.17215824820993514</v>
      </c>
      <c r="E139" s="39">
        <v>1.6289510390635233</v>
      </c>
      <c r="F139" s="104">
        <v>2.517556313035833E-2</v>
      </c>
      <c r="G139" s="39">
        <v>1.501948916397287</v>
      </c>
      <c r="H139" s="39">
        <v>0.92203441379106821</v>
      </c>
      <c r="I139" s="105">
        <v>176.10707956648275</v>
      </c>
      <c r="J139" s="105">
        <v>14.642010613910571</v>
      </c>
      <c r="K139" s="166">
        <v>161.29025344956298</v>
      </c>
      <c r="L139" s="166">
        <v>2.4322015972590982</v>
      </c>
      <c r="M139" s="106">
        <v>160.28286237696531</v>
      </c>
      <c r="N139" s="106">
        <v>2.3781235856796812</v>
      </c>
      <c r="O139" s="105">
        <v>1338.649430364306</v>
      </c>
      <c r="P139" s="105">
        <v>630.56938193127564</v>
      </c>
      <c r="Q139" s="39">
        <v>0.47104893008445808</v>
      </c>
      <c r="R139" s="105">
        <v>54956.176795388172</v>
      </c>
    </row>
    <row r="140" spans="1:18" x14ac:dyDescent="0.35">
      <c r="A140" s="61" t="s">
        <v>341</v>
      </c>
      <c r="B140" s="104">
        <v>4.9954163390144087E-2</v>
      </c>
      <c r="C140" s="39">
        <v>0.67932742305557303</v>
      </c>
      <c r="D140" s="195">
        <v>0.1725913028415407</v>
      </c>
      <c r="E140" s="39">
        <v>1.6530323406261085</v>
      </c>
      <c r="F140" s="104">
        <v>2.5057973313643754E-2</v>
      </c>
      <c r="G140" s="39">
        <v>1.5069937529533775</v>
      </c>
      <c r="H140" s="39">
        <v>0.91165412552218006</v>
      </c>
      <c r="I140" s="105">
        <v>192.86090504475104</v>
      </c>
      <c r="J140" s="105">
        <v>15.720281535138492</v>
      </c>
      <c r="K140" s="166">
        <v>161.66531810315826</v>
      </c>
      <c r="L140" s="166">
        <v>2.47350258839682</v>
      </c>
      <c r="M140" s="106">
        <v>159.54340255495285</v>
      </c>
      <c r="N140" s="106">
        <v>2.3752382542421016</v>
      </c>
      <c r="O140" s="105">
        <v>994.92611988789747</v>
      </c>
      <c r="P140" s="105">
        <v>432.59561543578974</v>
      </c>
      <c r="Q140" s="39">
        <v>0.43480174737450067</v>
      </c>
      <c r="R140" s="105">
        <v>85009.986564032268</v>
      </c>
    </row>
    <row r="141" spans="1:18" x14ac:dyDescent="0.35">
      <c r="A141" s="61" t="s">
        <v>342</v>
      </c>
      <c r="B141" s="104">
        <v>4.9756790000000002E-2</v>
      </c>
      <c r="C141" s="39">
        <v>0.70813729999999997</v>
      </c>
      <c r="D141" s="195">
        <v>0.17162901157751892</v>
      </c>
      <c r="E141" s="39">
        <v>1.6881950559908647</v>
      </c>
      <c r="F141" s="104">
        <v>2.5017106191329967E-2</v>
      </c>
      <c r="G141" s="39">
        <v>1.5324960396101219</v>
      </c>
      <c r="H141" s="39">
        <v>0.90777190359122506</v>
      </c>
      <c r="I141" s="105">
        <v>183.64753252798198</v>
      </c>
      <c r="J141" s="105">
        <v>16.411207309386416</v>
      </c>
      <c r="K141" s="166">
        <v>160.83169825040216</v>
      </c>
      <c r="L141" s="166">
        <v>2.5141470602328129</v>
      </c>
      <c r="M141" s="106">
        <v>159.28639109275406</v>
      </c>
      <c r="N141" s="106">
        <v>2.4115971233887592</v>
      </c>
      <c r="O141" s="105">
        <v>1755.630193898468</v>
      </c>
      <c r="P141" s="105">
        <v>755.42206926925485</v>
      </c>
      <c r="Q141" s="39">
        <v>0.43028541653854846</v>
      </c>
      <c r="R141" s="105">
        <v>32875.859518646852</v>
      </c>
    </row>
    <row r="142" spans="1:18" x14ac:dyDescent="0.35">
      <c r="A142" s="61" t="s">
        <v>343</v>
      </c>
      <c r="B142" s="104">
        <v>4.9621231403866782E-2</v>
      </c>
      <c r="C142" s="39">
        <v>1.3997718743524872</v>
      </c>
      <c r="D142" s="195">
        <v>0.17225214153099114</v>
      </c>
      <c r="E142" s="39">
        <v>2.0590914317521416</v>
      </c>
      <c r="F142" s="104">
        <v>2.5176526824359051E-2</v>
      </c>
      <c r="G142" s="39">
        <v>1.5101311943294233</v>
      </c>
      <c r="H142" s="39">
        <v>0.7333968618597998</v>
      </c>
      <c r="I142" s="105">
        <v>177.28940883585415</v>
      </c>
      <c r="J142" s="105">
        <v>32.31950920230836</v>
      </c>
      <c r="K142" s="166">
        <v>161.37158535926835</v>
      </c>
      <c r="L142" s="166">
        <v>3.0768546413964537</v>
      </c>
      <c r="M142" s="106">
        <v>160.2889221856241</v>
      </c>
      <c r="N142" s="106">
        <v>2.3911707648720801</v>
      </c>
      <c r="O142" s="105">
        <v>888.74579499552965</v>
      </c>
      <c r="P142" s="105">
        <v>414.54509484076232</v>
      </c>
      <c r="Q142" s="39">
        <v>0.46643831923035706</v>
      </c>
      <c r="R142" s="105">
        <v>17474.312405555669</v>
      </c>
    </row>
    <row r="143" spans="1:18" x14ac:dyDescent="0.35">
      <c r="A143" s="61" t="s">
        <v>344</v>
      </c>
      <c r="B143" s="104">
        <v>4.9476939999999997E-2</v>
      </c>
      <c r="C143" s="39">
        <v>0.80875680000000005</v>
      </c>
      <c r="D143" s="195">
        <v>0.17318438112919343</v>
      </c>
      <c r="E143" s="39">
        <v>1.7043351997719491</v>
      </c>
      <c r="F143" s="104">
        <v>2.5386604390701652E-2</v>
      </c>
      <c r="G143" s="39">
        <v>1.5002236205431008</v>
      </c>
      <c r="H143" s="39">
        <v>0.88023976782492097</v>
      </c>
      <c r="I143" s="105">
        <v>170.49438022113296</v>
      </c>
      <c r="J143" s="105">
        <v>18.774845953163922</v>
      </c>
      <c r="K143" s="166">
        <v>162.17875309140854</v>
      </c>
      <c r="L143" s="166">
        <v>2.5578452929226336</v>
      </c>
      <c r="M143" s="106">
        <v>161.60977594246424</v>
      </c>
      <c r="N143" s="106">
        <v>2.3948143233805954</v>
      </c>
      <c r="O143" s="105">
        <v>1702.6259308141937</v>
      </c>
      <c r="P143" s="105">
        <v>879.46281110403891</v>
      </c>
      <c r="Q143" s="39">
        <v>0.5165331945129491</v>
      </c>
      <c r="R143" s="105">
        <v>17705.219339922089</v>
      </c>
    </row>
    <row r="144" spans="1:18" x14ac:dyDescent="0.35">
      <c r="A144" s="61" t="s">
        <v>345</v>
      </c>
      <c r="B144" s="104">
        <v>4.9694019999999998E-2</v>
      </c>
      <c r="C144" s="39">
        <v>0.93286239999999998</v>
      </c>
      <c r="D144" s="195">
        <v>0.17190882860182627</v>
      </c>
      <c r="E144" s="39">
        <v>1.8283716457355104</v>
      </c>
      <c r="F144" s="104">
        <v>2.5089544445849404E-2</v>
      </c>
      <c r="G144" s="39">
        <v>1.5724854904245757</v>
      </c>
      <c r="H144" s="39">
        <v>0.86004696807251269</v>
      </c>
      <c r="I144" s="105">
        <v>180.70650031099274</v>
      </c>
      <c r="J144" s="105">
        <v>21.596515017688887</v>
      </c>
      <c r="K144" s="166">
        <v>161.07417051688174</v>
      </c>
      <c r="L144" s="166">
        <v>2.7269790261025273</v>
      </c>
      <c r="M144" s="106">
        <v>159.74194494534075</v>
      </c>
      <c r="N144" s="106">
        <v>2.4815293254112358</v>
      </c>
      <c r="O144" s="105">
        <v>1426.3149287791448</v>
      </c>
      <c r="P144" s="105">
        <v>800.30320910700971</v>
      </c>
      <c r="Q144" s="39">
        <v>0.56109852947555539</v>
      </c>
      <c r="R144" s="105">
        <v>14652.70094898921</v>
      </c>
    </row>
    <row r="145" spans="1:18" x14ac:dyDescent="0.35">
      <c r="A145" s="61" t="s">
        <v>346</v>
      </c>
      <c r="B145" s="104">
        <v>4.8878173236806967E-2</v>
      </c>
      <c r="C145" s="39">
        <v>1.061233946662502</v>
      </c>
      <c r="D145" s="195">
        <v>0.16684078088110935</v>
      </c>
      <c r="E145" s="39">
        <v>1.9750663044773844</v>
      </c>
      <c r="F145" s="104">
        <v>2.4756313448443073E-2</v>
      </c>
      <c r="G145" s="39">
        <v>1.6657338975758049</v>
      </c>
      <c r="H145" s="39">
        <v>0.84338125449239987</v>
      </c>
      <c r="I145" s="105">
        <v>141.99125797245438</v>
      </c>
      <c r="J145" s="105">
        <v>24.720914410798407</v>
      </c>
      <c r="K145" s="166">
        <v>156.67351317175337</v>
      </c>
      <c r="L145" s="166">
        <v>2.8715485441956625</v>
      </c>
      <c r="M145" s="106">
        <v>157.64603608638905</v>
      </c>
      <c r="N145" s="106">
        <v>2.5946369387981338</v>
      </c>
      <c r="O145" s="105">
        <v>2374.688600772984</v>
      </c>
      <c r="P145" s="105">
        <v>1445.6638930032971</v>
      </c>
      <c r="Q145" s="39">
        <v>0.60878040705325298</v>
      </c>
      <c r="R145" s="105">
        <v>5373.1842669531461</v>
      </c>
    </row>
    <row r="146" spans="1:18" x14ac:dyDescent="0.35">
      <c r="A146" s="61" t="s">
        <v>347</v>
      </c>
      <c r="B146" s="104">
        <v>4.9009020092005647E-2</v>
      </c>
      <c r="C146" s="39">
        <v>1.0193172732864375</v>
      </c>
      <c r="D146" s="195">
        <v>0.1677078925602247</v>
      </c>
      <c r="E146" s="39">
        <v>1.8412568348074243</v>
      </c>
      <c r="F146" s="104">
        <v>2.4818538744824179E-2</v>
      </c>
      <c r="G146" s="39">
        <v>1.5333685232536098</v>
      </c>
      <c r="H146" s="39">
        <v>0.83278361511906285</v>
      </c>
      <c r="I146" s="105">
        <v>148.26251579559084</v>
      </c>
      <c r="J146" s="105">
        <v>23.724171463437109</v>
      </c>
      <c r="K146" s="166">
        <v>157.42779219344112</v>
      </c>
      <c r="L146" s="166">
        <v>2.6886757810021535</v>
      </c>
      <c r="M146" s="106">
        <v>158.03746363807986</v>
      </c>
      <c r="N146" s="106">
        <v>2.3942783179700111</v>
      </c>
      <c r="O146" s="105">
        <v>1774.1477650891072</v>
      </c>
      <c r="P146" s="105">
        <v>818.17059029514746</v>
      </c>
      <c r="Q146" s="39">
        <v>0.46116259670966842</v>
      </c>
      <c r="R146" s="105">
        <v>16601.276119187791</v>
      </c>
    </row>
    <row r="147" spans="1:18" x14ac:dyDescent="0.35">
      <c r="A147" s="61" t="s">
        <v>348</v>
      </c>
      <c r="B147" s="104">
        <v>4.9130239999999999E-2</v>
      </c>
      <c r="C147" s="39">
        <v>0.52561190000000002</v>
      </c>
      <c r="D147" s="195">
        <v>0.17221859973854059</v>
      </c>
      <c r="E147" s="39">
        <v>1.5922268132088055</v>
      </c>
      <c r="F147" s="104">
        <v>2.5423181232022307E-2</v>
      </c>
      <c r="G147" s="39">
        <v>1.502969845099847</v>
      </c>
      <c r="H147" s="39">
        <v>0.94394205186817615</v>
      </c>
      <c r="I147" s="105">
        <v>154.05100155761247</v>
      </c>
      <c r="J147" s="105">
        <v>12.263301640558499</v>
      </c>
      <c r="K147" s="166">
        <v>161.34253166537232</v>
      </c>
      <c r="L147" s="166">
        <v>2.3780158600939796</v>
      </c>
      <c r="M147" s="106">
        <v>161.83972361513889</v>
      </c>
      <c r="N147" s="106">
        <v>2.4025706255336732</v>
      </c>
      <c r="O147" s="105">
        <v>3706.0215915330323</v>
      </c>
      <c r="P147" s="105">
        <v>758.94461538841699</v>
      </c>
      <c r="Q147" s="39">
        <v>0.20478688443757073</v>
      </c>
      <c r="R147" s="105">
        <v>63678.389195797907</v>
      </c>
    </row>
    <row r="148" spans="1:18" x14ac:dyDescent="0.35">
      <c r="A148" s="61" t="s">
        <v>349</v>
      </c>
      <c r="B148" s="104">
        <v>4.8728068773978797E-2</v>
      </c>
      <c r="C148" s="39">
        <v>0.81741602296089377</v>
      </c>
      <c r="D148" s="195">
        <v>0.16865429737727666</v>
      </c>
      <c r="E148" s="39">
        <v>1.7495219148499841</v>
      </c>
      <c r="F148" s="104">
        <v>2.5102497787614614E-2</v>
      </c>
      <c r="G148" s="39">
        <v>1.5468218953541968</v>
      </c>
      <c r="H148" s="39">
        <v>0.8841397653980414</v>
      </c>
      <c r="I148" s="105">
        <v>134.76730393099876</v>
      </c>
      <c r="J148" s="105">
        <v>19.099681735021662</v>
      </c>
      <c r="K148" s="166">
        <v>158.25040734228617</v>
      </c>
      <c r="L148" s="166">
        <v>2.5669031603272607</v>
      </c>
      <c r="M148" s="106">
        <v>159.82340327152869</v>
      </c>
      <c r="N148" s="106">
        <v>2.4422517344926122</v>
      </c>
      <c r="O148" s="105">
        <v>914.83328098862353</v>
      </c>
      <c r="P148" s="105">
        <v>428.18650210943485</v>
      </c>
      <c r="Q148" s="39">
        <v>0.46804867182653315</v>
      </c>
      <c r="R148" s="105">
        <v>21603.269843435755</v>
      </c>
    </row>
    <row r="149" spans="1:18" x14ac:dyDescent="0.3">
      <c r="A149" s="61" t="s">
        <v>350</v>
      </c>
      <c r="B149" s="104">
        <v>4.9260890000000002E-2</v>
      </c>
      <c r="C149" s="39">
        <v>0.66920290000000004</v>
      </c>
      <c r="D149" s="195">
        <v>0.17060557496853745</v>
      </c>
      <c r="E149" s="39">
        <v>1.6680685636596464</v>
      </c>
      <c r="F149" s="104">
        <v>2.5118268008753462E-2</v>
      </c>
      <c r="G149" s="39">
        <v>1.5279464034124839</v>
      </c>
      <c r="H149" s="39">
        <v>0.9159973616793412</v>
      </c>
      <c r="I149" s="105">
        <v>160.2669397499028</v>
      </c>
      <c r="J149" s="105">
        <v>15.579751740000896</v>
      </c>
      <c r="K149" s="166">
        <v>159.94435736580709</v>
      </c>
      <c r="L149" s="166">
        <v>2.4714673283081909</v>
      </c>
      <c r="M149" s="106">
        <v>159.92257442314497</v>
      </c>
      <c r="N149" s="106">
        <v>2.413922670743085</v>
      </c>
      <c r="O149" s="105">
        <v>839.35839511618394</v>
      </c>
      <c r="P149" s="105">
        <v>329.20129186177235</v>
      </c>
      <c r="Q149" s="39">
        <v>0.39220587269661411</v>
      </c>
      <c r="R149" s="101" t="s">
        <v>332</v>
      </c>
    </row>
    <row r="150" spans="1:18" x14ac:dyDescent="0.35">
      <c r="A150" s="61" t="s">
        <v>351</v>
      </c>
      <c r="B150" s="104">
        <v>4.9189009301818756E-2</v>
      </c>
      <c r="C150" s="39">
        <v>1.2035759867966105</v>
      </c>
      <c r="D150" s="195">
        <v>0.16666549606748868</v>
      </c>
      <c r="E150" s="39">
        <v>1.9612004166141539</v>
      </c>
      <c r="F150" s="104">
        <v>2.4574028005859821E-2</v>
      </c>
      <c r="G150" s="39">
        <v>1.5484546871426672</v>
      </c>
      <c r="H150" s="39">
        <v>0.78954433928580503</v>
      </c>
      <c r="I150" s="105">
        <v>156.84999407153387</v>
      </c>
      <c r="J150" s="105">
        <v>27.932164952000431</v>
      </c>
      <c r="K150" s="166">
        <v>156.5209691384789</v>
      </c>
      <c r="L150" s="166">
        <v>2.8487892733726761</v>
      </c>
      <c r="M150" s="106">
        <v>156.49923467366389</v>
      </c>
      <c r="N150" s="106">
        <v>2.3945856285397804</v>
      </c>
      <c r="O150" s="105">
        <v>1105.9610073624051</v>
      </c>
      <c r="P150" s="105">
        <v>406.35148074299337</v>
      </c>
      <c r="Q150" s="39">
        <v>0.3674193556896701</v>
      </c>
      <c r="R150" s="105">
        <v>20171.747587752288</v>
      </c>
    </row>
    <row r="151" spans="1:18" x14ac:dyDescent="0.35">
      <c r="A151" s="61" t="s">
        <v>352</v>
      </c>
      <c r="B151" s="104">
        <v>4.8932749999999997E-2</v>
      </c>
      <c r="C151" s="39">
        <v>0.63353649999999995</v>
      </c>
      <c r="D151" s="195">
        <v>0.16985536446775534</v>
      </c>
      <c r="E151" s="39">
        <v>1.7343024311188149</v>
      </c>
      <c r="F151" s="104">
        <v>2.5175515335935674E-2</v>
      </c>
      <c r="G151" s="39">
        <v>1.6144461668796466</v>
      </c>
      <c r="H151" s="39">
        <v>0.93089079384969287</v>
      </c>
      <c r="I151" s="105">
        <v>144.60994725055249</v>
      </c>
      <c r="J151" s="105">
        <v>14.79568117116048</v>
      </c>
      <c r="K151" s="166">
        <v>159.2934163121686</v>
      </c>
      <c r="L151" s="166">
        <v>2.5600545064055904</v>
      </c>
      <c r="M151" s="106">
        <v>160.28256184048922</v>
      </c>
      <c r="N151" s="106">
        <v>2.5562776502499052</v>
      </c>
      <c r="O151" s="105">
        <v>924.21112682139199</v>
      </c>
      <c r="P151" s="105">
        <v>444.58900880140845</v>
      </c>
      <c r="Q151" s="39">
        <v>0.48104702042537439</v>
      </c>
      <c r="R151" s="105">
        <v>109832.22865440353</v>
      </c>
    </row>
    <row r="152" spans="1:18" x14ac:dyDescent="0.35">
      <c r="A152" s="61" t="s">
        <v>353</v>
      </c>
      <c r="B152" s="104">
        <v>4.9254609999999997E-2</v>
      </c>
      <c r="C152" s="39">
        <v>0.55571910000000002</v>
      </c>
      <c r="D152" s="195">
        <v>0.17090970791206114</v>
      </c>
      <c r="E152" s="39">
        <v>1.6410818667076412</v>
      </c>
      <c r="F152" s="104">
        <v>2.5166253825760931E-2</v>
      </c>
      <c r="G152" s="39">
        <v>1.5441262821193822</v>
      </c>
      <c r="H152" s="39">
        <v>0.94091971488127391</v>
      </c>
      <c r="I152" s="105">
        <v>159.96869601257319</v>
      </c>
      <c r="J152" s="105">
        <v>12.948876463907716</v>
      </c>
      <c r="K152" s="166">
        <v>160.20812795981996</v>
      </c>
      <c r="L152" s="166">
        <v>2.4351412180284306</v>
      </c>
      <c r="M152" s="106">
        <v>160.22432420280674</v>
      </c>
      <c r="N152" s="106">
        <v>2.444036097662611</v>
      </c>
      <c r="O152" s="105">
        <v>1222.0384299794537</v>
      </c>
      <c r="P152" s="105">
        <v>444.58705925566846</v>
      </c>
      <c r="Q152" s="39">
        <v>0.36380775624473888</v>
      </c>
      <c r="R152" s="105">
        <v>101976.33734691993</v>
      </c>
    </row>
    <row r="153" spans="1:18" x14ac:dyDescent="0.3">
      <c r="A153" s="61" t="s">
        <v>354</v>
      </c>
      <c r="B153" s="104">
        <v>4.9185329999999999E-2</v>
      </c>
      <c r="C153" s="39">
        <v>0.67927939999999998</v>
      </c>
      <c r="D153" s="195">
        <v>0.16928996173876792</v>
      </c>
      <c r="E153" s="39">
        <v>1.6965341657813033</v>
      </c>
      <c r="F153" s="104">
        <v>2.4962860084808684E-2</v>
      </c>
      <c r="G153" s="39">
        <v>1.5546085270571826</v>
      </c>
      <c r="H153" s="39">
        <v>0.91634377804660361</v>
      </c>
      <c r="I153" s="105">
        <v>156.67490127305936</v>
      </c>
      <c r="J153" s="105">
        <v>15.823647062947533</v>
      </c>
      <c r="K153" s="166">
        <v>158.80255295791025</v>
      </c>
      <c r="L153" s="166">
        <v>2.4970970397349412</v>
      </c>
      <c r="M153" s="106">
        <v>158.94522398259872</v>
      </c>
      <c r="N153" s="106">
        <v>2.4412243582081494</v>
      </c>
      <c r="O153" s="105">
        <v>820.53196729935348</v>
      </c>
      <c r="P153" s="105">
        <v>321.46362132024456</v>
      </c>
      <c r="Q153" s="39">
        <v>0.3917746463654419</v>
      </c>
      <c r="R153" s="101" t="s">
        <v>332</v>
      </c>
    </row>
    <row r="154" spans="1:18" x14ac:dyDescent="0.3">
      <c r="A154" s="61" t="s">
        <v>355</v>
      </c>
      <c r="B154" s="104">
        <v>4.990058E-2</v>
      </c>
      <c r="C154" s="39">
        <v>0.71349580000000001</v>
      </c>
      <c r="D154" s="195">
        <v>0.17217448440280186</v>
      </c>
      <c r="E154" s="39">
        <v>1.742466457115025</v>
      </c>
      <c r="F154" s="104">
        <v>2.5024299134908973E-2</v>
      </c>
      <c r="G154" s="39">
        <v>1.5896896230249939</v>
      </c>
      <c r="H154" s="39">
        <v>0.91232150641052712</v>
      </c>
      <c r="I154" s="105">
        <v>190.36477706733439</v>
      </c>
      <c r="J154" s="105">
        <v>16.514497743851138</v>
      </c>
      <c r="K154" s="166">
        <v>161.30431796767283</v>
      </c>
      <c r="L154" s="166">
        <v>2.6021194488234367</v>
      </c>
      <c r="M154" s="106">
        <v>159.33162792882811</v>
      </c>
      <c r="N154" s="106">
        <v>2.502318545368615</v>
      </c>
      <c r="O154" s="105">
        <v>733.43147438655558</v>
      </c>
      <c r="P154" s="105">
        <v>291.87976829108021</v>
      </c>
      <c r="Q154" s="39">
        <v>0.3979646067619465</v>
      </c>
      <c r="R154" s="101" t="s">
        <v>332</v>
      </c>
    </row>
  </sheetData>
  <mergeCells count="4">
    <mergeCell ref="A1:R1"/>
    <mergeCell ref="A65:R65"/>
    <mergeCell ref="A4:R4"/>
    <mergeCell ref="A64:R64"/>
  </mergeCells>
  <phoneticPr fontId="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45"/>
  <sheetViews>
    <sheetView tabSelected="1" topLeftCell="A81" zoomScale="90" zoomScaleNormal="90" workbookViewId="0">
      <selection activeCell="A109" sqref="A109"/>
    </sheetView>
  </sheetViews>
  <sheetFormatPr defaultColWidth="9" defaultRowHeight="14.15" x14ac:dyDescent="0.35"/>
  <cols>
    <col min="1" max="1" width="16.07421875" style="33" bestFit="1" customWidth="1"/>
    <col min="2" max="16384" width="9" style="33"/>
  </cols>
  <sheetData>
    <row r="1" spans="1:17" ht="15.05" x14ac:dyDescent="0.35">
      <c r="A1" s="322" t="s">
        <v>633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7" x14ac:dyDescent="0.35">
      <c r="A2" s="323" t="s">
        <v>448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17" x14ac:dyDescent="0.35">
      <c r="A3" s="327" t="s">
        <v>367</v>
      </c>
      <c r="B3" s="329" t="s">
        <v>368</v>
      </c>
      <c r="C3" s="329"/>
      <c r="D3" s="329"/>
      <c r="E3" s="329"/>
      <c r="F3" s="329"/>
      <c r="G3" s="329"/>
      <c r="H3" s="325" t="s">
        <v>369</v>
      </c>
      <c r="I3" s="329" t="s">
        <v>370</v>
      </c>
      <c r="J3" s="329"/>
      <c r="K3" s="329"/>
      <c r="L3" s="329"/>
      <c r="M3" s="329"/>
      <c r="N3" s="329"/>
    </row>
    <row r="4" spans="1:17" x14ac:dyDescent="0.35">
      <c r="A4" s="328"/>
      <c r="B4" s="119" t="s">
        <v>371</v>
      </c>
      <c r="C4" s="120" t="s">
        <v>372</v>
      </c>
      <c r="D4" s="119" t="s">
        <v>373</v>
      </c>
      <c r="E4" s="120" t="s">
        <v>372</v>
      </c>
      <c r="F4" s="119" t="s">
        <v>374</v>
      </c>
      <c r="G4" s="120" t="s">
        <v>372</v>
      </c>
      <c r="H4" s="326"/>
      <c r="I4" s="119" t="s">
        <v>371</v>
      </c>
      <c r="J4" s="120" t="s">
        <v>372</v>
      </c>
      <c r="K4" s="119" t="s">
        <v>373</v>
      </c>
      <c r="L4" s="120" t="s">
        <v>372</v>
      </c>
      <c r="M4" s="122" t="s">
        <v>374</v>
      </c>
      <c r="N4" s="123" t="s">
        <v>372</v>
      </c>
    </row>
    <row r="5" spans="1:17" x14ac:dyDescent="0.35">
      <c r="A5" s="65" t="s">
        <v>375</v>
      </c>
      <c r="B5" s="124"/>
      <c r="C5" s="125"/>
      <c r="D5" s="124"/>
      <c r="E5" s="125"/>
      <c r="F5" s="124"/>
      <c r="G5" s="125"/>
      <c r="H5" s="61"/>
      <c r="I5" s="124"/>
      <c r="J5" s="125"/>
      <c r="K5" s="124"/>
      <c r="L5" s="125"/>
      <c r="M5" s="126"/>
      <c r="N5" s="63"/>
    </row>
    <row r="6" spans="1:17" x14ac:dyDescent="0.35">
      <c r="A6" s="61" t="s">
        <v>413</v>
      </c>
      <c r="B6" s="127">
        <v>5.9611013027662869E-2</v>
      </c>
      <c r="C6" s="127">
        <v>1.399298093393408E-3</v>
      </c>
      <c r="D6" s="128">
        <v>0.71158590810384603</v>
      </c>
      <c r="E6" s="128">
        <v>1.6357774716206627E-2</v>
      </c>
      <c r="F6" s="127">
        <v>8.6570107991769896E-2</v>
      </c>
      <c r="G6" s="127">
        <v>8.9904228431750223E-4</v>
      </c>
      <c r="H6" s="129">
        <v>0.45176780219281942</v>
      </c>
      <c r="I6" s="59">
        <v>590.77</v>
      </c>
      <c r="J6" s="59">
        <v>49.990000000000009</v>
      </c>
      <c r="K6" s="64">
        <v>545.68753856449246</v>
      </c>
      <c r="L6" s="64">
        <v>9.7111956407545801</v>
      </c>
      <c r="M6" s="64">
        <v>535.22027452792213</v>
      </c>
      <c r="N6" s="64">
        <v>5.3416718297259544</v>
      </c>
    </row>
    <row r="7" spans="1:17" x14ac:dyDescent="0.35">
      <c r="A7" s="61" t="s">
        <v>414</v>
      </c>
      <c r="B7" s="127">
        <v>5.9386183442375312E-2</v>
      </c>
      <c r="C7" s="127">
        <v>2.2147436214222638E-3</v>
      </c>
      <c r="D7" s="128">
        <v>0.69651746413058624</v>
      </c>
      <c r="E7" s="128">
        <v>2.5314023981672706E-2</v>
      </c>
      <c r="F7" s="127">
        <v>8.5174210197465489E-2</v>
      </c>
      <c r="G7" s="127">
        <v>1.1169223335411021E-3</v>
      </c>
      <c r="H7" s="129">
        <v>0.36081591295221793</v>
      </c>
      <c r="I7" s="59">
        <v>588.91499999999996</v>
      </c>
      <c r="J7" s="59">
        <v>81.467500000000001</v>
      </c>
      <c r="K7" s="64">
        <v>536.70873676308122</v>
      </c>
      <c r="L7" s="64">
        <v>15.155097356375519</v>
      </c>
      <c r="M7" s="64">
        <v>526.9333537317566</v>
      </c>
      <c r="N7" s="64">
        <v>6.6411106237495012</v>
      </c>
    </row>
    <row r="8" spans="1:17" x14ac:dyDescent="0.35">
      <c r="A8" s="61" t="s">
        <v>415</v>
      </c>
      <c r="B8" s="127">
        <v>5.8811944597870154E-2</v>
      </c>
      <c r="C8" s="127">
        <v>1.2109510600412038E-3</v>
      </c>
      <c r="D8" s="128">
        <v>0.69845065835442732</v>
      </c>
      <c r="E8" s="128">
        <v>1.3577131458304499E-2</v>
      </c>
      <c r="F8" s="127">
        <v>8.6132524995572862E-2</v>
      </c>
      <c r="G8" s="127">
        <v>8.2693762031908985E-4</v>
      </c>
      <c r="H8" s="129">
        <v>0.49389346429147385</v>
      </c>
      <c r="I8" s="59">
        <v>561.14499999999998</v>
      </c>
      <c r="J8" s="59">
        <v>41.657500000000027</v>
      </c>
      <c r="K8" s="64">
        <v>537.86511455214008</v>
      </c>
      <c r="L8" s="64">
        <v>8.1250391253308702</v>
      </c>
      <c r="M8" s="64">
        <v>532.623654790047</v>
      </c>
      <c r="N8" s="64">
        <v>4.916460595969439</v>
      </c>
    </row>
    <row r="9" spans="1:17" x14ac:dyDescent="0.35">
      <c r="A9" s="61" t="s">
        <v>416</v>
      </c>
      <c r="B9" s="127">
        <v>5.8503225099652001E-2</v>
      </c>
      <c r="C9" s="127">
        <v>1.4184983753121202E-3</v>
      </c>
      <c r="D9" s="128">
        <v>0.69206883421063625</v>
      </c>
      <c r="E9" s="128">
        <v>1.7819237723556137E-2</v>
      </c>
      <c r="F9" s="127">
        <v>8.5455874872064894E-2</v>
      </c>
      <c r="G9" s="127">
        <v>7.8882031231767419E-4</v>
      </c>
      <c r="H9" s="129">
        <v>0.3585059195543982</v>
      </c>
      <c r="I9" s="59">
        <v>550.03499999999997</v>
      </c>
      <c r="J9" s="59">
        <v>58.322499999999991</v>
      </c>
      <c r="K9" s="64">
        <v>534.04268925635529</v>
      </c>
      <c r="L9" s="64">
        <v>10.699200160664796</v>
      </c>
      <c r="M9" s="64">
        <v>528.6063492141443</v>
      </c>
      <c r="N9" s="64">
        <v>4.6934134768640261</v>
      </c>
    </row>
    <row r="10" spans="1:17" x14ac:dyDescent="0.35">
      <c r="A10" s="61" t="s">
        <v>417</v>
      </c>
      <c r="B10" s="127">
        <v>5.8642143426553113E-2</v>
      </c>
      <c r="C10" s="127">
        <v>1.5225902310603298E-3</v>
      </c>
      <c r="D10" s="128">
        <v>0.70245808218430539</v>
      </c>
      <c r="E10" s="128">
        <v>1.7211442538800512E-2</v>
      </c>
      <c r="F10" s="127">
        <v>8.6923945068582989E-2</v>
      </c>
      <c r="G10" s="127">
        <v>9.5015012997802322E-4</v>
      </c>
      <c r="H10" s="129">
        <v>0.44612436809588008</v>
      </c>
      <c r="I10" s="59">
        <v>553.74</v>
      </c>
      <c r="J10" s="59">
        <v>57.39749999999998</v>
      </c>
      <c r="K10" s="64">
        <v>540.25804681689192</v>
      </c>
      <c r="L10" s="64">
        <v>10.271850670433226</v>
      </c>
      <c r="M10" s="64">
        <v>537.31918100255882</v>
      </c>
      <c r="N10" s="64">
        <v>5.6426901506858327</v>
      </c>
    </row>
    <row r="11" spans="1:17" x14ac:dyDescent="0.35">
      <c r="A11" s="61" t="s">
        <v>418</v>
      </c>
      <c r="B11" s="127">
        <v>5.7021435746270228E-2</v>
      </c>
      <c r="C11" s="127">
        <v>1.7631165769106767E-3</v>
      </c>
      <c r="D11" s="128">
        <v>0.67648689526758421</v>
      </c>
      <c r="E11" s="128">
        <v>1.951253503915654E-2</v>
      </c>
      <c r="F11" s="127">
        <v>8.6141970369046542E-2</v>
      </c>
      <c r="G11" s="127">
        <v>9.5825153886098277E-4</v>
      </c>
      <c r="H11" s="129">
        <v>0.38566516747894292</v>
      </c>
      <c r="I11" s="59">
        <v>500.03999999999996</v>
      </c>
      <c r="J11" s="59">
        <v>66.660000000000025</v>
      </c>
      <c r="K11" s="64">
        <v>524.64890102330162</v>
      </c>
      <c r="L11" s="64">
        <v>11.823368979551345</v>
      </c>
      <c r="M11" s="64">
        <v>532.67971473058003</v>
      </c>
      <c r="N11" s="64">
        <v>5.6946348887705662</v>
      </c>
    </row>
    <row r="12" spans="1:17" x14ac:dyDescent="0.35">
      <c r="A12" s="61" t="s">
        <v>419</v>
      </c>
      <c r="B12" s="127">
        <v>5.7409984359824598E-2</v>
      </c>
      <c r="C12" s="127">
        <v>1.3188195940176228E-3</v>
      </c>
      <c r="D12" s="128">
        <v>0.68157784374438957</v>
      </c>
      <c r="E12" s="128">
        <v>1.5760209955490535E-2</v>
      </c>
      <c r="F12" s="127">
        <v>8.5903737658653834E-2</v>
      </c>
      <c r="G12" s="127">
        <v>9.0210365358489456E-4</v>
      </c>
      <c r="H12" s="129">
        <v>0.45414846105278034</v>
      </c>
      <c r="I12" s="59">
        <v>505.59500000000003</v>
      </c>
      <c r="J12" s="59">
        <v>54.625</v>
      </c>
      <c r="K12" s="64">
        <v>527.72761877915127</v>
      </c>
      <c r="L12" s="64">
        <v>9.5232127923400522</v>
      </c>
      <c r="M12" s="64">
        <v>531.26561306282906</v>
      </c>
      <c r="N12" s="64">
        <v>5.3629726900671386</v>
      </c>
    </row>
    <row r="13" spans="1:17" x14ac:dyDescent="0.35">
      <c r="A13" s="61" t="s">
        <v>420</v>
      </c>
      <c r="B13" s="127">
        <v>5.6745800748107117E-2</v>
      </c>
      <c r="C13" s="127">
        <v>2.054164683494395E-3</v>
      </c>
      <c r="D13" s="128">
        <v>0.69144797127851165</v>
      </c>
      <c r="E13" s="128">
        <v>2.0658149802036264E-2</v>
      </c>
      <c r="F13" s="127">
        <v>8.5739263617146746E-2</v>
      </c>
      <c r="G13" s="127">
        <v>1.3415988075498725E-3</v>
      </c>
      <c r="H13" s="129">
        <v>0.52373427761734226</v>
      </c>
      <c r="I13" s="59">
        <v>483.375</v>
      </c>
      <c r="J13" s="59">
        <v>81.472499999999968</v>
      </c>
      <c r="K13" s="64">
        <v>533.67005111504159</v>
      </c>
      <c r="L13" s="64">
        <v>12.406479391185556</v>
      </c>
      <c r="M13" s="64">
        <v>530.28914704593399</v>
      </c>
      <c r="N13" s="64">
        <v>7.970687382002172</v>
      </c>
    </row>
    <row r="14" spans="1:17" x14ac:dyDescent="0.35">
      <c r="A14" s="61" t="s">
        <v>421</v>
      </c>
      <c r="B14" s="127">
        <v>5.7829517377180277E-2</v>
      </c>
      <c r="C14" s="127">
        <v>1.5642220497166339E-3</v>
      </c>
      <c r="D14" s="128">
        <v>0.71123428352313622</v>
      </c>
      <c r="E14" s="128">
        <v>1.5581607647550781E-2</v>
      </c>
      <c r="F14" s="127">
        <v>8.7404680923626202E-2</v>
      </c>
      <c r="G14" s="127">
        <v>9.2668988109753853E-4</v>
      </c>
      <c r="H14" s="129">
        <v>0.48394961352860999</v>
      </c>
      <c r="I14" s="59">
        <v>524.11</v>
      </c>
      <c r="J14" s="59">
        <v>61.10250000000002</v>
      </c>
      <c r="K14" s="64">
        <v>545.47891899254375</v>
      </c>
      <c r="L14" s="64">
        <v>9.2529866201307982</v>
      </c>
      <c r="M14" s="64">
        <v>540.16973675319423</v>
      </c>
      <c r="N14" s="64">
        <v>5.5013939721429175</v>
      </c>
    </row>
    <row r="15" spans="1:17" x14ac:dyDescent="0.35">
      <c r="A15" s="61" t="s">
        <v>422</v>
      </c>
      <c r="B15" s="127">
        <v>5.9306624946485136E-2</v>
      </c>
      <c r="C15" s="127">
        <v>1.4362647430180365E-3</v>
      </c>
      <c r="D15" s="128">
        <v>0.70360151525231807</v>
      </c>
      <c r="E15" s="128">
        <v>1.6016660284145987E-2</v>
      </c>
      <c r="F15" s="127">
        <v>8.5957780608351214E-2</v>
      </c>
      <c r="G15" s="127">
        <v>9.0238840572633714E-4</v>
      </c>
      <c r="H15" s="129">
        <v>0.46117219491752598</v>
      </c>
      <c r="I15" s="59">
        <v>588.91499999999996</v>
      </c>
      <c r="J15" s="59">
        <v>53.694999999999993</v>
      </c>
      <c r="K15" s="64">
        <v>540.93978626988462</v>
      </c>
      <c r="L15" s="64">
        <v>9.5533573593673804</v>
      </c>
      <c r="M15" s="64">
        <v>531.58642839521917</v>
      </c>
      <c r="N15" s="64">
        <v>5.364403744998949</v>
      </c>
      <c r="Q15" s="40"/>
    </row>
    <row r="16" spans="1:17" x14ac:dyDescent="0.35">
      <c r="A16" s="61" t="s">
        <v>423</v>
      </c>
      <c r="B16" s="127">
        <v>5.8687229785029792E-2</v>
      </c>
      <c r="C16" s="127">
        <v>2.3944924382205976E-3</v>
      </c>
      <c r="D16" s="128">
        <v>0.70317185311296626</v>
      </c>
      <c r="E16" s="128">
        <v>2.3726275489914829E-2</v>
      </c>
      <c r="F16" s="127">
        <v>8.5765325809337767E-2</v>
      </c>
      <c r="G16" s="127">
        <v>1.0901591868159701E-3</v>
      </c>
      <c r="H16" s="129">
        <v>0.37671254820929267</v>
      </c>
      <c r="I16" s="59">
        <v>553.74</v>
      </c>
      <c r="J16" s="59">
        <v>88.875</v>
      </c>
      <c r="K16" s="64">
        <v>540.68366611743295</v>
      </c>
      <c r="L16" s="64">
        <v>14.149714190890933</v>
      </c>
      <c r="M16" s="64">
        <v>530.4438855495348</v>
      </c>
      <c r="N16" s="64">
        <v>6.4788365219918651</v>
      </c>
    </row>
    <row r="17" spans="1:14" x14ac:dyDescent="0.35">
      <c r="A17" s="61" t="s">
        <v>424</v>
      </c>
      <c r="B17" s="127">
        <v>5.8904268083225741E-2</v>
      </c>
      <c r="C17" s="127">
        <v>3.0311703599095931E-3</v>
      </c>
      <c r="D17" s="128">
        <v>0.68522987054413831</v>
      </c>
      <c r="E17" s="128">
        <v>3.21808337675294E-2</v>
      </c>
      <c r="F17" s="127">
        <v>8.5574574025194736E-2</v>
      </c>
      <c r="G17" s="127">
        <v>1.3624261806890264E-3</v>
      </c>
      <c r="H17" s="129">
        <v>0.33900587846417463</v>
      </c>
      <c r="I17" s="59">
        <v>564.85</v>
      </c>
      <c r="J17" s="59">
        <v>108.3175</v>
      </c>
      <c r="K17" s="64">
        <v>529.9304220821939</v>
      </c>
      <c r="L17" s="64">
        <v>19.392912751364037</v>
      </c>
      <c r="M17" s="64">
        <v>529.31125310463756</v>
      </c>
      <c r="N17" s="64">
        <v>8.0954759408631531</v>
      </c>
    </row>
    <row r="18" spans="1:14" x14ac:dyDescent="0.35">
      <c r="A18" s="61" t="s">
        <v>425</v>
      </c>
      <c r="B18" s="127">
        <v>5.8461743647331241E-2</v>
      </c>
      <c r="C18" s="127">
        <v>3.5183741034807178E-3</v>
      </c>
      <c r="D18" s="128">
        <v>0.68316427365242638</v>
      </c>
      <c r="E18" s="128">
        <v>3.9380659463388236E-2</v>
      </c>
      <c r="F18" s="127">
        <v>8.5536527671654594E-2</v>
      </c>
      <c r="G18" s="127">
        <v>1.3537344857850945E-3</v>
      </c>
      <c r="H18" s="129">
        <v>0.27455163759461987</v>
      </c>
      <c r="I18" s="59">
        <v>546.32999999999993</v>
      </c>
      <c r="J18" s="59">
        <v>131.46250000000001</v>
      </c>
      <c r="K18" s="64">
        <v>528.68509730615892</v>
      </c>
      <c r="L18" s="64">
        <v>23.759435188283152</v>
      </c>
      <c r="M18" s="64">
        <v>529.08532035262692</v>
      </c>
      <c r="N18" s="64">
        <v>8.0441720986121457</v>
      </c>
    </row>
    <row r="19" spans="1:14" x14ac:dyDescent="0.35">
      <c r="A19" s="61" t="s">
        <v>426</v>
      </c>
      <c r="B19" s="127">
        <v>5.8558608331344804E-2</v>
      </c>
      <c r="C19" s="127">
        <v>1.2940676337879079E-3</v>
      </c>
      <c r="D19" s="128">
        <v>0.69211858193906728</v>
      </c>
      <c r="E19" s="128">
        <v>1.5360387297981597E-2</v>
      </c>
      <c r="F19" s="127">
        <v>8.5864857594768237E-2</v>
      </c>
      <c r="G19" s="127">
        <v>9.4483805179419993E-4</v>
      </c>
      <c r="H19" s="129">
        <v>0.49581568859681691</v>
      </c>
      <c r="I19" s="59">
        <v>550.03499999999997</v>
      </c>
      <c r="J19" s="59">
        <v>48.140000000000043</v>
      </c>
      <c r="K19" s="64">
        <v>534.0725416221843</v>
      </c>
      <c r="L19" s="64">
        <v>9.2244000533000143</v>
      </c>
      <c r="M19" s="64">
        <v>531.0347993418759</v>
      </c>
      <c r="N19" s="64">
        <v>5.6165107139187489</v>
      </c>
    </row>
    <row r="20" spans="1:14" x14ac:dyDescent="0.35">
      <c r="A20" s="61" t="s">
        <v>427</v>
      </c>
      <c r="B20" s="127">
        <v>5.9518054188949676E-2</v>
      </c>
      <c r="C20" s="127">
        <v>1.6127582215432034E-3</v>
      </c>
      <c r="D20" s="128">
        <v>0.70803300406661041</v>
      </c>
      <c r="E20" s="128">
        <v>1.8243931947521563E-2</v>
      </c>
      <c r="F20" s="127">
        <v>8.6700926364903966E-2</v>
      </c>
      <c r="G20" s="127">
        <v>1.0052429283393511E-3</v>
      </c>
      <c r="H20" s="129">
        <v>0.44996874391522784</v>
      </c>
      <c r="I20" s="59">
        <v>587.06500000000005</v>
      </c>
      <c r="J20" s="59">
        <v>57.39749999999998</v>
      </c>
      <c r="K20" s="64">
        <v>543.57761933664813</v>
      </c>
      <c r="L20" s="64">
        <v>10.851859854004863</v>
      </c>
      <c r="M20" s="64">
        <v>535.99634838483121</v>
      </c>
      <c r="N20" s="64">
        <v>5.9702176706646419</v>
      </c>
    </row>
    <row r="21" spans="1:14" x14ac:dyDescent="0.35">
      <c r="A21" s="61" t="s">
        <v>428</v>
      </c>
      <c r="B21" s="127">
        <v>5.8955364740046659E-2</v>
      </c>
      <c r="C21" s="127">
        <v>1.4315188665858225E-3</v>
      </c>
      <c r="D21" s="128">
        <v>0.7072624407813477</v>
      </c>
      <c r="E21" s="128">
        <v>1.761564916730354E-2</v>
      </c>
      <c r="F21" s="127">
        <v>8.7087903621383522E-2</v>
      </c>
      <c r="G21" s="127">
        <v>8.0656300663510766E-4</v>
      </c>
      <c r="H21" s="129">
        <v>0.37184539357635304</v>
      </c>
      <c r="I21" s="59">
        <v>564.85</v>
      </c>
      <c r="J21" s="59">
        <v>47.212499999999977</v>
      </c>
      <c r="K21" s="64">
        <v>543.11943530705014</v>
      </c>
      <c r="L21" s="64">
        <v>10.483298437429271</v>
      </c>
      <c r="M21" s="64">
        <v>538.29152597178393</v>
      </c>
      <c r="N21" s="64">
        <v>4.7917306586852906</v>
      </c>
    </row>
    <row r="22" spans="1:14" x14ac:dyDescent="0.35">
      <c r="A22" s="61" t="s">
        <v>429</v>
      </c>
      <c r="B22" s="127">
        <v>5.7652302612849343E-2</v>
      </c>
      <c r="C22" s="127">
        <v>1.6496423387323846E-3</v>
      </c>
      <c r="D22" s="128">
        <v>0.69170190220399808</v>
      </c>
      <c r="E22" s="128">
        <v>2.0454087063531735E-2</v>
      </c>
      <c r="F22" s="127">
        <v>8.7110018404885817E-2</v>
      </c>
      <c r="G22" s="127">
        <v>1.0046829824402713E-3</v>
      </c>
      <c r="H22" s="129">
        <v>0.39003161423388205</v>
      </c>
      <c r="I22" s="59">
        <v>516.70499999999993</v>
      </c>
      <c r="J22" s="59">
        <v>67.582499999999982</v>
      </c>
      <c r="K22" s="64">
        <v>533.82247543472204</v>
      </c>
      <c r="L22" s="64">
        <v>12.282193435115227</v>
      </c>
      <c r="M22" s="64">
        <v>538.42266495647812</v>
      </c>
      <c r="N22" s="64">
        <v>5.9647235190920549</v>
      </c>
    </row>
    <row r="23" spans="1:14" x14ac:dyDescent="0.35">
      <c r="A23" s="61" t="s">
        <v>430</v>
      </c>
      <c r="B23" s="127">
        <v>5.977647086443387E-2</v>
      </c>
      <c r="C23" s="127">
        <v>3.9012663912787798E-3</v>
      </c>
      <c r="D23" s="128">
        <v>0.70157703733176247</v>
      </c>
      <c r="E23" s="128">
        <v>4.1476279197139067E-2</v>
      </c>
      <c r="F23" s="127">
        <v>8.7092318740567082E-2</v>
      </c>
      <c r="G23" s="127">
        <v>1.5851586935054366E-3</v>
      </c>
      <c r="H23" s="129">
        <v>0.30787077883420549</v>
      </c>
      <c r="I23" s="59">
        <v>594.47</v>
      </c>
      <c r="J23" s="59">
        <v>137.94499999999999</v>
      </c>
      <c r="K23" s="64">
        <v>539.73243647446122</v>
      </c>
      <c r="L23" s="64">
        <v>24.752885252400816</v>
      </c>
      <c r="M23" s="64">
        <v>538.31770750598059</v>
      </c>
      <c r="N23" s="64">
        <v>9.4044216857096181</v>
      </c>
    </row>
    <row r="24" spans="1:14" x14ac:dyDescent="0.35">
      <c r="A24" s="61" t="s">
        <v>431</v>
      </c>
      <c r="B24" s="127">
        <v>5.8591903412999954E-2</v>
      </c>
      <c r="C24" s="127">
        <v>1.3519524852657616E-3</v>
      </c>
      <c r="D24" s="128">
        <v>0.69721173814658677</v>
      </c>
      <c r="E24" s="128">
        <v>1.7725308220633409E-2</v>
      </c>
      <c r="F24" s="127">
        <v>8.6329989245764738E-2</v>
      </c>
      <c r="G24" s="127">
        <v>1.0436384856451521E-3</v>
      </c>
      <c r="H24" s="129">
        <v>0.47550960473259413</v>
      </c>
      <c r="I24" s="59">
        <v>553.74</v>
      </c>
      <c r="J24" s="59">
        <v>54.620000000000005</v>
      </c>
      <c r="K24" s="64">
        <v>537.12418186077775</v>
      </c>
      <c r="L24" s="64">
        <v>10.610726668410743</v>
      </c>
      <c r="M24" s="64">
        <v>533.79553816023872</v>
      </c>
      <c r="N24" s="64">
        <v>6.1997821025730522</v>
      </c>
    </row>
    <row r="25" spans="1:14" x14ac:dyDescent="0.35">
      <c r="A25" s="61" t="s">
        <v>432</v>
      </c>
      <c r="B25" s="127">
        <v>5.8489368315682237E-2</v>
      </c>
      <c r="C25" s="127">
        <v>1.5215394096937285E-3</v>
      </c>
      <c r="D25" s="128">
        <v>0.69462374642524261</v>
      </c>
      <c r="E25" s="128">
        <v>1.8671961083562796E-2</v>
      </c>
      <c r="F25" s="127">
        <v>8.611838944012716E-2</v>
      </c>
      <c r="G25" s="127">
        <v>9.2545548597942797E-4</v>
      </c>
      <c r="H25" s="129">
        <v>0.39977840184395058</v>
      </c>
      <c r="I25" s="59">
        <v>546.32999999999993</v>
      </c>
      <c r="J25" s="59">
        <v>52.767500000000041</v>
      </c>
      <c r="K25" s="64">
        <v>535.57469430000117</v>
      </c>
      <c r="L25" s="64">
        <v>11.19377404257604</v>
      </c>
      <c r="M25" s="64">
        <v>532.53975688995354</v>
      </c>
      <c r="N25" s="64">
        <v>5.5003578403260791</v>
      </c>
    </row>
    <row r="26" spans="1:14" x14ac:dyDescent="0.35">
      <c r="A26" s="61" t="s">
        <v>433</v>
      </c>
      <c r="B26" s="127">
        <v>5.8448539309653554E-2</v>
      </c>
      <c r="C26" s="127">
        <v>1.0844887885508427E-3</v>
      </c>
      <c r="D26" s="128">
        <v>0.69171504443109155</v>
      </c>
      <c r="E26" s="128">
        <v>1.3997468754246708E-2</v>
      </c>
      <c r="F26" s="127">
        <v>8.5697114154404355E-2</v>
      </c>
      <c r="G26" s="127">
        <v>8.5145985313183617E-4</v>
      </c>
      <c r="H26" s="129">
        <v>0.49099344365722614</v>
      </c>
      <c r="I26" s="59">
        <v>546.32999999999993</v>
      </c>
      <c r="J26" s="59">
        <v>40.735000000000014</v>
      </c>
      <c r="K26" s="64">
        <v>533.83036355190256</v>
      </c>
      <c r="L26" s="64">
        <v>8.4092491343390297</v>
      </c>
      <c r="M26" s="64">
        <v>530.03888606918395</v>
      </c>
      <c r="N26" s="64">
        <v>5.0637072014871363</v>
      </c>
    </row>
    <row r="27" spans="1:14" x14ac:dyDescent="0.35">
      <c r="A27" s="61" t="s">
        <v>434</v>
      </c>
      <c r="B27" s="127">
        <v>5.8035119553014367E-2</v>
      </c>
      <c r="C27" s="127">
        <v>1.8122372565693794E-3</v>
      </c>
      <c r="D27" s="128">
        <v>0.68483666632105555</v>
      </c>
      <c r="E27" s="128">
        <v>2.077608563840358E-2</v>
      </c>
      <c r="F27" s="127">
        <v>8.575424416566399E-2</v>
      </c>
      <c r="G27" s="127">
        <v>9.5424469407187282E-4</v>
      </c>
      <c r="H27" s="129">
        <v>0.36679837933986903</v>
      </c>
      <c r="I27" s="59">
        <v>531.52</v>
      </c>
      <c r="J27" s="59">
        <v>68.50750000000005</v>
      </c>
      <c r="K27" s="64">
        <v>529.69348141527735</v>
      </c>
      <c r="L27" s="64">
        <v>12.526088004655213</v>
      </c>
      <c r="M27" s="64">
        <v>530.37809119434849</v>
      </c>
      <c r="N27" s="64">
        <v>5.6728411499376517</v>
      </c>
    </row>
    <row r="28" spans="1:14" x14ac:dyDescent="0.35">
      <c r="A28" s="61" t="s">
        <v>435</v>
      </c>
      <c r="B28" s="127">
        <v>5.8915674564797592E-2</v>
      </c>
      <c r="C28" s="127">
        <v>1.1982807489942496E-3</v>
      </c>
      <c r="D28" s="128">
        <v>0.70021753818478571</v>
      </c>
      <c r="E28" s="128">
        <v>1.5078374958163675E-2</v>
      </c>
      <c r="F28" s="127">
        <v>8.5975433740330037E-2</v>
      </c>
      <c r="G28" s="127">
        <v>8.1590006393029806E-4</v>
      </c>
      <c r="H28" s="129">
        <v>0.44069795687547608</v>
      </c>
      <c r="I28" s="59">
        <v>564.85</v>
      </c>
      <c r="J28" s="59">
        <v>44.435000000000002</v>
      </c>
      <c r="K28" s="64">
        <v>538.92085750482977</v>
      </c>
      <c r="L28" s="64">
        <v>9.0123758592772116</v>
      </c>
      <c r="M28" s="64">
        <v>531.69121927884123</v>
      </c>
      <c r="N28" s="64">
        <v>4.8517336348961102</v>
      </c>
    </row>
    <row r="29" spans="1:14" x14ac:dyDescent="0.35">
      <c r="A29" s="61" t="s">
        <v>436</v>
      </c>
      <c r="B29" s="127">
        <v>5.7262087512508386E-2</v>
      </c>
      <c r="C29" s="127">
        <v>1.3651544714233111E-3</v>
      </c>
      <c r="D29" s="128">
        <v>0.68377131362641252</v>
      </c>
      <c r="E29" s="128">
        <v>1.7618608493712769E-2</v>
      </c>
      <c r="F29" s="127">
        <v>8.6278109333229699E-2</v>
      </c>
      <c r="G29" s="127">
        <v>9.0285617831343504E-4</v>
      </c>
      <c r="H29" s="129">
        <v>0.4061226640914477</v>
      </c>
      <c r="I29" s="59">
        <v>501.89</v>
      </c>
      <c r="J29" s="59">
        <v>49.069999999999993</v>
      </c>
      <c r="K29" s="64">
        <v>529.05123327338219</v>
      </c>
      <c r="L29" s="64">
        <v>10.630831333681222</v>
      </c>
      <c r="M29" s="64">
        <v>533.48766910257007</v>
      </c>
      <c r="N29" s="64">
        <v>5.3656533838666025</v>
      </c>
    </row>
    <row r="30" spans="1:14" x14ac:dyDescent="0.35">
      <c r="A30" s="121" t="s">
        <v>437</v>
      </c>
      <c r="B30" s="130">
        <v>5.8197372764203351E-2</v>
      </c>
      <c r="C30" s="130">
        <v>1.5935924997037417E-3</v>
      </c>
      <c r="D30" s="131">
        <v>0.68893682057313588</v>
      </c>
      <c r="E30" s="131">
        <v>1.880139707533857E-2</v>
      </c>
      <c r="F30" s="130">
        <v>8.5746767670585186E-2</v>
      </c>
      <c r="G30" s="130">
        <v>9.1467007657330707E-4</v>
      </c>
      <c r="H30" s="132">
        <v>0.39087328477695599</v>
      </c>
      <c r="I30" s="74">
        <v>538.92499999999995</v>
      </c>
      <c r="J30" s="74">
        <v>59.25</v>
      </c>
      <c r="K30" s="73">
        <v>532.16147709377503</v>
      </c>
      <c r="L30" s="73">
        <v>11.309126807930166</v>
      </c>
      <c r="M30" s="73">
        <v>530.33370108479198</v>
      </c>
      <c r="N30" s="73">
        <v>5.4382246959327061</v>
      </c>
    </row>
    <row r="31" spans="1:14" x14ac:dyDescent="0.35">
      <c r="A31" s="65" t="s">
        <v>376</v>
      </c>
      <c r="B31" s="133"/>
      <c r="C31" s="133"/>
      <c r="D31" s="134"/>
      <c r="E31" s="134"/>
      <c r="F31" s="133"/>
      <c r="G31" s="133"/>
      <c r="H31" s="135"/>
      <c r="I31" s="136"/>
      <c r="J31" s="136"/>
      <c r="K31" s="137"/>
      <c r="L31" s="137"/>
      <c r="M31" s="137"/>
      <c r="N31" s="137"/>
    </row>
    <row r="32" spans="1:14" x14ac:dyDescent="0.35">
      <c r="A32" s="61" t="s">
        <v>413</v>
      </c>
      <c r="B32" s="127">
        <v>5.6396098419157138E-2</v>
      </c>
      <c r="C32" s="127">
        <v>1.2848393702703641E-3</v>
      </c>
      <c r="D32" s="128">
        <v>0.67274141690766476</v>
      </c>
      <c r="E32" s="128">
        <v>1.5990507633505711E-2</v>
      </c>
      <c r="F32" s="127">
        <v>8.6156559979266176E-2</v>
      </c>
      <c r="G32" s="127">
        <v>7.3723957081843201E-4</v>
      </c>
      <c r="H32" s="129">
        <v>0.36000306794168363</v>
      </c>
      <c r="I32" s="59">
        <v>477.82</v>
      </c>
      <c r="J32" s="59">
        <v>49.994999999999948</v>
      </c>
      <c r="K32" s="64">
        <v>522.37787230627669</v>
      </c>
      <c r="L32" s="64">
        <v>9.71301301991614</v>
      </c>
      <c r="M32" s="64">
        <v>532.7663056562003</v>
      </c>
      <c r="N32" s="64">
        <v>4.3850154995819786</v>
      </c>
    </row>
    <row r="33" spans="1:14" x14ac:dyDescent="0.35">
      <c r="A33" s="61" t="s">
        <v>414</v>
      </c>
      <c r="B33" s="127">
        <v>5.6039017721473218E-2</v>
      </c>
      <c r="C33" s="127">
        <v>1.1859483985691814E-3</v>
      </c>
      <c r="D33" s="128">
        <v>0.67174657710483343</v>
      </c>
      <c r="E33" s="128">
        <v>1.4559808561825951E-2</v>
      </c>
      <c r="F33" s="127">
        <v>8.6630228175202731E-2</v>
      </c>
      <c r="G33" s="127">
        <v>7.4720066495021116E-4</v>
      </c>
      <c r="H33" s="129">
        <v>0.39793999379977041</v>
      </c>
      <c r="I33" s="59">
        <v>453.75</v>
      </c>
      <c r="J33" s="59">
        <v>48.142499999999984</v>
      </c>
      <c r="K33" s="64">
        <v>521.77380764340376</v>
      </c>
      <c r="L33" s="64">
        <v>8.850430570136302</v>
      </c>
      <c r="M33" s="64">
        <v>535.57694629606249</v>
      </c>
      <c r="N33" s="64">
        <v>4.4421791046693251</v>
      </c>
    </row>
    <row r="34" spans="1:14" x14ac:dyDescent="0.35">
      <c r="A34" s="61" t="s">
        <v>415</v>
      </c>
      <c r="B34" s="127">
        <v>5.6949627891395967E-2</v>
      </c>
      <c r="C34" s="127">
        <v>1.1473530764070559E-3</v>
      </c>
      <c r="D34" s="128">
        <v>0.67781753494969388</v>
      </c>
      <c r="E34" s="128">
        <v>1.4285898454842067E-2</v>
      </c>
      <c r="F34" s="127">
        <v>8.5941251833836801E-2</v>
      </c>
      <c r="G34" s="127">
        <v>6.5962221053079495E-4</v>
      </c>
      <c r="H34" s="129">
        <v>0.36416553064031942</v>
      </c>
      <c r="I34" s="59">
        <v>500.03999999999996</v>
      </c>
      <c r="J34" s="59">
        <v>72.212499999999977</v>
      </c>
      <c r="K34" s="64">
        <v>525.45449817894905</v>
      </c>
      <c r="L34" s="64">
        <v>8.652932667627681</v>
      </c>
      <c r="M34" s="64">
        <v>531.4883102738396</v>
      </c>
      <c r="N34" s="64">
        <v>3.9261835917806738</v>
      </c>
    </row>
    <row r="35" spans="1:14" x14ac:dyDescent="0.35">
      <c r="A35" s="61" t="s">
        <v>416</v>
      </c>
      <c r="B35" s="127">
        <v>5.8223815276447488E-2</v>
      </c>
      <c r="C35" s="127">
        <v>1.3061139913844845E-3</v>
      </c>
      <c r="D35" s="128">
        <v>0.69561882408095865</v>
      </c>
      <c r="E35" s="128">
        <v>1.5871168065931016E-2</v>
      </c>
      <c r="F35" s="127">
        <v>8.6458799587768795E-2</v>
      </c>
      <c r="G35" s="127">
        <v>7.4764837718666098E-4</v>
      </c>
      <c r="H35" s="129">
        <v>0.379009965200856</v>
      </c>
      <c r="I35" s="59">
        <v>538.92499999999995</v>
      </c>
      <c r="J35" s="59">
        <v>49.992500000000007</v>
      </c>
      <c r="K35" s="64">
        <v>536.17074900481396</v>
      </c>
      <c r="L35" s="64">
        <v>9.511081446161711</v>
      </c>
      <c r="M35" s="64">
        <v>534.5598690705765</v>
      </c>
      <c r="N35" s="64">
        <v>4.4454921861539942</v>
      </c>
    </row>
    <row r="36" spans="1:14" x14ac:dyDescent="0.35">
      <c r="A36" s="61" t="s">
        <v>417</v>
      </c>
      <c r="B36" s="127">
        <v>5.9056037115365792E-2</v>
      </c>
      <c r="C36" s="127">
        <v>1.4053197621095193E-3</v>
      </c>
      <c r="D36" s="128">
        <v>0.69959295031281954</v>
      </c>
      <c r="E36" s="128">
        <v>1.6996922849996553E-2</v>
      </c>
      <c r="F36" s="127">
        <v>8.5778493680912254E-2</v>
      </c>
      <c r="G36" s="127">
        <v>8.2073073097767757E-4</v>
      </c>
      <c r="H36" s="129">
        <v>0.39381966741334523</v>
      </c>
      <c r="I36" s="59">
        <v>568.54999999999995</v>
      </c>
      <c r="J36" s="59">
        <v>51.84250000000003</v>
      </c>
      <c r="K36" s="64">
        <v>538.54778027023428</v>
      </c>
      <c r="L36" s="64">
        <v>10.16102544305698</v>
      </c>
      <c r="M36" s="64">
        <v>530.52206546311061</v>
      </c>
      <c r="N36" s="64">
        <v>4.8812038487645584</v>
      </c>
    </row>
    <row r="37" spans="1:14" x14ac:dyDescent="0.35">
      <c r="A37" s="61" t="s">
        <v>418</v>
      </c>
      <c r="B37" s="127">
        <v>5.6951260305978912E-2</v>
      </c>
      <c r="C37" s="127">
        <v>1.1087378089257797E-3</v>
      </c>
      <c r="D37" s="128">
        <v>0.68431570871495406</v>
      </c>
      <c r="E37" s="128">
        <v>1.4546019385422704E-2</v>
      </c>
      <c r="F37" s="127">
        <v>8.6565397229224988E-2</v>
      </c>
      <c r="G37" s="127">
        <v>7.6137715481182019E-4</v>
      </c>
      <c r="H37" s="129">
        <v>0.4137784447001418</v>
      </c>
      <c r="I37" s="59">
        <v>500.03999999999996</v>
      </c>
      <c r="J37" s="59">
        <v>37.95999999999998</v>
      </c>
      <c r="K37" s="64">
        <v>529.37947274482622</v>
      </c>
      <c r="L37" s="64">
        <v>8.7763958160862252</v>
      </c>
      <c r="M37" s="64">
        <v>535.19232640742621</v>
      </c>
      <c r="N37" s="64">
        <v>4.5263614393799267</v>
      </c>
    </row>
    <row r="38" spans="1:14" x14ac:dyDescent="0.35">
      <c r="A38" s="61" t="s">
        <v>419</v>
      </c>
      <c r="B38" s="127">
        <v>5.8347980056852822E-2</v>
      </c>
      <c r="C38" s="127">
        <v>1.3218094933307792E-3</v>
      </c>
      <c r="D38" s="128">
        <v>0.69181370480029336</v>
      </c>
      <c r="E38" s="128">
        <v>1.5355025990974217E-2</v>
      </c>
      <c r="F38" s="127">
        <v>8.5364178543984481E-2</v>
      </c>
      <c r="G38" s="127">
        <v>7.4899585046694927E-4</v>
      </c>
      <c r="H38" s="129">
        <v>0.39531414226286438</v>
      </c>
      <c r="I38" s="59">
        <v>542.63</v>
      </c>
      <c r="J38" s="59">
        <v>45.365000000000009</v>
      </c>
      <c r="K38" s="64">
        <v>533.88957869347132</v>
      </c>
      <c r="L38" s="64">
        <v>9.2228396588582218</v>
      </c>
      <c r="M38" s="64">
        <v>528.06175086366727</v>
      </c>
      <c r="N38" s="64">
        <v>4.4577172186928511</v>
      </c>
    </row>
    <row r="39" spans="1:14" x14ac:dyDescent="0.35">
      <c r="A39" s="61" t="s">
        <v>420</v>
      </c>
      <c r="B39" s="127">
        <v>5.95841799230587E-2</v>
      </c>
      <c r="C39" s="127">
        <v>1.3714453468174879E-3</v>
      </c>
      <c r="D39" s="128">
        <v>0.71026360297237845</v>
      </c>
      <c r="E39" s="128">
        <v>1.6042542180367301E-2</v>
      </c>
      <c r="F39" s="127">
        <v>8.6495592704300961E-2</v>
      </c>
      <c r="G39" s="127">
        <v>7.5739566653371213E-4</v>
      </c>
      <c r="H39" s="129">
        <v>0.38768161609821955</v>
      </c>
      <c r="I39" s="59">
        <v>587.06500000000005</v>
      </c>
      <c r="J39" s="59">
        <v>49.990000000000009</v>
      </c>
      <c r="K39" s="64">
        <v>544.90278968280586</v>
      </c>
      <c r="L39" s="64">
        <v>9.5316578865078174</v>
      </c>
      <c r="M39" s="64">
        <v>534.77817431350377</v>
      </c>
      <c r="N39" s="64">
        <v>4.5030621266579747</v>
      </c>
    </row>
    <row r="40" spans="1:14" x14ac:dyDescent="0.35">
      <c r="A40" s="61" t="s">
        <v>421</v>
      </c>
      <c r="B40" s="127">
        <v>5.7301511961464699E-2</v>
      </c>
      <c r="C40" s="127">
        <v>1.472638952197027E-3</v>
      </c>
      <c r="D40" s="128">
        <v>0.68954859170607097</v>
      </c>
      <c r="E40" s="128">
        <v>1.8172378855604857E-2</v>
      </c>
      <c r="F40" s="127">
        <v>8.6898410246918315E-2</v>
      </c>
      <c r="G40" s="127">
        <v>7.6335097952772183E-4</v>
      </c>
      <c r="H40" s="129">
        <v>0.33332318985972276</v>
      </c>
      <c r="I40" s="59">
        <v>501.89</v>
      </c>
      <c r="J40" s="59">
        <v>55.550000000000011</v>
      </c>
      <c r="K40" s="64">
        <v>532.52920521560486</v>
      </c>
      <c r="L40" s="64">
        <v>10.927218084818428</v>
      </c>
      <c r="M40" s="64">
        <v>537.16773529116301</v>
      </c>
      <c r="N40" s="64">
        <v>4.536731299099257</v>
      </c>
    </row>
    <row r="41" spans="1:14" x14ac:dyDescent="0.35">
      <c r="A41" s="61" t="s">
        <v>422</v>
      </c>
      <c r="B41" s="127">
        <v>5.9282270531949684E-2</v>
      </c>
      <c r="C41" s="127">
        <v>1.5639249934938113E-3</v>
      </c>
      <c r="D41" s="128">
        <v>0.70819861238087856</v>
      </c>
      <c r="E41" s="128">
        <v>1.8827071009002189E-2</v>
      </c>
      <c r="F41" s="127">
        <v>8.6474375862419392E-2</v>
      </c>
      <c r="G41" s="127">
        <v>8.3653172236350544E-4</v>
      </c>
      <c r="H41" s="129">
        <v>0.36388762742612396</v>
      </c>
      <c r="I41" s="59">
        <v>575.96</v>
      </c>
      <c r="J41" s="59">
        <v>57.395000000000039</v>
      </c>
      <c r="K41" s="64">
        <v>543.67606457970976</v>
      </c>
      <c r="L41" s="64">
        <v>11.197244287002045</v>
      </c>
      <c r="M41" s="64">
        <v>534.65228895623886</v>
      </c>
      <c r="N41" s="64">
        <v>4.9718110215794988</v>
      </c>
    </row>
    <row r="42" spans="1:14" x14ac:dyDescent="0.35">
      <c r="A42" s="61" t="s">
        <v>423</v>
      </c>
      <c r="B42" s="127">
        <v>5.8088299550962896E-2</v>
      </c>
      <c r="C42" s="127">
        <v>1.5072646877949255E-3</v>
      </c>
      <c r="D42" s="128">
        <v>0.69590665458831258</v>
      </c>
      <c r="E42" s="128">
        <v>1.7939227031400055E-2</v>
      </c>
      <c r="F42" s="127">
        <v>8.6801890176255683E-2</v>
      </c>
      <c r="G42" s="127">
        <v>7.8977963510781129E-4</v>
      </c>
      <c r="H42" s="129">
        <v>0.35295879814396686</v>
      </c>
      <c r="I42" s="59">
        <v>531.52</v>
      </c>
      <c r="J42" s="59">
        <v>57.399999999999977</v>
      </c>
      <c r="K42" s="64">
        <v>536.34309517878046</v>
      </c>
      <c r="L42" s="64">
        <v>10.746868261441046</v>
      </c>
      <c r="M42" s="64">
        <v>536.59524758191833</v>
      </c>
      <c r="N42" s="64">
        <v>4.6935662235539297</v>
      </c>
    </row>
    <row r="43" spans="1:14" x14ac:dyDescent="0.35">
      <c r="A43" s="61" t="s">
        <v>424</v>
      </c>
      <c r="B43" s="127">
        <v>5.8415961431567444E-2</v>
      </c>
      <c r="C43" s="127">
        <v>1.3385969622424778E-3</v>
      </c>
      <c r="D43" s="128">
        <v>0.69846077999372325</v>
      </c>
      <c r="E43" s="128">
        <v>1.6765296932691083E-2</v>
      </c>
      <c r="F43" s="127">
        <v>8.6296546702237659E-2</v>
      </c>
      <c r="G43" s="127">
        <v>8.3299818759987481E-4</v>
      </c>
      <c r="H43" s="129">
        <v>0.4021438342066404</v>
      </c>
      <c r="I43" s="59">
        <v>546.32999999999993</v>
      </c>
      <c r="J43" s="59">
        <v>49.992500000000007</v>
      </c>
      <c r="K43" s="64">
        <v>537.87116554357669</v>
      </c>
      <c r="L43" s="64">
        <v>10.029392275429236</v>
      </c>
      <c r="M43" s="64">
        <v>533.5970829878205</v>
      </c>
      <c r="N43" s="64">
        <v>4.9516554358138718</v>
      </c>
    </row>
    <row r="44" spans="1:14" x14ac:dyDescent="0.35">
      <c r="A44" s="61" t="s">
        <v>425</v>
      </c>
      <c r="B44" s="127">
        <v>5.6347502369716924E-2</v>
      </c>
      <c r="C44" s="127">
        <v>2.1818594455633093E-3</v>
      </c>
      <c r="D44" s="128">
        <v>0.6744809928619645</v>
      </c>
      <c r="E44" s="128">
        <v>2.5486861749146311E-2</v>
      </c>
      <c r="F44" s="127">
        <v>8.7093933183359187E-2</v>
      </c>
      <c r="G44" s="127">
        <v>8.613489785856156E-4</v>
      </c>
      <c r="H44" s="129">
        <v>0.26172462826563547</v>
      </c>
      <c r="I44" s="59">
        <v>464.86</v>
      </c>
      <c r="J44" s="59">
        <v>80.547499999999985</v>
      </c>
      <c r="K44" s="64">
        <v>523.4332763915985</v>
      </c>
      <c r="L44" s="64">
        <v>15.458992887761013</v>
      </c>
      <c r="M44" s="64">
        <v>538.32728108037156</v>
      </c>
      <c r="N44" s="64">
        <v>5.1160230670082703</v>
      </c>
    </row>
    <row r="45" spans="1:14" x14ac:dyDescent="0.35">
      <c r="A45" s="61" t="s">
        <v>426</v>
      </c>
      <c r="B45" s="127">
        <v>5.946900066093095E-2</v>
      </c>
      <c r="C45" s="127">
        <v>1.5043958548700224E-3</v>
      </c>
      <c r="D45" s="128">
        <v>0.70936461292461739</v>
      </c>
      <c r="E45" s="128">
        <v>1.8092748178570824E-2</v>
      </c>
      <c r="F45" s="127">
        <v>8.6380763587737927E-2</v>
      </c>
      <c r="G45" s="127">
        <v>7.887418348886552E-4</v>
      </c>
      <c r="H45" s="129">
        <v>0.35799982858777113</v>
      </c>
      <c r="I45" s="59">
        <v>583.36</v>
      </c>
      <c r="J45" s="59">
        <v>55.544999999999959</v>
      </c>
      <c r="K45" s="64">
        <v>544.36891920160645</v>
      </c>
      <c r="L45" s="64">
        <v>10.753682146458331</v>
      </c>
      <c r="M45" s="64">
        <v>534.09683223522347</v>
      </c>
      <c r="N45" s="64">
        <v>4.6891491467422046</v>
      </c>
    </row>
    <row r="46" spans="1:14" x14ac:dyDescent="0.35">
      <c r="A46" s="61" t="s">
        <v>427</v>
      </c>
      <c r="B46" s="127">
        <v>5.7872790832366162E-2</v>
      </c>
      <c r="C46" s="127">
        <v>1.7335654656138563E-3</v>
      </c>
      <c r="D46" s="128">
        <v>0.69184292437774042</v>
      </c>
      <c r="E46" s="128">
        <v>2.1374162031916576E-2</v>
      </c>
      <c r="F46" s="127">
        <v>8.6369931328660943E-2</v>
      </c>
      <c r="G46" s="127">
        <v>8.2432076657900505E-4</v>
      </c>
      <c r="H46" s="129">
        <v>0.30892430117510383</v>
      </c>
      <c r="I46" s="59">
        <v>524.11</v>
      </c>
      <c r="J46" s="59">
        <v>66.659999999999968</v>
      </c>
      <c r="K46" s="64">
        <v>533.90711538056178</v>
      </c>
      <c r="L46" s="64">
        <v>12.833137086194398</v>
      </c>
      <c r="M46" s="64">
        <v>534.03255497718271</v>
      </c>
      <c r="N46" s="64">
        <v>4.8999331204396466</v>
      </c>
    </row>
    <row r="47" spans="1:14" x14ac:dyDescent="0.35">
      <c r="A47" s="61" t="s">
        <v>428</v>
      </c>
      <c r="B47" s="127">
        <v>5.7574706161037804E-2</v>
      </c>
      <c r="C47" s="127">
        <v>2.3910777879766663E-3</v>
      </c>
      <c r="D47" s="128">
        <v>0.68434897900955316</v>
      </c>
      <c r="E47" s="128">
        <v>2.8756209927808845E-2</v>
      </c>
      <c r="F47" s="127">
        <v>8.6347326756981022E-2</v>
      </c>
      <c r="G47" s="127">
        <v>9.787774343540008E-4</v>
      </c>
      <c r="H47" s="129">
        <v>0.2697621595831437</v>
      </c>
      <c r="I47" s="59">
        <v>522.26</v>
      </c>
      <c r="J47" s="59">
        <v>95.355000000000018</v>
      </c>
      <c r="K47" s="64">
        <v>529.39952941204922</v>
      </c>
      <c r="L47" s="64">
        <v>17.338962303927751</v>
      </c>
      <c r="M47" s="64">
        <v>533.89842023790959</v>
      </c>
      <c r="N47" s="64">
        <v>5.8152426740818139</v>
      </c>
    </row>
    <row r="48" spans="1:14" x14ac:dyDescent="0.35">
      <c r="A48" s="61" t="s">
        <v>429</v>
      </c>
      <c r="B48" s="127">
        <v>5.71940449831118E-2</v>
      </c>
      <c r="C48" s="127">
        <v>2.3874332845713582E-3</v>
      </c>
      <c r="D48" s="128">
        <v>0.6872022521157779</v>
      </c>
      <c r="E48" s="128">
        <v>3.0093934953548059E-2</v>
      </c>
      <c r="F48" s="127">
        <v>8.6443474838104828E-2</v>
      </c>
      <c r="G48" s="127">
        <v>9.3407567450363342E-4</v>
      </c>
      <c r="H48" s="129">
        <v>0.2467490232025453</v>
      </c>
      <c r="I48" s="59">
        <v>498.19</v>
      </c>
      <c r="J48" s="59">
        <v>90.730000000000018</v>
      </c>
      <c r="K48" s="64">
        <v>531.11812459355917</v>
      </c>
      <c r="L48" s="64">
        <v>18.114571980670139</v>
      </c>
      <c r="M48" s="64">
        <v>534.46894028400823</v>
      </c>
      <c r="N48" s="64">
        <v>5.5498491548914481</v>
      </c>
    </row>
    <row r="49" spans="1:14" x14ac:dyDescent="0.35">
      <c r="A49" s="61" t="s">
        <v>430</v>
      </c>
      <c r="B49" s="127">
        <v>5.8274365483785749E-2</v>
      </c>
      <c r="C49" s="127">
        <v>1.6579383975802199E-3</v>
      </c>
      <c r="D49" s="128">
        <v>0.69689316202685503</v>
      </c>
      <c r="E49" s="128">
        <v>2.0481056797136341E-2</v>
      </c>
      <c r="F49" s="127">
        <v>8.6694132921018824E-2</v>
      </c>
      <c r="G49" s="127">
        <v>8.4262723551451792E-4</v>
      </c>
      <c r="H49" s="129">
        <v>0.33071936566686572</v>
      </c>
      <c r="I49" s="59">
        <v>538.92499999999995</v>
      </c>
      <c r="J49" s="59">
        <v>67.579999999999984</v>
      </c>
      <c r="K49" s="64">
        <v>536.93357090230006</v>
      </c>
      <c r="L49" s="64">
        <v>12.260845541129465</v>
      </c>
      <c r="M49" s="64">
        <v>535.95604889779713</v>
      </c>
      <c r="N49" s="64">
        <v>5.0069484247228031</v>
      </c>
    </row>
    <row r="50" spans="1:14" x14ac:dyDescent="0.35">
      <c r="A50" s="61" t="s">
        <v>431</v>
      </c>
      <c r="B50" s="127">
        <v>5.7034476290233206E-2</v>
      </c>
      <c r="C50" s="127">
        <v>1.981022870212346E-3</v>
      </c>
      <c r="D50" s="128">
        <v>0.66132099094668617</v>
      </c>
      <c r="E50" s="128">
        <v>2.4171090362052974E-2</v>
      </c>
      <c r="F50" s="127">
        <v>8.3952643673375932E-2</v>
      </c>
      <c r="G50" s="127">
        <v>1.1161935739517803E-3</v>
      </c>
      <c r="H50" s="129">
        <v>0.36376524832522944</v>
      </c>
      <c r="I50" s="59">
        <v>494.48500000000001</v>
      </c>
      <c r="J50" s="59">
        <v>77.769999999999982</v>
      </c>
      <c r="K50" s="64">
        <v>515.4217023749809</v>
      </c>
      <c r="L50" s="64">
        <v>14.777289740900473</v>
      </c>
      <c r="M50" s="64">
        <v>519.67262153094532</v>
      </c>
      <c r="N50" s="64">
        <v>6.6440843144160446</v>
      </c>
    </row>
    <row r="51" spans="1:14" x14ac:dyDescent="0.35">
      <c r="A51" s="61" t="s">
        <v>432</v>
      </c>
      <c r="B51" s="127">
        <v>5.9303787601926311E-2</v>
      </c>
      <c r="C51" s="127">
        <v>2.4479100963919467E-3</v>
      </c>
      <c r="D51" s="128">
        <v>0.68600516792347865</v>
      </c>
      <c r="E51" s="128">
        <v>2.7867373740992987E-2</v>
      </c>
      <c r="F51" s="127">
        <v>8.449938927909717E-2</v>
      </c>
      <c r="G51" s="127">
        <v>9.4741748336368815E-4</v>
      </c>
      <c r="H51" s="129">
        <v>0.27600641108814705</v>
      </c>
      <c r="I51" s="59">
        <v>588.91499999999996</v>
      </c>
      <c r="J51" s="59">
        <v>88.874999999999943</v>
      </c>
      <c r="K51" s="64">
        <v>530.39744608088415</v>
      </c>
      <c r="L51" s="64">
        <v>16.786776737507513</v>
      </c>
      <c r="M51" s="64">
        <v>522.92337243329939</v>
      </c>
      <c r="N51" s="64">
        <v>5.6386554644221203</v>
      </c>
    </row>
    <row r="52" spans="1:14" x14ac:dyDescent="0.35">
      <c r="A52" s="61" t="s">
        <v>433</v>
      </c>
      <c r="B52" s="127">
        <v>5.8262903540415342E-2</v>
      </c>
      <c r="C52" s="127">
        <v>1.3193306382917878E-3</v>
      </c>
      <c r="D52" s="128">
        <v>0.6973190851145401</v>
      </c>
      <c r="E52" s="128">
        <v>1.5781659063915175E-2</v>
      </c>
      <c r="F52" s="127">
        <v>8.6882594803191812E-2</v>
      </c>
      <c r="G52" s="127">
        <v>6.625015855033355E-4</v>
      </c>
      <c r="H52" s="129">
        <v>0.33692484232128789</v>
      </c>
      <c r="I52" s="59">
        <v>538.92499999999995</v>
      </c>
      <c r="J52" s="59">
        <v>43.512500000000045</v>
      </c>
      <c r="K52" s="64">
        <v>537.18840180620748</v>
      </c>
      <c r="L52" s="64">
        <v>9.4480875242092921</v>
      </c>
      <c r="M52" s="64">
        <v>537.07393292514666</v>
      </c>
      <c r="N52" s="64">
        <v>3.9400544986566741</v>
      </c>
    </row>
    <row r="53" spans="1:14" x14ac:dyDescent="0.35">
      <c r="A53" s="61" t="s">
        <v>434</v>
      </c>
      <c r="B53" s="127">
        <v>5.7455485405331609E-2</v>
      </c>
      <c r="C53" s="127">
        <v>1.4332060244095595E-3</v>
      </c>
      <c r="D53" s="128">
        <v>0.68707177950853249</v>
      </c>
      <c r="E53" s="128">
        <v>1.7199714964248377E-2</v>
      </c>
      <c r="F53" s="127">
        <v>8.6923914483748907E-2</v>
      </c>
      <c r="G53" s="127">
        <v>7.8008960389311962E-4</v>
      </c>
      <c r="H53" s="129">
        <v>0.35849745374613523</v>
      </c>
      <c r="I53" s="59">
        <v>509.29999999999995</v>
      </c>
      <c r="J53" s="59">
        <v>53.697499999999991</v>
      </c>
      <c r="K53" s="64">
        <v>531.03960122934166</v>
      </c>
      <c r="L53" s="64">
        <v>10.358137560387156</v>
      </c>
      <c r="M53" s="64">
        <v>537.31899960761132</v>
      </c>
      <c r="N53" s="64">
        <v>4.6357063548328732</v>
      </c>
    </row>
    <row r="54" spans="1:14" x14ac:dyDescent="0.35">
      <c r="A54" s="61" t="s">
        <v>435</v>
      </c>
      <c r="B54" s="127">
        <v>5.6629733987681653E-2</v>
      </c>
      <c r="C54" s="127">
        <v>1.1660680680915341E-3</v>
      </c>
      <c r="D54" s="128">
        <v>0.67380026679589289</v>
      </c>
      <c r="E54" s="128">
        <v>1.4248668556203501E-2</v>
      </c>
      <c r="F54" s="127">
        <v>8.6211064291379078E-2</v>
      </c>
      <c r="G54" s="127">
        <v>7.6050274994544876E-4</v>
      </c>
      <c r="H54" s="129">
        <v>0.41715233273700669</v>
      </c>
      <c r="I54" s="59">
        <v>475.97</v>
      </c>
      <c r="J54" s="59">
        <v>44.44</v>
      </c>
      <c r="K54" s="64">
        <v>523.02040921150194</v>
      </c>
      <c r="L54" s="64">
        <v>8.6510312179503401</v>
      </c>
      <c r="M54" s="64">
        <v>533.08978439593056</v>
      </c>
      <c r="N54" s="64">
        <v>4.5225807564387424</v>
      </c>
    </row>
    <row r="55" spans="1:14" x14ac:dyDescent="0.35">
      <c r="A55" s="61" t="s">
        <v>436</v>
      </c>
      <c r="B55" s="127">
        <v>5.8180401172159037E-2</v>
      </c>
      <c r="C55" s="127">
        <v>1.2570331836309517E-3</v>
      </c>
      <c r="D55" s="128">
        <v>0.69544264722697258</v>
      </c>
      <c r="E55" s="128">
        <v>1.5471170225978608E-2</v>
      </c>
      <c r="F55" s="127">
        <v>8.6560563197090878E-2</v>
      </c>
      <c r="G55" s="127">
        <v>7.2602487497117594E-4</v>
      </c>
      <c r="H55" s="129">
        <v>0.37702450845530822</v>
      </c>
      <c r="I55" s="59">
        <v>600.02499999999998</v>
      </c>
      <c r="J55" s="59">
        <v>48.139999999999986</v>
      </c>
      <c r="K55" s="64">
        <v>536.06524399195121</v>
      </c>
      <c r="L55" s="64">
        <v>9.2726915075065452</v>
      </c>
      <c r="M55" s="64">
        <v>535.16364682430606</v>
      </c>
      <c r="N55" s="64">
        <v>4.3170889777392629</v>
      </c>
    </row>
    <row r="56" spans="1:14" x14ac:dyDescent="0.35">
      <c r="A56" s="61" t="s">
        <v>438</v>
      </c>
      <c r="B56" s="127">
        <v>5.818759585257037E-2</v>
      </c>
      <c r="C56" s="127">
        <v>1.1930079381815512E-3</v>
      </c>
      <c r="D56" s="128">
        <v>0.70178200155426806</v>
      </c>
      <c r="E56" s="128">
        <v>1.5158384378171382E-2</v>
      </c>
      <c r="F56" s="127">
        <v>8.7103133690113271E-2</v>
      </c>
      <c r="G56" s="127">
        <v>7.2171771576108113E-4</v>
      </c>
      <c r="H56" s="129">
        <v>0.38360379623046253</v>
      </c>
      <c r="I56" s="59">
        <v>600.02499999999998</v>
      </c>
      <c r="J56" s="59">
        <v>44.4375</v>
      </c>
      <c r="K56" s="64">
        <v>539.8547375281729</v>
      </c>
      <c r="L56" s="64">
        <v>9.0518291097626182</v>
      </c>
      <c r="M56" s="64">
        <v>538.38183940733018</v>
      </c>
      <c r="N56" s="64">
        <v>4.2895780763018712</v>
      </c>
    </row>
    <row r="57" spans="1:14" x14ac:dyDescent="0.35">
      <c r="A57" s="61" t="s">
        <v>439</v>
      </c>
      <c r="B57" s="127">
        <v>5.6023411848622078E-2</v>
      </c>
      <c r="C57" s="127">
        <v>1.1247730543168758E-3</v>
      </c>
      <c r="D57" s="128">
        <v>0.68114247778232095</v>
      </c>
      <c r="E57" s="128">
        <v>1.3871678433010558E-2</v>
      </c>
      <c r="F57" s="127">
        <v>8.78952150171214E-2</v>
      </c>
      <c r="G57" s="127">
        <v>6.6828477043598563E-4</v>
      </c>
      <c r="H57" s="129">
        <v>0.37334065356177387</v>
      </c>
      <c r="I57" s="59">
        <v>453.75</v>
      </c>
      <c r="J57" s="59">
        <v>44.44</v>
      </c>
      <c r="K57" s="64">
        <v>527.46469877388677</v>
      </c>
      <c r="L57" s="64">
        <v>8.3859449525089698</v>
      </c>
      <c r="M57" s="64">
        <v>543.0770931104654</v>
      </c>
      <c r="N57" s="64">
        <v>3.9708214604891836</v>
      </c>
    </row>
    <row r="58" spans="1:14" x14ac:dyDescent="0.35">
      <c r="A58" s="61" t="s">
        <v>440</v>
      </c>
      <c r="B58" s="127">
        <v>5.7722101901930979E-2</v>
      </c>
      <c r="C58" s="127">
        <v>1.310954183659701E-3</v>
      </c>
      <c r="D58" s="128">
        <v>0.68845003953248696</v>
      </c>
      <c r="E58" s="128">
        <v>1.5565672712510265E-2</v>
      </c>
      <c r="F58" s="127">
        <v>8.6347668665199925E-2</v>
      </c>
      <c r="G58" s="127">
        <v>7.6785228720284025E-4</v>
      </c>
      <c r="H58" s="129">
        <v>0.39330693160666175</v>
      </c>
      <c r="I58" s="59">
        <v>520.41</v>
      </c>
      <c r="J58" s="59">
        <v>45.364999999999981</v>
      </c>
      <c r="K58" s="64">
        <v>531.86878381153224</v>
      </c>
      <c r="L58" s="64">
        <v>9.3677115817902141</v>
      </c>
      <c r="M58" s="64">
        <v>533.90044913013378</v>
      </c>
      <c r="N58" s="64">
        <v>4.5655667070367469</v>
      </c>
    </row>
    <row r="59" spans="1:14" x14ac:dyDescent="0.35">
      <c r="A59" s="61" t="s">
        <v>441</v>
      </c>
      <c r="B59" s="127">
        <v>5.6450756188923583E-2</v>
      </c>
      <c r="C59" s="127">
        <v>1.4516803139017604E-3</v>
      </c>
      <c r="D59" s="128">
        <v>0.67268584853050006</v>
      </c>
      <c r="E59" s="128">
        <v>1.7490360241966912E-2</v>
      </c>
      <c r="F59" s="127">
        <v>8.6126015674311468E-2</v>
      </c>
      <c r="G59" s="127">
        <v>6.9639279051511972E-4</v>
      </c>
      <c r="H59" s="129">
        <v>0.31098070709513015</v>
      </c>
      <c r="I59" s="59">
        <v>477.82</v>
      </c>
      <c r="J59" s="59">
        <v>57.402500000000032</v>
      </c>
      <c r="K59" s="64">
        <v>522.34414077723829</v>
      </c>
      <c r="L59" s="64">
        <v>10.623244452177408</v>
      </c>
      <c r="M59" s="64">
        <v>532.58502054821111</v>
      </c>
      <c r="N59" s="64">
        <v>4.1432490489965454</v>
      </c>
    </row>
    <row r="60" spans="1:14" x14ac:dyDescent="0.35">
      <c r="A60" s="61" t="s">
        <v>442</v>
      </c>
      <c r="B60" s="127">
        <v>5.6880374892330422E-2</v>
      </c>
      <c r="C60" s="127">
        <v>1.6607705314023941E-3</v>
      </c>
      <c r="D60" s="128">
        <v>0.68504974242999539</v>
      </c>
      <c r="E60" s="128">
        <v>2.0278884890210361E-2</v>
      </c>
      <c r="F60" s="127">
        <v>8.6932496636932852E-2</v>
      </c>
      <c r="G60" s="127">
        <v>7.7713109988658254E-4</v>
      </c>
      <c r="H60" s="129">
        <v>0.30198833955529664</v>
      </c>
      <c r="I60" s="59">
        <v>487.08000000000004</v>
      </c>
      <c r="J60" s="59">
        <v>64.807500000000005</v>
      </c>
      <c r="K60" s="64">
        <v>529.82188566641071</v>
      </c>
      <c r="L60" s="64">
        <v>12.225029979922288</v>
      </c>
      <c r="M60" s="64">
        <v>537.36989911846808</v>
      </c>
      <c r="N60" s="64">
        <v>4.6181597668779011</v>
      </c>
    </row>
    <row r="61" spans="1:14" x14ac:dyDescent="0.35">
      <c r="A61" s="61" t="s">
        <v>443</v>
      </c>
      <c r="B61" s="127">
        <v>5.6376698507197009E-2</v>
      </c>
      <c r="C61" s="127">
        <v>1.5547171138524142E-3</v>
      </c>
      <c r="D61" s="128">
        <v>0.66846626656437036</v>
      </c>
      <c r="E61" s="128">
        <v>1.8330539010714905E-2</v>
      </c>
      <c r="F61" s="127">
        <v>8.5716571932135471E-2</v>
      </c>
      <c r="G61" s="127">
        <v>7.8768847903217952E-4</v>
      </c>
      <c r="H61" s="129">
        <v>0.33511507111302841</v>
      </c>
      <c r="I61" s="59">
        <v>477.82</v>
      </c>
      <c r="J61" s="59">
        <v>61.105000000000018</v>
      </c>
      <c r="K61" s="64">
        <v>519.77946000216775</v>
      </c>
      <c r="L61" s="64">
        <v>11.161063930624367</v>
      </c>
      <c r="M61" s="64">
        <v>530.15441715856241</v>
      </c>
      <c r="N61" s="64">
        <v>4.6856339201373611</v>
      </c>
    </row>
    <row r="62" spans="1:14" x14ac:dyDescent="0.35">
      <c r="A62" s="61" t="s">
        <v>444</v>
      </c>
      <c r="B62" s="127">
        <v>5.8438472755020732E-2</v>
      </c>
      <c r="C62" s="127">
        <v>2.2852395287006931E-3</v>
      </c>
      <c r="D62" s="128">
        <v>0.68691690213002421</v>
      </c>
      <c r="E62" s="128">
        <v>2.6122916586678969E-2</v>
      </c>
      <c r="F62" s="127">
        <v>8.573979508509609E-2</v>
      </c>
      <c r="G62" s="127">
        <v>8.9104148126375711E-4</v>
      </c>
      <c r="H62" s="129">
        <v>0.27327381533638467</v>
      </c>
      <c r="I62" s="59">
        <v>546.32999999999993</v>
      </c>
      <c r="J62" s="59">
        <v>85.172500000000014</v>
      </c>
      <c r="K62" s="64">
        <v>530.94638226483448</v>
      </c>
      <c r="L62" s="64">
        <v>15.72795804458314</v>
      </c>
      <c r="M62" s="64">
        <v>530.29230255647064</v>
      </c>
      <c r="N62" s="64">
        <v>5.2981669463661705</v>
      </c>
    </row>
    <row r="63" spans="1:14" x14ac:dyDescent="0.35">
      <c r="A63" s="61" t="s">
        <v>445</v>
      </c>
      <c r="B63" s="127">
        <v>5.7867845538312659E-2</v>
      </c>
      <c r="C63" s="127">
        <v>3.0943310065019406E-3</v>
      </c>
      <c r="D63" s="128">
        <v>0.68747412117865936</v>
      </c>
      <c r="E63" s="128">
        <v>3.7260610097314441E-2</v>
      </c>
      <c r="F63" s="127">
        <v>8.5986310810435368E-2</v>
      </c>
      <c r="G63" s="127">
        <v>1.0982528840423164E-3</v>
      </c>
      <c r="H63" s="129">
        <v>0.2356565031747114</v>
      </c>
      <c r="I63" s="59">
        <v>524.11</v>
      </c>
      <c r="J63" s="59">
        <v>86.097499999999968</v>
      </c>
      <c r="K63" s="64">
        <v>531.28172620107125</v>
      </c>
      <c r="L63" s="64">
        <v>22.423279239962888</v>
      </c>
      <c r="M63" s="64">
        <v>531.75578588473377</v>
      </c>
      <c r="N63" s="64">
        <v>6.5255494009926034</v>
      </c>
    </row>
    <row r="64" spans="1:14" x14ac:dyDescent="0.35">
      <c r="A64" s="61" t="s">
        <v>446</v>
      </c>
      <c r="B64" s="127">
        <v>5.9511804726999358E-2</v>
      </c>
      <c r="C64" s="127">
        <v>1.2276259335751258E-3</v>
      </c>
      <c r="D64" s="128">
        <v>0.71685108237098449</v>
      </c>
      <c r="E64" s="128">
        <v>1.493850672522566E-2</v>
      </c>
      <c r="F64" s="127">
        <v>8.7193952378206208E-2</v>
      </c>
      <c r="G64" s="127">
        <v>7.5272659572361497E-4</v>
      </c>
      <c r="H64" s="129">
        <v>0.41425967043205236</v>
      </c>
      <c r="I64" s="59">
        <v>587.06500000000005</v>
      </c>
      <c r="J64" s="59">
        <v>46.287500000000023</v>
      </c>
      <c r="K64" s="64">
        <v>548.80626172674306</v>
      </c>
      <c r="L64" s="64">
        <v>8.8428358459607495</v>
      </c>
      <c r="M64" s="64">
        <v>538.9203627609362</v>
      </c>
      <c r="N64" s="64">
        <v>4.4726990588437996</v>
      </c>
    </row>
    <row r="65" spans="1:14" x14ac:dyDescent="0.35">
      <c r="A65" s="121" t="s">
        <v>447</v>
      </c>
      <c r="B65" s="130">
        <v>5.8016101703759787E-2</v>
      </c>
      <c r="C65" s="130">
        <v>1.2643972318748804E-3</v>
      </c>
      <c r="D65" s="131">
        <v>0.6933076777544942</v>
      </c>
      <c r="E65" s="131">
        <v>1.5947656507443429E-2</v>
      </c>
      <c r="F65" s="130">
        <v>8.6268869631946091E-2</v>
      </c>
      <c r="G65" s="130">
        <v>7.5728956482443014E-4</v>
      </c>
      <c r="H65" s="132">
        <v>0.38162516192310386</v>
      </c>
      <c r="I65" s="74">
        <v>531.52</v>
      </c>
      <c r="J65" s="74">
        <v>46.292500000000018</v>
      </c>
      <c r="K65" s="73">
        <v>534.78582715654056</v>
      </c>
      <c r="L65" s="73">
        <v>9.5698403815404394</v>
      </c>
      <c r="M65" s="73">
        <v>533.43283674039765</v>
      </c>
      <c r="N65" s="73">
        <v>4.5033232408748489</v>
      </c>
    </row>
    <row r="66" spans="1:14" x14ac:dyDescent="0.35">
      <c r="A66" s="65" t="s">
        <v>666</v>
      </c>
    </row>
    <row r="67" spans="1:14" x14ac:dyDescent="0.35">
      <c r="A67" s="61" t="s">
        <v>412</v>
      </c>
      <c r="B67" s="127">
        <v>5.8589888290481423E-2</v>
      </c>
      <c r="C67" s="127">
        <v>1.1290367560798532E-3</v>
      </c>
      <c r="D67" s="128">
        <v>0.69955149589686183</v>
      </c>
      <c r="E67" s="128">
        <v>1.4190820410563805E-2</v>
      </c>
      <c r="F67" s="127">
        <v>8.6587938735266698E-2</v>
      </c>
      <c r="G67" s="127">
        <v>1.106274293926877E-3</v>
      </c>
      <c r="H67" s="129">
        <v>0.62982167914134202</v>
      </c>
      <c r="I67" s="59">
        <v>553.74</v>
      </c>
      <c r="J67" s="59">
        <v>42.585000000000036</v>
      </c>
      <c r="K67" s="64">
        <v>538.52301397264716</v>
      </c>
      <c r="L67" s="64">
        <v>8.4860936578886186</v>
      </c>
      <c r="M67" s="64">
        <v>535.32606007622235</v>
      </c>
      <c r="N67" s="64">
        <v>6.5695707574785542</v>
      </c>
    </row>
    <row r="68" spans="1:14" x14ac:dyDescent="0.35">
      <c r="A68" s="61" t="s">
        <v>377</v>
      </c>
      <c r="B68" s="127">
        <v>5.9062522999053027E-2</v>
      </c>
      <c r="C68" s="127">
        <v>9.9300270208914766E-4</v>
      </c>
      <c r="D68" s="128">
        <v>0.71826698427910363</v>
      </c>
      <c r="E68" s="128">
        <v>1.3069237220859889E-2</v>
      </c>
      <c r="F68" s="127">
        <v>8.7944379451594432E-2</v>
      </c>
      <c r="G68" s="127">
        <v>9.710700109719487E-4</v>
      </c>
      <c r="H68" s="129">
        <v>0.60684547326136051</v>
      </c>
      <c r="I68" s="59">
        <v>568.54999999999995</v>
      </c>
      <c r="J68" s="59">
        <v>37.027500000000032</v>
      </c>
      <c r="K68" s="64">
        <v>549.64331178214286</v>
      </c>
      <c r="L68" s="64">
        <v>7.7321004365444095</v>
      </c>
      <c r="M68" s="64">
        <v>543.36841450060933</v>
      </c>
      <c r="N68" s="64">
        <v>5.7613731882266892</v>
      </c>
    </row>
    <row r="69" spans="1:14" x14ac:dyDescent="0.35">
      <c r="A69" s="61" t="s">
        <v>378</v>
      </c>
      <c r="B69" s="127">
        <v>5.813559889584323E-2</v>
      </c>
      <c r="C69" s="127">
        <v>1.269959153146418E-3</v>
      </c>
      <c r="D69" s="128">
        <v>0.68722802100895697</v>
      </c>
      <c r="E69" s="128">
        <v>1.4359919446042445E-2</v>
      </c>
      <c r="F69" s="127">
        <v>8.56363567847295E-2</v>
      </c>
      <c r="G69" s="127">
        <v>1.2377299582438564E-3</v>
      </c>
      <c r="H69" s="129">
        <v>0.69169808822178735</v>
      </c>
      <c r="I69" s="59">
        <v>600.02499999999998</v>
      </c>
      <c r="J69" s="59">
        <v>48.139999999999986</v>
      </c>
      <c r="K69" s="64">
        <v>531.13363257287301</v>
      </c>
      <c r="L69" s="64">
        <v>8.649422012799759</v>
      </c>
      <c r="M69" s="64">
        <v>529.67812419185555</v>
      </c>
      <c r="N69" s="64">
        <v>7.355096368171079</v>
      </c>
    </row>
    <row r="70" spans="1:14" x14ac:dyDescent="0.35">
      <c r="A70" s="61" t="s">
        <v>379</v>
      </c>
      <c r="B70" s="127">
        <v>5.7831111001526207E-2</v>
      </c>
      <c r="C70" s="127">
        <v>1.0282727324234609E-3</v>
      </c>
      <c r="D70" s="128">
        <v>0.69430120591864808</v>
      </c>
      <c r="E70" s="128">
        <v>1.3016084674456856E-2</v>
      </c>
      <c r="F70" s="127">
        <v>8.6827050721415167E-2</v>
      </c>
      <c r="G70" s="127">
        <v>1.0413165766699395E-3</v>
      </c>
      <c r="H70" s="129">
        <v>0.63972789288532139</v>
      </c>
      <c r="I70" s="59">
        <v>524.11</v>
      </c>
      <c r="J70" s="59">
        <v>38.884999999999991</v>
      </c>
      <c r="K70" s="64">
        <v>535.38141639035189</v>
      </c>
      <c r="L70" s="64">
        <v>7.8089409666579765</v>
      </c>
      <c r="M70" s="64">
        <v>536.74448675710607</v>
      </c>
      <c r="N70" s="64">
        <v>6.1832699491807119</v>
      </c>
    </row>
    <row r="71" spans="1:14" x14ac:dyDescent="0.35">
      <c r="A71" s="61" t="s">
        <v>380</v>
      </c>
      <c r="B71" s="127">
        <v>5.8230064650023443E-2</v>
      </c>
      <c r="C71" s="127">
        <v>1.1127742623742037E-3</v>
      </c>
      <c r="D71" s="128">
        <v>0.69583489158174838</v>
      </c>
      <c r="E71" s="128">
        <v>1.2740923633043542E-2</v>
      </c>
      <c r="F71" s="127">
        <v>8.6573897159955518E-2</v>
      </c>
      <c r="G71" s="127">
        <v>1.0711314246904359E-3</v>
      </c>
      <c r="H71" s="129">
        <v>0.67571114515668618</v>
      </c>
      <c r="I71" s="59">
        <v>538.92499999999995</v>
      </c>
      <c r="J71" s="59">
        <v>47.214999999999975</v>
      </c>
      <c r="K71" s="64">
        <v>536.30012790681405</v>
      </c>
      <c r="L71" s="64">
        <v>7.637354201031072</v>
      </c>
      <c r="M71" s="64">
        <v>535.24275490425487</v>
      </c>
      <c r="N71" s="64">
        <v>6.3613667536920548</v>
      </c>
    </row>
    <row r="72" spans="1:14" x14ac:dyDescent="0.35">
      <c r="A72" s="61" t="s">
        <v>381</v>
      </c>
      <c r="B72" s="127">
        <v>5.7864158200354683E-2</v>
      </c>
      <c r="C72" s="127">
        <v>1.0672150578258923E-3</v>
      </c>
      <c r="D72" s="128">
        <v>0.68769597955577466</v>
      </c>
      <c r="E72" s="128">
        <v>1.3198410991813604E-2</v>
      </c>
      <c r="F72" s="127">
        <v>8.5918509352175751E-2</v>
      </c>
      <c r="G72" s="127">
        <v>1.0082150203655023E-3</v>
      </c>
      <c r="H72" s="129">
        <v>0.61142228965150536</v>
      </c>
      <c r="I72" s="59">
        <v>524.11</v>
      </c>
      <c r="J72" s="59">
        <v>40.737500000000011</v>
      </c>
      <c r="K72" s="64">
        <v>531.41521353945529</v>
      </c>
      <c r="L72" s="64">
        <v>7.9488917097350207</v>
      </c>
      <c r="M72" s="64">
        <v>531.35330389917272</v>
      </c>
      <c r="N72" s="64">
        <v>5.9920113745456431</v>
      </c>
    </row>
    <row r="73" spans="1:14" x14ac:dyDescent="0.35">
      <c r="A73" s="61" t="s">
        <v>382</v>
      </c>
      <c r="B73" s="127">
        <v>5.7513633444467138E-2</v>
      </c>
      <c r="C73" s="127">
        <v>1.076711447243897E-3</v>
      </c>
      <c r="D73" s="128">
        <v>0.69835621987059515</v>
      </c>
      <c r="E73" s="128">
        <v>1.4323601350958889E-2</v>
      </c>
      <c r="F73" s="127">
        <v>8.7559782225052812E-2</v>
      </c>
      <c r="G73" s="127">
        <v>9.9063729866936609E-4</v>
      </c>
      <c r="H73" s="129">
        <v>0.55161336871879618</v>
      </c>
      <c r="I73" s="59">
        <v>522.26</v>
      </c>
      <c r="J73" s="59">
        <v>37.960000000000008</v>
      </c>
      <c r="K73" s="64">
        <v>537.80865491841882</v>
      </c>
      <c r="L73" s="64">
        <v>8.5713457291345723</v>
      </c>
      <c r="M73" s="64">
        <v>541.08915152784152</v>
      </c>
      <c r="N73" s="64">
        <v>5.8791799416080526</v>
      </c>
    </row>
    <row r="74" spans="1:14" x14ac:dyDescent="0.35">
      <c r="A74" s="61" t="s">
        <v>383</v>
      </c>
      <c r="B74" s="127">
        <v>5.8561054123467869E-2</v>
      </c>
      <c r="C74" s="127">
        <v>1.2075273942536687E-3</v>
      </c>
      <c r="D74" s="128">
        <v>0.70284316848290573</v>
      </c>
      <c r="E74" s="128">
        <v>1.43474599053975E-2</v>
      </c>
      <c r="F74" s="127">
        <v>8.6699457675297853E-2</v>
      </c>
      <c r="G74" s="127">
        <v>9.9435017307017946E-4</v>
      </c>
      <c r="H74" s="129">
        <v>0.56183188288153185</v>
      </c>
      <c r="I74" s="59">
        <v>550.03499999999997</v>
      </c>
      <c r="J74" s="59">
        <v>44.4375</v>
      </c>
      <c r="K74" s="64">
        <v>540.48769469502327</v>
      </c>
      <c r="L74" s="64">
        <v>8.5630931574654188</v>
      </c>
      <c r="M74" s="64">
        <v>535.98763597125628</v>
      </c>
      <c r="N74" s="64">
        <v>5.9056853442771198</v>
      </c>
    </row>
    <row r="75" spans="1:14" x14ac:dyDescent="0.35">
      <c r="A75" s="61" t="s">
        <v>667</v>
      </c>
      <c r="B75" s="127">
        <v>5.8818715639980625E-2</v>
      </c>
      <c r="C75" s="127">
        <v>1.0037594471972986E-3</v>
      </c>
      <c r="D75" s="128">
        <v>0.70575507121079151</v>
      </c>
      <c r="E75" s="128">
        <v>1.2794381850409644E-2</v>
      </c>
      <c r="F75" s="127">
        <v>8.6667168713090922E-2</v>
      </c>
      <c r="G75" s="127">
        <v>1.0018005688816559E-3</v>
      </c>
      <c r="H75" s="129">
        <v>0.63761916792583928</v>
      </c>
      <c r="I75" s="59">
        <v>561.14499999999998</v>
      </c>
      <c r="J75" s="59">
        <v>37.03000000000003</v>
      </c>
      <c r="K75" s="64">
        <v>542.22254121783101</v>
      </c>
      <c r="L75" s="64">
        <v>7.6250182446053856</v>
      </c>
      <c r="M75" s="64">
        <v>535.79609164423346</v>
      </c>
      <c r="N75" s="64">
        <v>5.9500004941660736</v>
      </c>
    </row>
    <row r="76" spans="1:14" x14ac:dyDescent="0.35">
      <c r="A76" s="61" t="s">
        <v>668</v>
      </c>
      <c r="B76" s="127">
        <v>5.7716236451897683E-2</v>
      </c>
      <c r="C76" s="127">
        <v>1.0168337343854892E-3</v>
      </c>
      <c r="D76" s="128">
        <v>0.69549241121233263</v>
      </c>
      <c r="E76" s="128">
        <v>1.3302855845290694E-2</v>
      </c>
      <c r="F76" s="127">
        <v>8.6862599051828762E-2</v>
      </c>
      <c r="G76" s="127">
        <v>1.0714602274248379E-3</v>
      </c>
      <c r="H76" s="129">
        <v>0.64489757730322839</v>
      </c>
      <c r="I76" s="59">
        <v>520.41</v>
      </c>
      <c r="J76" s="59">
        <v>43.515000000000043</v>
      </c>
      <c r="K76" s="64">
        <v>536.09504669033959</v>
      </c>
      <c r="L76" s="64">
        <v>7.9750449887583024</v>
      </c>
      <c r="M76" s="64">
        <v>536.95533494454071</v>
      </c>
      <c r="N76" s="64">
        <v>6.361670749364106</v>
      </c>
    </row>
    <row r="77" spans="1:14" x14ac:dyDescent="0.35">
      <c r="A77" s="61" t="s">
        <v>669</v>
      </c>
      <c r="B77" s="127">
        <v>5.8834163828943006E-2</v>
      </c>
      <c r="C77" s="127">
        <v>1.1040089221708905E-3</v>
      </c>
      <c r="D77" s="128">
        <v>0.70239686965060411</v>
      </c>
      <c r="E77" s="128">
        <v>1.2900800672481587E-2</v>
      </c>
      <c r="F77" s="127">
        <v>8.6283655997769937E-2</v>
      </c>
      <c r="G77" s="127">
        <v>9.8287656312644016E-4</v>
      </c>
      <c r="H77" s="129">
        <v>0.6202065421077807</v>
      </c>
      <c r="I77" s="59">
        <v>561.14499999999998</v>
      </c>
      <c r="J77" s="59">
        <v>45.360000000000014</v>
      </c>
      <c r="K77" s="64">
        <v>540.22153767318207</v>
      </c>
      <c r="L77" s="64">
        <v>7.703358885753433</v>
      </c>
      <c r="M77" s="64">
        <v>533.52058517200192</v>
      </c>
      <c r="N77" s="64">
        <v>5.8398685982252108</v>
      </c>
    </row>
    <row r="78" spans="1:14" x14ac:dyDescent="0.35">
      <c r="A78" s="61" t="s">
        <v>384</v>
      </c>
      <c r="B78" s="127">
        <v>5.7760694654189079E-2</v>
      </c>
      <c r="C78" s="127">
        <v>1.1149356178955835E-3</v>
      </c>
      <c r="D78" s="128">
        <v>0.68998195173359755</v>
      </c>
      <c r="E78" s="128">
        <v>1.3290925888188124E-2</v>
      </c>
      <c r="F78" s="127">
        <v>8.6300235663018407E-2</v>
      </c>
      <c r="G78" s="127">
        <v>1.0266147480707951E-3</v>
      </c>
      <c r="H78" s="129">
        <v>0.61755836925246754</v>
      </c>
      <c r="I78" s="59">
        <v>520.41</v>
      </c>
      <c r="J78" s="59">
        <v>42.587499999999977</v>
      </c>
      <c r="K78" s="64">
        <v>532.78961205298378</v>
      </c>
      <c r="L78" s="64">
        <v>7.9937321162729207</v>
      </c>
      <c r="M78" s="64">
        <v>533.61897436618199</v>
      </c>
      <c r="N78" s="64">
        <v>6.0990343967604694</v>
      </c>
    </row>
    <row r="79" spans="1:14" x14ac:dyDescent="0.35">
      <c r="A79" s="61" t="s">
        <v>385</v>
      </c>
      <c r="B79" s="127">
        <v>5.8844467258223475E-2</v>
      </c>
      <c r="C79" s="127">
        <v>1.1363991392747451E-3</v>
      </c>
      <c r="D79" s="128">
        <v>0.71751456069776409</v>
      </c>
      <c r="E79" s="128">
        <v>1.3373098033196109E-2</v>
      </c>
      <c r="F79" s="127">
        <v>8.8225324488617085E-2</v>
      </c>
      <c r="G79" s="127">
        <v>1.0438282797274243E-3</v>
      </c>
      <c r="H79" s="129">
        <v>0.63479644339000207</v>
      </c>
      <c r="I79" s="59">
        <v>561.14499999999998</v>
      </c>
      <c r="J79" s="59">
        <v>45.360000000000014</v>
      </c>
      <c r="K79" s="64">
        <v>549.19858143152237</v>
      </c>
      <c r="L79" s="64">
        <v>7.914901007526896</v>
      </c>
      <c r="M79" s="64">
        <v>545.03288770583731</v>
      </c>
      <c r="N79" s="64">
        <v>6.190416074322477</v>
      </c>
    </row>
    <row r="80" spans="1:14" x14ac:dyDescent="0.35">
      <c r="A80" s="61" t="s">
        <v>386</v>
      </c>
      <c r="B80" s="127">
        <v>5.8244002471425735E-2</v>
      </c>
      <c r="C80" s="127">
        <v>1.1550721524992299E-3</v>
      </c>
      <c r="D80" s="128">
        <v>0.69688732369651996</v>
      </c>
      <c r="E80" s="128">
        <v>1.3750325671655227E-2</v>
      </c>
      <c r="F80" s="127">
        <v>8.6409940561632828E-2</v>
      </c>
      <c r="G80" s="127">
        <v>1.0836641844111554E-3</v>
      </c>
      <c r="H80" s="129">
        <v>0.63559517838906798</v>
      </c>
      <c r="I80" s="59">
        <v>538.92499999999995</v>
      </c>
      <c r="J80" s="59">
        <v>44.4375</v>
      </c>
      <c r="K80" s="64">
        <v>536.9300773695237</v>
      </c>
      <c r="L80" s="64">
        <v>8.236013686266217</v>
      </c>
      <c r="M80" s="64">
        <v>534.26996152739093</v>
      </c>
      <c r="N80" s="64">
        <v>6.4365907938299172</v>
      </c>
    </row>
    <row r="81" spans="1:14" x14ac:dyDescent="0.35">
      <c r="A81" s="61" t="s">
        <v>387</v>
      </c>
      <c r="B81" s="127">
        <v>5.7906221671828205E-2</v>
      </c>
      <c r="C81" s="127">
        <v>1.0853993844226696E-3</v>
      </c>
      <c r="D81" s="128">
        <v>0.69219853569365974</v>
      </c>
      <c r="E81" s="128">
        <v>1.2673288718224011E-2</v>
      </c>
      <c r="F81" s="127">
        <v>8.6424306049555338E-2</v>
      </c>
      <c r="G81" s="127">
        <v>9.6670572226078904E-4</v>
      </c>
      <c r="H81" s="129">
        <v>0.61094165299480208</v>
      </c>
      <c r="I81" s="59">
        <v>527.81500000000005</v>
      </c>
      <c r="J81" s="59">
        <v>42.587499999999977</v>
      </c>
      <c r="K81" s="64">
        <v>534.12051802903443</v>
      </c>
      <c r="L81" s="64">
        <v>7.6131206719719691</v>
      </c>
      <c r="M81" s="64">
        <v>534.35520124157779</v>
      </c>
      <c r="N81" s="64">
        <v>5.7433044375556062</v>
      </c>
    </row>
    <row r="82" spans="1:14" x14ac:dyDescent="0.35">
      <c r="A82" s="61" t="s">
        <v>388</v>
      </c>
      <c r="B82" s="127">
        <v>5.9954322054720011E-2</v>
      </c>
      <c r="C82" s="127">
        <v>1.0784425314939318E-3</v>
      </c>
      <c r="D82" s="128">
        <v>0.71555198367900885</v>
      </c>
      <c r="E82" s="128">
        <v>1.3779453698042106E-2</v>
      </c>
      <c r="F82" s="127">
        <v>8.6079367829862613E-2</v>
      </c>
      <c r="G82" s="127">
        <v>9.8480482898585971E-4</v>
      </c>
      <c r="H82" s="129">
        <v>0.5941010101875398</v>
      </c>
      <c r="I82" s="59">
        <v>611.13</v>
      </c>
      <c r="J82" s="59">
        <v>38.879999999999995</v>
      </c>
      <c r="K82" s="64">
        <v>548.03765568954884</v>
      </c>
      <c r="L82" s="64">
        <v>8.1641495358114948</v>
      </c>
      <c r="M82" s="64">
        <v>532.3081486388138</v>
      </c>
      <c r="N82" s="64">
        <v>5.8523634932828879</v>
      </c>
    </row>
    <row r="83" spans="1:14" x14ac:dyDescent="0.35">
      <c r="A83" s="61" t="s">
        <v>389</v>
      </c>
      <c r="B83" s="127">
        <v>5.7757111587377175E-2</v>
      </c>
      <c r="C83" s="127">
        <v>1.1460829276934907E-3</v>
      </c>
      <c r="D83" s="128">
        <v>0.69080752581586691</v>
      </c>
      <c r="E83" s="128">
        <v>1.2267772084519034E-2</v>
      </c>
      <c r="F83" s="127">
        <v>8.6553966153188472E-2</v>
      </c>
      <c r="G83" s="127">
        <v>1.0402891336111972E-3</v>
      </c>
      <c r="H83" s="129">
        <v>0.67679703917972922</v>
      </c>
      <c r="I83" s="59">
        <v>520.41</v>
      </c>
      <c r="J83" s="59">
        <v>44.44</v>
      </c>
      <c r="K83" s="64">
        <v>533.28551631118933</v>
      </c>
      <c r="L83" s="64">
        <v>7.3761022083048644</v>
      </c>
      <c r="M83" s="64">
        <v>535.1245073525489</v>
      </c>
      <c r="N83" s="64">
        <v>6.1786905961500365</v>
      </c>
    </row>
    <row r="84" spans="1:14" x14ac:dyDescent="0.35">
      <c r="A84" s="61" t="s">
        <v>390</v>
      </c>
      <c r="B84" s="127">
        <v>5.7654816274562232E-2</v>
      </c>
      <c r="C84" s="127">
        <v>1.2060475148592366E-3</v>
      </c>
      <c r="D84" s="128">
        <v>0.69378604025535828</v>
      </c>
      <c r="E84" s="128">
        <v>1.569825208018669E-2</v>
      </c>
      <c r="F84" s="127">
        <v>8.66470335333583E-2</v>
      </c>
      <c r="G84" s="127">
        <v>1.0422375324934563E-3</v>
      </c>
      <c r="H84" s="129">
        <v>0.53160281066002135</v>
      </c>
      <c r="I84" s="59">
        <v>516.70499999999993</v>
      </c>
      <c r="J84" s="59">
        <v>41.662499999999994</v>
      </c>
      <c r="K84" s="64">
        <v>535.0726342072802</v>
      </c>
      <c r="L84" s="64">
        <v>9.4177470290873977</v>
      </c>
      <c r="M84" s="64">
        <v>535.67664300854381</v>
      </c>
      <c r="N84" s="64">
        <v>6.1897225335893022</v>
      </c>
    </row>
    <row r="85" spans="1:14" x14ac:dyDescent="0.35">
      <c r="A85" s="61" t="s">
        <v>391</v>
      </c>
      <c r="B85" s="127">
        <v>5.7939914187778108E-2</v>
      </c>
      <c r="C85" s="127">
        <v>1.1015463785148409E-3</v>
      </c>
      <c r="D85" s="128">
        <v>0.69657473535633707</v>
      </c>
      <c r="E85" s="128">
        <v>1.3371801424261729E-2</v>
      </c>
      <c r="F85" s="127">
        <v>8.6744874931210289E-2</v>
      </c>
      <c r="G85" s="127">
        <v>8.7867824249467173E-4</v>
      </c>
      <c r="H85" s="129">
        <v>0.52767175441040182</v>
      </c>
      <c r="I85" s="59">
        <v>527.81500000000005</v>
      </c>
      <c r="J85" s="59">
        <v>40.734999999999957</v>
      </c>
      <c r="K85" s="64">
        <v>536.74301359887181</v>
      </c>
      <c r="L85" s="64">
        <v>8.0112083085576842</v>
      </c>
      <c r="M85" s="64">
        <v>536.25705022611078</v>
      </c>
      <c r="N85" s="64">
        <v>5.2202308711471623</v>
      </c>
    </row>
    <row r="86" spans="1:14" x14ac:dyDescent="0.35">
      <c r="A86" s="61" t="s">
        <v>392</v>
      </c>
      <c r="B86" s="127">
        <v>5.8289812163494874E-2</v>
      </c>
      <c r="C86" s="127">
        <v>1.0095453378541081E-3</v>
      </c>
      <c r="D86" s="128">
        <v>0.69869865249412022</v>
      </c>
      <c r="E86" s="128">
        <v>1.336302911822488E-2</v>
      </c>
      <c r="F86" s="127">
        <v>8.6476607298842004E-2</v>
      </c>
      <c r="G86" s="127">
        <v>1.0454403599637744E-3</v>
      </c>
      <c r="H86" s="129">
        <v>0.63209973824226784</v>
      </c>
      <c r="I86" s="59">
        <v>538.92499999999995</v>
      </c>
      <c r="J86" s="59">
        <v>43.512499999999989</v>
      </c>
      <c r="K86" s="64">
        <v>538.01336181721877</v>
      </c>
      <c r="L86" s="64">
        <v>7.9960139033865616</v>
      </c>
      <c r="M86" s="64">
        <v>534.66552879783069</v>
      </c>
      <c r="N86" s="64">
        <v>6.2096486409741143</v>
      </c>
    </row>
    <row r="87" spans="1:14" x14ac:dyDescent="0.35">
      <c r="A87" s="61" t="s">
        <v>670</v>
      </c>
      <c r="B87" s="127">
        <v>5.8761278592543764E-2</v>
      </c>
      <c r="C87" s="127">
        <v>1.0659288527291402E-3</v>
      </c>
      <c r="D87" s="128">
        <v>0.70264277337290793</v>
      </c>
      <c r="E87" s="128">
        <v>1.3144457173553468E-2</v>
      </c>
      <c r="F87" s="127">
        <v>8.6396040244819311E-2</v>
      </c>
      <c r="G87" s="127">
        <v>1.0232669561604265E-3</v>
      </c>
      <c r="H87" s="129">
        <v>0.63312146811316128</v>
      </c>
      <c r="I87" s="59">
        <v>566.70000000000005</v>
      </c>
      <c r="J87" s="59">
        <v>40.732500000000073</v>
      </c>
      <c r="K87" s="64">
        <v>540.36819468688554</v>
      </c>
      <c r="L87" s="64">
        <v>7.8473975072181075</v>
      </c>
      <c r="M87" s="64">
        <v>534.18748090074109</v>
      </c>
      <c r="N87" s="64">
        <v>6.0786695739587584</v>
      </c>
    </row>
    <row r="88" spans="1:14" x14ac:dyDescent="0.35">
      <c r="A88" s="61" t="s">
        <v>393</v>
      </c>
      <c r="B88" s="127">
        <v>5.9668253737927585E-2</v>
      </c>
      <c r="C88" s="127">
        <v>1.1947056795670499E-3</v>
      </c>
      <c r="D88" s="128">
        <v>0.71596443821712286</v>
      </c>
      <c r="E88" s="128">
        <v>1.3579487237442183E-2</v>
      </c>
      <c r="F88" s="127">
        <v>8.7002814010802149E-2</v>
      </c>
      <c r="G88" s="127">
        <v>1.0753692650985664E-3</v>
      </c>
      <c r="H88" s="129">
        <v>0.65167701054471017</v>
      </c>
      <c r="I88" s="59">
        <v>590.77</v>
      </c>
      <c r="J88" s="59">
        <v>44.435000000000059</v>
      </c>
      <c r="K88" s="64">
        <v>548.28174564790322</v>
      </c>
      <c r="L88" s="64">
        <v>8.0439985465519488</v>
      </c>
      <c r="M88" s="64">
        <v>537.78692616991452</v>
      </c>
      <c r="N88" s="64">
        <v>6.3840305951609491</v>
      </c>
    </row>
    <row r="89" spans="1:14" x14ac:dyDescent="0.35">
      <c r="A89" s="61" t="s">
        <v>394</v>
      </c>
      <c r="B89" s="127">
        <v>5.7660398028942059E-2</v>
      </c>
      <c r="C89" s="127">
        <v>1.1403331256895843E-3</v>
      </c>
      <c r="D89" s="128">
        <v>0.69273579005860086</v>
      </c>
      <c r="E89" s="128">
        <v>1.5241365058332129E-2</v>
      </c>
      <c r="F89" s="127">
        <v>8.635426993179568E-2</v>
      </c>
      <c r="G89" s="127">
        <v>1.0450171212380006E-3</v>
      </c>
      <c r="H89" s="129">
        <v>0.55002616503948909</v>
      </c>
      <c r="I89" s="59">
        <v>516.70499999999993</v>
      </c>
      <c r="J89" s="59">
        <v>44.44</v>
      </c>
      <c r="K89" s="64">
        <v>534.44283978156</v>
      </c>
      <c r="L89" s="64">
        <v>9.149712502825718</v>
      </c>
      <c r="M89" s="64">
        <v>533.93962109187157</v>
      </c>
      <c r="N89" s="64">
        <v>6.2078194191709626</v>
      </c>
    </row>
    <row r="90" spans="1:14" x14ac:dyDescent="0.35">
      <c r="A90" s="61" t="s">
        <v>395</v>
      </c>
      <c r="B90" s="127">
        <v>5.6530289481625834E-2</v>
      </c>
      <c r="C90" s="127">
        <v>1.3621226828359563E-3</v>
      </c>
      <c r="D90" s="128">
        <v>0.67768149515222476</v>
      </c>
      <c r="E90" s="128">
        <v>1.3788360458586162E-2</v>
      </c>
      <c r="F90" s="127">
        <v>8.5697011347318316E-2</v>
      </c>
      <c r="G90" s="127">
        <v>1.1438794272959326E-3</v>
      </c>
      <c r="H90" s="129">
        <v>0.6560358483094999</v>
      </c>
      <c r="I90" s="59">
        <v>472.26499999999999</v>
      </c>
      <c r="J90" s="59">
        <v>51.845000000000027</v>
      </c>
      <c r="K90" s="64">
        <v>525.3721661599227</v>
      </c>
      <c r="L90" s="64">
        <v>8.3527718915347826</v>
      </c>
      <c r="M90" s="64">
        <v>530.03827564379026</v>
      </c>
      <c r="N90" s="64">
        <v>6.7979052272133824</v>
      </c>
    </row>
    <row r="91" spans="1:14" x14ac:dyDescent="0.35">
      <c r="A91" s="61" t="s">
        <v>396</v>
      </c>
      <c r="B91" s="127">
        <v>5.7698661029405109E-2</v>
      </c>
      <c r="C91" s="127">
        <v>1.1454413347773229E-3</v>
      </c>
      <c r="D91" s="128">
        <v>0.69058733357120017</v>
      </c>
      <c r="E91" s="128">
        <v>1.4668766817326392E-2</v>
      </c>
      <c r="F91" s="127">
        <v>8.637123671910503E-2</v>
      </c>
      <c r="G91" s="127">
        <v>1.0832372831526976E-3</v>
      </c>
      <c r="H91" s="129">
        <v>0.59044502101372887</v>
      </c>
      <c r="I91" s="59">
        <v>516.70499999999993</v>
      </c>
      <c r="J91" s="59">
        <v>42.587499999999977</v>
      </c>
      <c r="K91" s="64">
        <v>533.15327533768198</v>
      </c>
      <c r="L91" s="64">
        <v>8.8176590697266075</v>
      </c>
      <c r="M91" s="64">
        <v>534.04030103326613</v>
      </c>
      <c r="N91" s="64">
        <v>6.4342834471935024</v>
      </c>
    </row>
    <row r="92" spans="1:14" x14ac:dyDescent="0.35">
      <c r="A92" s="61" t="s">
        <v>397</v>
      </c>
      <c r="B92" s="127">
        <v>5.7190317469420139E-2</v>
      </c>
      <c r="C92" s="127">
        <v>1.1578154906741543E-3</v>
      </c>
      <c r="D92" s="128">
        <v>0.69051490079768496</v>
      </c>
      <c r="E92" s="128">
        <v>1.4787061377735685E-2</v>
      </c>
      <c r="F92" s="127">
        <v>8.7117211233622982E-2</v>
      </c>
      <c r="G92" s="127">
        <v>1.103389927906041E-3</v>
      </c>
      <c r="H92" s="129">
        <v>0.59144754031620739</v>
      </c>
      <c r="I92" s="59">
        <v>498.19</v>
      </c>
      <c r="J92" s="59">
        <v>44.44</v>
      </c>
      <c r="K92" s="64">
        <v>533.10977058352739</v>
      </c>
      <c r="L92" s="64">
        <v>8.8890273319100981</v>
      </c>
      <c r="M92" s="64">
        <v>538.46531730904564</v>
      </c>
      <c r="N92" s="64">
        <v>6.5493663830764355</v>
      </c>
    </row>
    <row r="93" spans="1:14" x14ac:dyDescent="0.35">
      <c r="A93" s="61" t="s">
        <v>398</v>
      </c>
      <c r="B93" s="127">
        <v>5.6595183216487446E-2</v>
      </c>
      <c r="C93" s="127">
        <v>1.5712346329697692E-3</v>
      </c>
      <c r="D93" s="128">
        <v>0.69686561137982406</v>
      </c>
      <c r="E93" s="128">
        <v>1.7509347124081115E-2</v>
      </c>
      <c r="F93" s="127">
        <v>8.7672209811692714E-2</v>
      </c>
      <c r="G93" s="127">
        <v>1.1715392139131546E-3</v>
      </c>
      <c r="H93" s="129">
        <v>0.53183137867445474</v>
      </c>
      <c r="I93" s="59">
        <v>475.97</v>
      </c>
      <c r="J93" s="59">
        <v>93.507499999999993</v>
      </c>
      <c r="K93" s="64">
        <v>536.91708507524515</v>
      </c>
      <c r="L93" s="64">
        <v>10.483732665288533</v>
      </c>
      <c r="M93" s="64">
        <v>541.75552163666089</v>
      </c>
      <c r="N93" s="64">
        <v>6.9496372251787299</v>
      </c>
    </row>
    <row r="94" spans="1:14" x14ac:dyDescent="0.35">
      <c r="A94" s="61" t="s">
        <v>399</v>
      </c>
      <c r="B94" s="127">
        <v>5.7584592588828851E-2</v>
      </c>
      <c r="C94" s="127">
        <v>1.3718346163308509E-3</v>
      </c>
      <c r="D94" s="128">
        <v>0.69232660952679703</v>
      </c>
      <c r="E94" s="128">
        <v>1.7851901735739813E-2</v>
      </c>
      <c r="F94" s="127">
        <v>8.638919947324529E-2</v>
      </c>
      <c r="G94" s="127">
        <v>1.09821021407681E-3</v>
      </c>
      <c r="H94" s="129">
        <v>0.49300640933287987</v>
      </c>
      <c r="I94" s="59">
        <v>522.26</v>
      </c>
      <c r="J94" s="59">
        <v>51.847500000000025</v>
      </c>
      <c r="K94" s="64">
        <v>534.19736425957808</v>
      </c>
      <c r="L94" s="64">
        <v>10.717162782927035</v>
      </c>
      <c r="M94" s="64">
        <v>534.14688927108</v>
      </c>
      <c r="N94" s="64">
        <v>6.5229380990254064</v>
      </c>
    </row>
    <row r="95" spans="1:14" x14ac:dyDescent="0.35">
      <c r="A95" s="61" t="s">
        <v>400</v>
      </c>
      <c r="B95" s="127">
        <v>5.805179287660539E-2</v>
      </c>
      <c r="C95" s="127">
        <v>1.6603650377065851E-3</v>
      </c>
      <c r="D95" s="128">
        <v>0.693347110975152</v>
      </c>
      <c r="E95" s="128">
        <v>1.9973001053847087E-2</v>
      </c>
      <c r="F95" s="127">
        <v>8.6429775513854265E-2</v>
      </c>
      <c r="G95" s="127">
        <v>1.2140940928256096E-3</v>
      </c>
      <c r="H95" s="129">
        <v>0.48763665826495184</v>
      </c>
      <c r="I95" s="59">
        <v>531.52</v>
      </c>
      <c r="J95" s="59">
        <v>58.325000000000017</v>
      </c>
      <c r="K95" s="64">
        <v>534.80947280482235</v>
      </c>
      <c r="L95" s="64">
        <v>11.981946500725126</v>
      </c>
      <c r="M95" s="64">
        <v>534.38765480808752</v>
      </c>
      <c r="N95" s="64">
        <v>7.2096975068169362</v>
      </c>
    </row>
    <row r="96" spans="1:14" x14ac:dyDescent="0.35">
      <c r="A96" s="61" t="s">
        <v>401</v>
      </c>
      <c r="B96" s="127">
        <v>5.6730463539974331E-2</v>
      </c>
      <c r="C96" s="127">
        <v>1.6706397159343654E-3</v>
      </c>
      <c r="D96" s="128">
        <v>0.69244745608434088</v>
      </c>
      <c r="E96" s="128">
        <v>1.9813621049535591E-2</v>
      </c>
      <c r="F96" s="127">
        <v>8.624300677806214E-2</v>
      </c>
      <c r="G96" s="127">
        <v>1.4089740245499523E-3</v>
      </c>
      <c r="H96" s="129">
        <v>0.57095524758267291</v>
      </c>
      <c r="I96" s="59">
        <v>479.66999999999996</v>
      </c>
      <c r="J96" s="59">
        <v>66.659999999999968</v>
      </c>
      <c r="K96" s="64">
        <v>534.26986868335837</v>
      </c>
      <c r="L96" s="64">
        <v>11.89272306954129</v>
      </c>
      <c r="M96" s="64">
        <v>533.27935295981638</v>
      </c>
      <c r="N96" s="64">
        <v>8.3666499082833248</v>
      </c>
    </row>
    <row r="97" spans="1:14" x14ac:dyDescent="0.35">
      <c r="A97" s="61" t="s">
        <v>402</v>
      </c>
      <c r="B97" s="127">
        <v>5.5856019036112786E-2</v>
      </c>
      <c r="C97" s="127">
        <v>1.3117331240971751E-3</v>
      </c>
      <c r="D97" s="128">
        <v>0.67063094902926512</v>
      </c>
      <c r="E97" s="128">
        <v>1.5773623639262744E-2</v>
      </c>
      <c r="F97" s="127">
        <v>8.6499294780926855E-2</v>
      </c>
      <c r="G97" s="127">
        <v>1.1849610341065947E-3</v>
      </c>
      <c r="H97" s="129">
        <v>0.58242984383905227</v>
      </c>
      <c r="I97" s="59">
        <v>455.6</v>
      </c>
      <c r="J97" s="59">
        <v>51.847499999999997</v>
      </c>
      <c r="K97" s="64">
        <v>521.09597285371842</v>
      </c>
      <c r="L97" s="64">
        <v>9.5935051055022651</v>
      </c>
      <c r="M97" s="64">
        <v>534.8001395002625</v>
      </c>
      <c r="N97" s="64">
        <v>7.0365358328164618</v>
      </c>
    </row>
    <row r="98" spans="1:14" x14ac:dyDescent="0.35">
      <c r="A98" s="61" t="s">
        <v>403</v>
      </c>
      <c r="B98" s="127">
        <v>5.7519077005126013E-2</v>
      </c>
      <c r="C98" s="127">
        <v>1.4669092806854221E-3</v>
      </c>
      <c r="D98" s="128">
        <v>0.69198632766940904</v>
      </c>
      <c r="E98" s="128">
        <v>1.6904402695808379E-2</v>
      </c>
      <c r="F98" s="127">
        <v>8.6606768175003332E-2</v>
      </c>
      <c r="G98" s="127">
        <v>1.1102966112349814E-3</v>
      </c>
      <c r="H98" s="129">
        <v>0.52478917166261774</v>
      </c>
      <c r="I98" s="59">
        <v>522.26</v>
      </c>
      <c r="J98" s="59">
        <v>55.550000000000011</v>
      </c>
      <c r="K98" s="64">
        <v>533.99317721251771</v>
      </c>
      <c r="L98" s="64">
        <v>10.151049054129894</v>
      </c>
      <c r="M98" s="64">
        <v>535.43776876663765</v>
      </c>
      <c r="N98" s="64">
        <v>6.5932995909988366</v>
      </c>
    </row>
    <row r="99" spans="1:14" x14ac:dyDescent="0.35">
      <c r="A99" s="61" t="s">
        <v>404</v>
      </c>
      <c r="B99" s="127">
        <v>5.5796201378165385E-2</v>
      </c>
      <c r="C99" s="127">
        <v>1.4243755356319161E-3</v>
      </c>
      <c r="D99" s="128">
        <v>0.67771847387088469</v>
      </c>
      <c r="E99" s="128">
        <v>1.7050345403903655E-2</v>
      </c>
      <c r="F99" s="127">
        <v>8.7213994351613588E-2</v>
      </c>
      <c r="G99" s="127">
        <v>1.0599477895276883E-3</v>
      </c>
      <c r="H99" s="129">
        <v>0.48307486257435589</v>
      </c>
      <c r="I99" s="59">
        <v>442.64</v>
      </c>
      <c r="J99" s="59">
        <v>57.399999999999977</v>
      </c>
      <c r="K99" s="64">
        <v>525.39454654056692</v>
      </c>
      <c r="L99" s="64">
        <v>10.325334693934803</v>
      </c>
      <c r="M99" s="64">
        <v>539.03919865997693</v>
      </c>
      <c r="N99" s="64">
        <v>6.2914819429455324</v>
      </c>
    </row>
    <row r="100" spans="1:14" x14ac:dyDescent="0.35">
      <c r="A100" s="61" t="s">
        <v>405</v>
      </c>
      <c r="B100" s="127">
        <v>5.7516927093310778E-2</v>
      </c>
      <c r="C100" s="127">
        <v>1.4206788621053052E-3</v>
      </c>
      <c r="D100" s="128">
        <v>0.69309886774759977</v>
      </c>
      <c r="E100" s="128">
        <v>1.6782124737010882E-2</v>
      </c>
      <c r="F100" s="127">
        <v>8.6481060729058368E-2</v>
      </c>
      <c r="G100" s="127">
        <v>1.1756491857494208E-3</v>
      </c>
      <c r="H100" s="129">
        <v>0.56144211154469859</v>
      </c>
      <c r="I100" s="59">
        <v>522.26</v>
      </c>
      <c r="J100" s="59">
        <v>53.699999999999989</v>
      </c>
      <c r="K100" s="64">
        <v>534.66060761200515</v>
      </c>
      <c r="L100" s="64">
        <v>10.071118640364071</v>
      </c>
      <c r="M100" s="64">
        <v>534.69195237351926</v>
      </c>
      <c r="N100" s="64">
        <v>6.981448271502944</v>
      </c>
    </row>
    <row r="101" spans="1:14" x14ac:dyDescent="0.35">
      <c r="A101" s="61" t="s">
        <v>406</v>
      </c>
      <c r="B101" s="127">
        <v>5.7268172261019712E-2</v>
      </c>
      <c r="C101" s="127">
        <v>1.6017804132440129E-3</v>
      </c>
      <c r="D101" s="128">
        <v>0.69066639940980534</v>
      </c>
      <c r="E101" s="128">
        <v>1.8159022069208573E-2</v>
      </c>
      <c r="F101" s="127">
        <v>8.6472941557367608E-2</v>
      </c>
      <c r="G101" s="127">
        <v>1.1539605227356368E-3</v>
      </c>
      <c r="H101" s="129">
        <v>0.50755906766308012</v>
      </c>
      <c r="I101" s="59">
        <v>501.89</v>
      </c>
      <c r="J101" s="59">
        <v>61.10499999999999</v>
      </c>
      <c r="K101" s="64">
        <v>533.20076193228022</v>
      </c>
      <c r="L101" s="64">
        <v>10.911999078382216</v>
      </c>
      <c r="M101" s="64">
        <v>534.64377874123852</v>
      </c>
      <c r="N101" s="64">
        <v>6.8529251962723512</v>
      </c>
    </row>
    <row r="102" spans="1:14" x14ac:dyDescent="0.35">
      <c r="A102" s="61" t="s">
        <v>407</v>
      </c>
      <c r="B102" s="127">
        <v>5.7312696092798397E-2</v>
      </c>
      <c r="C102" s="127">
        <v>1.7055527339916306E-3</v>
      </c>
      <c r="D102" s="128">
        <v>0.69130879849768412</v>
      </c>
      <c r="E102" s="128">
        <v>1.9862398504141045E-2</v>
      </c>
      <c r="F102" s="127">
        <v>8.627815422932332E-2</v>
      </c>
      <c r="G102" s="127">
        <v>1.2798220414143421E-3</v>
      </c>
      <c r="H102" s="129">
        <v>0.51628455518611915</v>
      </c>
      <c r="I102" s="59">
        <v>501.89</v>
      </c>
      <c r="J102" s="59">
        <v>66.659999999999968</v>
      </c>
      <c r="K102" s="64">
        <v>533.58650169495388</v>
      </c>
      <c r="L102" s="64">
        <v>11.929978218386013</v>
      </c>
      <c r="M102" s="64">
        <v>533.48793553416522</v>
      </c>
      <c r="N102" s="64">
        <v>7.6004435850354319</v>
      </c>
    </row>
    <row r="103" spans="1:14" x14ac:dyDescent="0.35">
      <c r="A103" s="61" t="s">
        <v>408</v>
      </c>
      <c r="B103" s="127">
        <v>5.560337536892368E-2</v>
      </c>
      <c r="C103" s="127">
        <v>1.413262768710364E-3</v>
      </c>
      <c r="D103" s="128">
        <v>0.65857968619164597</v>
      </c>
      <c r="E103" s="128">
        <v>1.5849437173150953E-2</v>
      </c>
      <c r="F103" s="127">
        <v>8.4905819437581603E-2</v>
      </c>
      <c r="G103" s="127">
        <v>1.0355382899105748E-3</v>
      </c>
      <c r="H103" s="129">
        <v>0.50678434456844668</v>
      </c>
      <c r="I103" s="59">
        <v>435.23</v>
      </c>
      <c r="J103" s="59">
        <v>55.549999999999983</v>
      </c>
      <c r="K103" s="64">
        <v>513.74486002614208</v>
      </c>
      <c r="L103" s="64">
        <v>9.70931775178728</v>
      </c>
      <c r="M103" s="64">
        <v>525.33879686191062</v>
      </c>
      <c r="N103" s="64">
        <v>6.159612721099017</v>
      </c>
    </row>
    <row r="104" spans="1:14" x14ac:dyDescent="0.35">
      <c r="A104" s="61" t="s">
        <v>409</v>
      </c>
      <c r="B104" s="127">
        <v>5.8153995156543667E-2</v>
      </c>
      <c r="C104" s="127">
        <v>1.3797755114867442E-3</v>
      </c>
      <c r="D104" s="128">
        <v>0.70088083218251618</v>
      </c>
      <c r="E104" s="128">
        <v>1.6002890079938076E-2</v>
      </c>
      <c r="F104" s="127">
        <v>8.6494553852403358E-2</v>
      </c>
      <c r="G104" s="127">
        <v>1.0802781140918463E-3</v>
      </c>
      <c r="H104" s="129">
        <v>0.54700661143987528</v>
      </c>
      <c r="I104" s="59">
        <v>600.02499999999998</v>
      </c>
      <c r="J104" s="59">
        <v>51.845000000000027</v>
      </c>
      <c r="K104" s="64">
        <v>539.31690455776391</v>
      </c>
      <c r="L104" s="64">
        <v>9.5603592350826236</v>
      </c>
      <c r="M104" s="64">
        <v>534.77201057675927</v>
      </c>
      <c r="N104" s="64">
        <v>6.4160326815126982</v>
      </c>
    </row>
    <row r="105" spans="1:14" x14ac:dyDescent="0.35">
      <c r="A105" s="61" t="s">
        <v>410</v>
      </c>
      <c r="B105" s="127">
        <v>5.6761721292493281E-2</v>
      </c>
      <c r="C105" s="127">
        <v>1.3352827122905795E-3</v>
      </c>
      <c r="D105" s="128">
        <v>0.68492494309055763</v>
      </c>
      <c r="E105" s="128">
        <v>1.550237731586635E-2</v>
      </c>
      <c r="F105" s="127">
        <v>8.6748831050650857E-2</v>
      </c>
      <c r="G105" s="127">
        <v>1.2075743670154589E-3</v>
      </c>
      <c r="H105" s="129">
        <v>0.61502806453253456</v>
      </c>
      <c r="I105" s="59">
        <v>483.375</v>
      </c>
      <c r="J105" s="59">
        <v>86.099999999999966</v>
      </c>
      <c r="K105" s="64">
        <v>529.74668086743986</v>
      </c>
      <c r="L105" s="64">
        <v>9.3491100909000622</v>
      </c>
      <c r="M105" s="64">
        <v>536.28051731451058</v>
      </c>
      <c r="N105" s="64">
        <v>7.1689826818710971</v>
      </c>
    </row>
    <row r="106" spans="1:14" x14ac:dyDescent="0.35">
      <c r="A106" s="61" t="s">
        <v>671</v>
      </c>
      <c r="B106" s="127">
        <v>5.6677462527129546E-2</v>
      </c>
      <c r="C106" s="127">
        <v>1.326888961939059E-3</v>
      </c>
      <c r="D106" s="128">
        <v>0.67410139836907101</v>
      </c>
      <c r="E106" s="128">
        <v>1.5227183696276595E-2</v>
      </c>
      <c r="F106" s="127">
        <v>8.5567795991277285E-2</v>
      </c>
      <c r="G106" s="127">
        <v>1.1257354715991873E-3</v>
      </c>
      <c r="H106" s="129">
        <v>0.5824137855843865</v>
      </c>
      <c r="I106" s="59">
        <v>479.66999999999996</v>
      </c>
      <c r="J106" s="59">
        <v>51.847499999999968</v>
      </c>
      <c r="K106" s="64">
        <v>523.2030692341732</v>
      </c>
      <c r="L106" s="64">
        <v>9.2425059334650932</v>
      </c>
      <c r="M106" s="64">
        <v>529.27100331302938</v>
      </c>
      <c r="N106" s="64">
        <v>6.6910482640918287</v>
      </c>
    </row>
    <row r="107" spans="1:14" x14ac:dyDescent="0.35">
      <c r="A107" s="61" t="s">
        <v>411</v>
      </c>
      <c r="B107" s="127">
        <v>5.7914258806525946E-2</v>
      </c>
      <c r="C107" s="127">
        <v>1.447971097246437E-3</v>
      </c>
      <c r="D107" s="128">
        <v>0.69443460916742816</v>
      </c>
      <c r="E107" s="128">
        <v>1.7346531154976141E-2</v>
      </c>
      <c r="F107" s="127">
        <v>8.6231904233055157E-2</v>
      </c>
      <c r="G107" s="127">
        <v>1.1745639447392755E-3</v>
      </c>
      <c r="H107" s="129">
        <v>0.54528983926026342</v>
      </c>
      <c r="I107" s="59">
        <v>527.81500000000005</v>
      </c>
      <c r="J107" s="59">
        <v>58.324999999999989</v>
      </c>
      <c r="K107" s="64">
        <v>535.46136089209062</v>
      </c>
      <c r="L107" s="64">
        <v>10.401213488334976</v>
      </c>
      <c r="M107" s="64">
        <v>533.21346349593534</v>
      </c>
      <c r="N107" s="64">
        <v>6.9765788987703017</v>
      </c>
    </row>
    <row r="108" spans="1:14" x14ac:dyDescent="0.35">
      <c r="A108" s="121" t="s">
        <v>672</v>
      </c>
      <c r="B108" s="130">
        <v>5.9717502085131886E-2</v>
      </c>
      <c r="C108" s="130">
        <v>1.5087940400969728E-3</v>
      </c>
      <c r="D108" s="131">
        <v>0.71616601777697997</v>
      </c>
      <c r="E108" s="131">
        <v>1.7923638194748157E-2</v>
      </c>
      <c r="F108" s="130">
        <v>8.6281071504906243E-2</v>
      </c>
      <c r="G108" s="130">
        <v>1.2239373557653545E-3</v>
      </c>
      <c r="H108" s="132">
        <v>0.56680177461532755</v>
      </c>
      <c r="I108" s="74">
        <v>594.47</v>
      </c>
      <c r="J108" s="74">
        <v>58.322499999999991</v>
      </c>
      <c r="K108" s="73">
        <v>548.40101877683674</v>
      </c>
      <c r="L108" s="73">
        <v>10.611215496783659</v>
      </c>
      <c r="M108" s="73">
        <v>533.50524780484386</v>
      </c>
      <c r="N108" s="73">
        <v>7.2690313095922789</v>
      </c>
    </row>
    <row r="109" spans="1:14" x14ac:dyDescent="0.35">
      <c r="I109" s="68">
        <f>AVERAGE(I6:I108)</f>
        <v>531.71940594059436</v>
      </c>
      <c r="J109" s="68">
        <f>2*_xlfn.STDEV.P(I6:I108)</f>
        <v>80.207619613930234</v>
      </c>
      <c r="M109" s="68">
        <f>AVERAGE(M6:M108)</f>
        <v>534.09497391514662</v>
      </c>
      <c r="N109" s="68">
        <f>2*_xlfn.STDEV.P(M6:M108)</f>
        <v>7.7863106394532888</v>
      </c>
    </row>
    <row r="111" spans="1:14" ht="20.350000000000001" customHeight="1" x14ac:dyDescent="0.35">
      <c r="A111" s="321" t="s">
        <v>449</v>
      </c>
      <c r="B111" s="321"/>
      <c r="C111" s="321"/>
      <c r="D111" s="321"/>
      <c r="E111" s="321"/>
      <c r="F111" s="321"/>
      <c r="G111" s="321"/>
      <c r="H111" s="321"/>
      <c r="I111" s="321"/>
      <c r="J111" s="321"/>
      <c r="K111" s="321"/>
      <c r="L111" s="321"/>
      <c r="M111" s="321"/>
      <c r="N111" s="321"/>
    </row>
    <row r="112" spans="1:14" x14ac:dyDescent="0.35">
      <c r="A112" s="327" t="s">
        <v>367</v>
      </c>
      <c r="B112" s="329" t="s">
        <v>368</v>
      </c>
      <c r="C112" s="329"/>
      <c r="D112" s="329"/>
      <c r="E112" s="329"/>
      <c r="F112" s="329"/>
      <c r="G112" s="329"/>
      <c r="H112" s="325" t="s">
        <v>369</v>
      </c>
      <c r="I112" s="329" t="s">
        <v>370</v>
      </c>
      <c r="J112" s="329"/>
      <c r="K112" s="329"/>
      <c r="L112" s="329"/>
      <c r="M112" s="329"/>
      <c r="N112" s="329"/>
    </row>
    <row r="113" spans="1:16" x14ac:dyDescent="0.35">
      <c r="A113" s="328"/>
      <c r="B113" s="119" t="s">
        <v>371</v>
      </c>
      <c r="C113" s="120" t="s">
        <v>372</v>
      </c>
      <c r="D113" s="119" t="s">
        <v>373</v>
      </c>
      <c r="E113" s="120" t="s">
        <v>372</v>
      </c>
      <c r="F113" s="119" t="s">
        <v>374</v>
      </c>
      <c r="G113" s="120" t="s">
        <v>372</v>
      </c>
      <c r="H113" s="326"/>
      <c r="I113" s="119" t="s">
        <v>371</v>
      </c>
      <c r="J113" s="120" t="s">
        <v>372</v>
      </c>
      <c r="K113" s="119" t="s">
        <v>373</v>
      </c>
      <c r="L113" s="120" t="s">
        <v>372</v>
      </c>
      <c r="M113" s="122" t="s">
        <v>374</v>
      </c>
      <c r="N113" s="123" t="s">
        <v>372</v>
      </c>
    </row>
    <row r="114" spans="1:16" x14ac:dyDescent="0.35">
      <c r="A114" s="324" t="s">
        <v>450</v>
      </c>
      <c r="B114" s="324"/>
      <c r="C114" s="324"/>
      <c r="D114" s="324"/>
      <c r="E114" s="324"/>
      <c r="F114" s="324"/>
      <c r="G114" s="324"/>
      <c r="H114" s="324"/>
      <c r="I114" s="324"/>
      <c r="J114" s="324"/>
      <c r="K114" s="324"/>
      <c r="L114" s="324"/>
      <c r="M114" s="324"/>
      <c r="N114" s="324"/>
    </row>
    <row r="115" spans="1:16" x14ac:dyDescent="0.35">
      <c r="A115" s="61" t="s">
        <v>451</v>
      </c>
      <c r="B115" s="127">
        <v>5.3272016917509893E-2</v>
      </c>
      <c r="C115" s="127">
        <v>1.5524489048395896E-3</v>
      </c>
      <c r="D115" s="128">
        <v>0.39321358410704255</v>
      </c>
      <c r="E115" s="128">
        <v>1.2203419570055291E-2</v>
      </c>
      <c r="F115" s="127">
        <v>5.3366307803628887E-2</v>
      </c>
      <c r="G115" s="127">
        <v>5.1191001991858205E-4</v>
      </c>
      <c r="H115" s="129">
        <v>0.30908180735396173</v>
      </c>
      <c r="I115" s="59">
        <v>338.94499999999999</v>
      </c>
      <c r="J115" s="59">
        <v>66.660000000000025</v>
      </c>
      <c r="K115" s="64">
        <v>336.71423034405143</v>
      </c>
      <c r="L115" s="64">
        <v>8.8968777175282554</v>
      </c>
      <c r="M115" s="64">
        <v>335.15579898524697</v>
      </c>
      <c r="N115" s="64">
        <v>3.1380215828461258</v>
      </c>
    </row>
    <row r="116" spans="1:16" x14ac:dyDescent="0.35">
      <c r="A116" s="61" t="s">
        <v>456</v>
      </c>
      <c r="B116" s="127">
        <v>5.3309421603431453E-2</v>
      </c>
      <c r="C116" s="127">
        <v>1.318147962256338E-3</v>
      </c>
      <c r="D116" s="128">
        <v>0.39616847921760845</v>
      </c>
      <c r="E116" s="128">
        <v>9.8637965893290155E-3</v>
      </c>
      <c r="F116" s="127">
        <v>5.3747319806986729E-2</v>
      </c>
      <c r="G116" s="127">
        <v>5.532833238684954E-4</v>
      </c>
      <c r="H116" s="129">
        <v>0.4134534107226327</v>
      </c>
      <c r="I116" s="59">
        <v>342.65</v>
      </c>
      <c r="J116" s="59">
        <v>57.402500000000032</v>
      </c>
      <c r="K116" s="64">
        <v>338.86549644789272</v>
      </c>
      <c r="L116" s="64">
        <v>7.1772839613934138</v>
      </c>
      <c r="M116" s="64">
        <v>337.48710298004386</v>
      </c>
      <c r="N116" s="64">
        <v>3.3896737103383212</v>
      </c>
    </row>
    <row r="117" spans="1:16" x14ac:dyDescent="0.35">
      <c r="A117" s="61" t="s">
        <v>452</v>
      </c>
      <c r="B117" s="127">
        <v>5.3221012613130975E-2</v>
      </c>
      <c r="C117" s="127">
        <v>1.6053658477883502E-3</v>
      </c>
      <c r="D117" s="128">
        <v>0.3982901304457111</v>
      </c>
      <c r="E117" s="128">
        <v>1.2553030918660691E-2</v>
      </c>
      <c r="F117" s="127">
        <v>5.4007940508030448E-2</v>
      </c>
      <c r="G117" s="127">
        <v>5.7273477161506393E-4</v>
      </c>
      <c r="H117" s="129">
        <v>0.33647041228671148</v>
      </c>
      <c r="I117" s="59">
        <v>338.94499999999999</v>
      </c>
      <c r="J117" s="59">
        <v>36.107500000000016</v>
      </c>
      <c r="K117" s="64">
        <v>340.40732577284706</v>
      </c>
      <c r="L117" s="64">
        <v>9.1184537044155682</v>
      </c>
      <c r="M117" s="64">
        <v>339.08128141579999</v>
      </c>
      <c r="N117" s="64">
        <v>3.5076834259740011</v>
      </c>
    </row>
    <row r="118" spans="1:16" x14ac:dyDescent="0.35">
      <c r="A118" s="61" t="s">
        <v>453</v>
      </c>
      <c r="B118" s="127">
        <v>5.3503296612267333E-2</v>
      </c>
      <c r="C118" s="127">
        <v>1.5973272964470162E-3</v>
      </c>
      <c r="D118" s="128">
        <v>0.39498324566671084</v>
      </c>
      <c r="E118" s="128">
        <v>1.175409424094042E-2</v>
      </c>
      <c r="F118" s="127">
        <v>5.3643530809686937E-2</v>
      </c>
      <c r="G118" s="127">
        <v>5.2213516344558613E-4</v>
      </c>
      <c r="H118" s="129">
        <v>0.32708083093761553</v>
      </c>
      <c r="I118" s="59">
        <v>350.05500000000001</v>
      </c>
      <c r="J118" s="59">
        <v>68.512500000000017</v>
      </c>
      <c r="K118" s="64">
        <v>338.00315268969467</v>
      </c>
      <c r="L118" s="64">
        <v>8.5586791775289495</v>
      </c>
      <c r="M118" s="64">
        <v>336.8521311953985</v>
      </c>
      <c r="N118" s="64">
        <v>3.1997080712310098</v>
      </c>
    </row>
    <row r="119" spans="1:16" x14ac:dyDescent="0.35">
      <c r="A119" s="61" t="s">
        <v>454</v>
      </c>
      <c r="B119" s="127">
        <v>5.2629857344327589E-2</v>
      </c>
      <c r="C119" s="127">
        <v>1.4352279079085013E-3</v>
      </c>
      <c r="D119" s="128">
        <v>0.39484729791162043</v>
      </c>
      <c r="E119" s="128">
        <v>1.0791553869049035E-2</v>
      </c>
      <c r="F119" s="127">
        <v>5.4459912465734318E-2</v>
      </c>
      <c r="G119" s="127">
        <v>5.947194734246433E-4</v>
      </c>
      <c r="H119" s="129">
        <v>0.39955853086824855</v>
      </c>
      <c r="I119" s="59">
        <v>322.27999999999997</v>
      </c>
      <c r="J119" s="59">
        <v>61.10499999999999</v>
      </c>
      <c r="K119" s="64">
        <v>337.90419395754225</v>
      </c>
      <c r="L119" s="64">
        <v>7.8591019543547889</v>
      </c>
      <c r="M119" s="64">
        <v>341.84499296926413</v>
      </c>
      <c r="N119" s="64">
        <v>3.6404856868670414</v>
      </c>
    </row>
    <row r="120" spans="1:16" x14ac:dyDescent="0.35">
      <c r="A120" s="61" t="s">
        <v>457</v>
      </c>
      <c r="B120" s="127">
        <v>5.3047350622542899E-2</v>
      </c>
      <c r="C120" s="127">
        <v>1.6094681086389604E-3</v>
      </c>
      <c r="D120" s="128">
        <v>0.39449649278100585</v>
      </c>
      <c r="E120" s="128">
        <v>1.2243669681428723E-2</v>
      </c>
      <c r="F120" s="127">
        <v>5.3804722984408644E-2</v>
      </c>
      <c r="G120" s="127">
        <v>5.3570132672101068E-4</v>
      </c>
      <c r="H120" s="129">
        <v>0.32079963416237656</v>
      </c>
      <c r="I120" s="59">
        <v>331.53999999999996</v>
      </c>
      <c r="J120" s="59">
        <v>68.512500000000045</v>
      </c>
      <c r="K120" s="64">
        <v>337.64879224787262</v>
      </c>
      <c r="L120" s="64">
        <v>8.9180123925193122</v>
      </c>
      <c r="M120" s="64">
        <v>337.83826361533085</v>
      </c>
      <c r="N120" s="64">
        <v>3.2821068798798634</v>
      </c>
    </row>
    <row r="121" spans="1:16" x14ac:dyDescent="0.35">
      <c r="A121" s="121" t="s">
        <v>455</v>
      </c>
      <c r="B121" s="130">
        <v>5.1429699551423513E-2</v>
      </c>
      <c r="C121" s="130">
        <v>1.4920388579772203E-3</v>
      </c>
      <c r="D121" s="131">
        <v>0.37793406651932382</v>
      </c>
      <c r="E121" s="131">
        <v>1.0912786639240345E-2</v>
      </c>
      <c r="F121" s="130">
        <v>5.3266990764948743E-2</v>
      </c>
      <c r="G121" s="130">
        <v>5.8296107926007323E-4</v>
      </c>
      <c r="H121" s="132">
        <v>0.37901969178279693</v>
      </c>
      <c r="I121" s="74">
        <v>261.17499999999995</v>
      </c>
      <c r="J121" s="74">
        <v>66.655000000000001</v>
      </c>
      <c r="K121" s="73">
        <v>325.51690533420782</v>
      </c>
      <c r="L121" s="73">
        <v>8.0445472211323654</v>
      </c>
      <c r="M121" s="73">
        <v>334.54796774325371</v>
      </c>
      <c r="N121" s="73">
        <v>3.5725250150199628</v>
      </c>
      <c r="O121" s="146"/>
      <c r="P121" s="146"/>
    </row>
    <row r="122" spans="1:16" x14ac:dyDescent="0.35">
      <c r="A122" s="324" t="s">
        <v>458</v>
      </c>
      <c r="B122" s="324"/>
      <c r="C122" s="324"/>
      <c r="D122" s="324"/>
      <c r="E122" s="324"/>
      <c r="F122" s="324"/>
      <c r="G122" s="324"/>
      <c r="H122" s="324"/>
      <c r="I122" s="324"/>
      <c r="J122" s="324"/>
      <c r="K122" s="324"/>
      <c r="L122" s="324"/>
      <c r="M122" s="324"/>
      <c r="N122" s="324"/>
      <c r="O122" s="34"/>
      <c r="P122" s="34"/>
    </row>
    <row r="123" spans="1:16" x14ac:dyDescent="0.35">
      <c r="A123" s="61" t="s">
        <v>459</v>
      </c>
      <c r="B123" s="127">
        <v>6.0571357550613381E-2</v>
      </c>
      <c r="C123" s="127">
        <v>1.4268784618921176E-3</v>
      </c>
      <c r="D123" s="128">
        <v>0.8115709601176091</v>
      </c>
      <c r="E123" s="128">
        <v>1.9015572636997154E-2</v>
      </c>
      <c r="F123" s="127">
        <v>9.692656071453605E-2</v>
      </c>
      <c r="G123" s="127">
        <v>8.4409896865058557E-4</v>
      </c>
      <c r="H123" s="129">
        <v>0.37167868602350018</v>
      </c>
      <c r="I123" s="59">
        <v>633.35</v>
      </c>
      <c r="J123" s="59">
        <v>50.762499999999989</v>
      </c>
      <c r="K123" s="64">
        <v>603.33492674788715</v>
      </c>
      <c r="L123" s="64">
        <v>10.666095862645609</v>
      </c>
      <c r="M123" s="64">
        <v>596.37217396640165</v>
      </c>
      <c r="N123" s="64">
        <v>4.9710402962245626</v>
      </c>
      <c r="O123" s="34"/>
      <c r="P123" s="34"/>
    </row>
    <row r="124" spans="1:16" x14ac:dyDescent="0.35">
      <c r="A124" s="61" t="s">
        <v>460</v>
      </c>
      <c r="B124" s="127">
        <v>5.9287124442727601E-2</v>
      </c>
      <c r="C124" s="127">
        <v>1.3985885656356211E-3</v>
      </c>
      <c r="D124" s="128">
        <v>0.79863310595763248</v>
      </c>
      <c r="E124" s="128">
        <v>1.8998050507008892E-2</v>
      </c>
      <c r="F124" s="127">
        <v>9.7300871948902801E-2</v>
      </c>
      <c r="G124" s="127">
        <v>7.5950838305245444E-4</v>
      </c>
      <c r="H124" s="129">
        <v>0.32813617461120925</v>
      </c>
      <c r="I124" s="59">
        <v>575.96</v>
      </c>
      <c r="J124" s="59">
        <v>51.84250000000003</v>
      </c>
      <c r="K124" s="64">
        <v>596.05725830709571</v>
      </c>
      <c r="L124" s="64">
        <v>10.732633094622056</v>
      </c>
      <c r="M124" s="64">
        <v>598.57154968947611</v>
      </c>
      <c r="N124" s="64">
        <v>4.4736458247651703</v>
      </c>
      <c r="O124" s="34"/>
      <c r="P124" s="34"/>
    </row>
    <row r="125" spans="1:16" x14ac:dyDescent="0.35">
      <c r="A125" s="61" t="s">
        <v>463</v>
      </c>
      <c r="B125" s="127">
        <v>5.8381314252172314E-2</v>
      </c>
      <c r="C125" s="127">
        <v>1.2782295998983327E-3</v>
      </c>
      <c r="D125" s="128">
        <v>0.79172994404871799</v>
      </c>
      <c r="E125" s="128">
        <v>1.7916006495073938E-2</v>
      </c>
      <c r="F125" s="127">
        <v>9.782105322054041E-2</v>
      </c>
      <c r="G125" s="127">
        <v>7.2710864466520649E-4</v>
      </c>
      <c r="H125" s="129">
        <v>0.32847538706699447</v>
      </c>
      <c r="I125" s="59">
        <v>542.63</v>
      </c>
      <c r="J125" s="59">
        <v>48.142499999999984</v>
      </c>
      <c r="K125" s="64">
        <v>592.15271597761239</v>
      </c>
      <c r="L125" s="64">
        <v>10.161079341336594</v>
      </c>
      <c r="M125" s="64">
        <v>601.62678224951992</v>
      </c>
      <c r="N125" s="64">
        <v>4.2819302649696658</v>
      </c>
      <c r="O125" s="34"/>
      <c r="P125" s="34"/>
    </row>
    <row r="126" spans="1:16" x14ac:dyDescent="0.35">
      <c r="A126" s="61" t="s">
        <v>461</v>
      </c>
      <c r="B126" s="127">
        <v>5.8419298523242659E-2</v>
      </c>
      <c r="C126" s="127">
        <v>1.3423639759194115E-3</v>
      </c>
      <c r="D126" s="128">
        <v>0.78929414572221412</v>
      </c>
      <c r="E126" s="128">
        <v>1.8399221578680843E-2</v>
      </c>
      <c r="F126" s="127">
        <v>9.7913412608745726E-2</v>
      </c>
      <c r="G126" s="127">
        <v>8.6023066851727932E-4</v>
      </c>
      <c r="H126" s="129">
        <v>0.37688787544760449</v>
      </c>
      <c r="I126" s="59">
        <v>546.32999999999993</v>
      </c>
      <c r="J126" s="59">
        <v>49.992500000000007</v>
      </c>
      <c r="K126" s="64">
        <v>590.77139674528382</v>
      </c>
      <c r="L126" s="64">
        <v>10.448858150410876</v>
      </c>
      <c r="M126" s="64">
        <v>602.16909451869003</v>
      </c>
      <c r="N126" s="64">
        <v>5.0613129263184211</v>
      </c>
      <c r="O126" s="34"/>
      <c r="P126" s="34"/>
    </row>
    <row r="127" spans="1:16" x14ac:dyDescent="0.35">
      <c r="A127" s="61" t="s">
        <v>464</v>
      </c>
      <c r="B127" s="127">
        <v>6.2153698140815727E-2</v>
      </c>
      <c r="C127" s="127">
        <v>1.6278983198478221E-3</v>
      </c>
      <c r="D127" s="128">
        <v>0.84966062874392656</v>
      </c>
      <c r="E127" s="128">
        <v>2.2401617501170822E-2</v>
      </c>
      <c r="F127" s="127">
        <v>9.8614155396661463E-2</v>
      </c>
      <c r="G127" s="127">
        <v>7.4223928865701713E-4</v>
      </c>
      <c r="H127" s="129">
        <v>0.28547678456884873</v>
      </c>
      <c r="I127" s="59">
        <v>679.64</v>
      </c>
      <c r="J127" s="59">
        <v>55.550000000000011</v>
      </c>
      <c r="K127" s="64">
        <v>624.46278960261691</v>
      </c>
      <c r="L127" s="64">
        <v>12.304840620473929</v>
      </c>
      <c r="M127" s="64">
        <v>606.2822032864384</v>
      </c>
      <c r="N127" s="64">
        <v>4.3675766629455035</v>
      </c>
      <c r="O127" s="34"/>
      <c r="P127" s="34"/>
    </row>
    <row r="128" spans="1:16" x14ac:dyDescent="0.35">
      <c r="A128" s="61" t="s">
        <v>467</v>
      </c>
      <c r="B128" s="127">
        <v>5.9502159039437875E-2</v>
      </c>
      <c r="C128" s="127">
        <v>1.4089754634594768E-3</v>
      </c>
      <c r="D128" s="128">
        <v>0.82046508644345317</v>
      </c>
      <c r="E128" s="128">
        <v>2.0263084304478911E-2</v>
      </c>
      <c r="F128" s="127">
        <v>9.9356687710664207E-2</v>
      </c>
      <c r="G128" s="127">
        <v>8.2667087190110811E-4</v>
      </c>
      <c r="H128" s="129">
        <v>0.33689152381501997</v>
      </c>
      <c r="I128" s="59">
        <v>587.06500000000005</v>
      </c>
      <c r="J128" s="59">
        <v>51.840000000000032</v>
      </c>
      <c r="K128" s="64">
        <v>608.30787474773354</v>
      </c>
      <c r="L128" s="64">
        <v>11.309510090828963</v>
      </c>
      <c r="M128" s="64">
        <v>610.63773970018917</v>
      </c>
      <c r="N128" s="64">
        <v>4.8586398973464906</v>
      </c>
      <c r="O128" s="34"/>
      <c r="P128" s="34"/>
    </row>
    <row r="129" spans="1:16" x14ac:dyDescent="0.35">
      <c r="A129" s="61" t="s">
        <v>468</v>
      </c>
      <c r="B129" s="127">
        <v>6.0292052154454059E-2</v>
      </c>
      <c r="C129" s="127">
        <v>1.3681953593002467E-3</v>
      </c>
      <c r="D129" s="128">
        <v>0.80902733137744709</v>
      </c>
      <c r="E129" s="128">
        <v>1.8839960699910334E-2</v>
      </c>
      <c r="F129" s="127">
        <v>9.7157482627075423E-2</v>
      </c>
      <c r="G129" s="127">
        <v>7.3598016178113299E-4</v>
      </c>
      <c r="H129" s="129">
        <v>0.32529175506075919</v>
      </c>
      <c r="I129" s="59">
        <v>612.98</v>
      </c>
      <c r="J129" s="59">
        <v>48.137499999999989</v>
      </c>
      <c r="K129" s="64">
        <v>601.90822445532604</v>
      </c>
      <c r="L129" s="64">
        <v>10.582538222558549</v>
      </c>
      <c r="M129" s="64">
        <v>597.72911223133997</v>
      </c>
      <c r="N129" s="64">
        <v>4.3363247992738003</v>
      </c>
      <c r="O129" s="34"/>
      <c r="P129" s="34"/>
    </row>
    <row r="130" spans="1:16" x14ac:dyDescent="0.35">
      <c r="A130" s="61" t="s">
        <v>469</v>
      </c>
      <c r="B130" s="127">
        <v>5.9505959915857401E-2</v>
      </c>
      <c r="C130" s="127">
        <v>1.4364315929056351E-3</v>
      </c>
      <c r="D130" s="128">
        <v>0.80734680200140474</v>
      </c>
      <c r="E130" s="128">
        <v>1.9528421163300856E-2</v>
      </c>
      <c r="F130" s="127">
        <v>9.8305887442044146E-2</v>
      </c>
      <c r="G130" s="127">
        <v>7.6480550819378948E-4</v>
      </c>
      <c r="H130" s="129">
        <v>0.32163586901735702</v>
      </c>
      <c r="I130" s="59">
        <v>587.06500000000005</v>
      </c>
      <c r="J130" s="59">
        <v>53.692499999999995</v>
      </c>
      <c r="K130" s="64">
        <v>600.96452720010404</v>
      </c>
      <c r="L130" s="64">
        <v>10.978843938589648</v>
      </c>
      <c r="M130" s="64">
        <v>604.47310428526555</v>
      </c>
      <c r="N130" s="64">
        <v>4.5008137362730682</v>
      </c>
      <c r="O130" s="34"/>
      <c r="P130" s="34"/>
    </row>
    <row r="131" spans="1:16" x14ac:dyDescent="0.35">
      <c r="A131" s="61" t="s">
        <v>462</v>
      </c>
      <c r="B131" s="127">
        <v>5.7796644966827376E-2</v>
      </c>
      <c r="C131" s="127">
        <v>1.2555978036847765E-3</v>
      </c>
      <c r="D131" s="128">
        <v>0.78719717994985638</v>
      </c>
      <c r="E131" s="128">
        <v>1.7484293115325553E-2</v>
      </c>
      <c r="F131" s="127">
        <v>9.8266292852421694E-2</v>
      </c>
      <c r="G131" s="127">
        <v>7.2895234732486922E-4</v>
      </c>
      <c r="H131" s="129">
        <v>0.33398734961199639</v>
      </c>
      <c r="I131" s="59">
        <v>520.41</v>
      </c>
      <c r="J131" s="59">
        <v>48.142499999999984</v>
      </c>
      <c r="K131" s="64">
        <v>589.58071931390498</v>
      </c>
      <c r="L131" s="64">
        <v>9.9416608002563542</v>
      </c>
      <c r="M131" s="64">
        <v>604.24070297708636</v>
      </c>
      <c r="N131" s="64">
        <v>4.2911021630487536</v>
      </c>
      <c r="O131" s="34"/>
      <c r="P131" s="34"/>
    </row>
    <row r="132" spans="1:16" x14ac:dyDescent="0.35">
      <c r="A132" s="61" t="s">
        <v>465</v>
      </c>
      <c r="B132" s="127">
        <v>6.0784439715052131E-2</v>
      </c>
      <c r="C132" s="127">
        <v>1.2476257700165514E-3</v>
      </c>
      <c r="D132" s="128">
        <v>0.81778353302034046</v>
      </c>
      <c r="E132" s="128">
        <v>1.7400596574880908E-2</v>
      </c>
      <c r="F132" s="127">
        <v>9.7165370265765161E-2</v>
      </c>
      <c r="G132" s="127">
        <v>7.2593751266595598E-4</v>
      </c>
      <c r="H132" s="129">
        <v>0.351125161680864</v>
      </c>
      <c r="I132" s="59">
        <v>631.5</v>
      </c>
      <c r="J132" s="59">
        <v>44.4375</v>
      </c>
      <c r="K132" s="64">
        <v>606.8111082097314</v>
      </c>
      <c r="L132" s="64">
        <v>9.7284329696486562</v>
      </c>
      <c r="M132" s="64">
        <v>597.77545635599449</v>
      </c>
      <c r="N132" s="64">
        <v>4.2774558733907799</v>
      </c>
      <c r="O132" s="34"/>
      <c r="P132" s="34"/>
    </row>
    <row r="133" spans="1:16" x14ac:dyDescent="0.35">
      <c r="A133" s="61" t="s">
        <v>466</v>
      </c>
      <c r="B133" s="127">
        <v>6.0845636804078292E-2</v>
      </c>
      <c r="C133" s="127">
        <v>1.3656813489878468E-3</v>
      </c>
      <c r="D133" s="128">
        <v>0.81539664780981347</v>
      </c>
      <c r="E133" s="128">
        <v>1.8529884719239043E-2</v>
      </c>
      <c r="F133" s="127">
        <v>9.7032177572516712E-2</v>
      </c>
      <c r="G133" s="127">
        <v>6.9688426071346172E-4</v>
      </c>
      <c r="H133" s="129">
        <v>0.31603929361338368</v>
      </c>
      <c r="I133" s="59">
        <v>635.20000000000005</v>
      </c>
      <c r="J133" s="59">
        <v>48.910000000000025</v>
      </c>
      <c r="K133" s="64">
        <v>605.47695850016942</v>
      </c>
      <c r="L133" s="64">
        <v>10.372263038237568</v>
      </c>
      <c r="M133" s="64">
        <v>596.99283286923446</v>
      </c>
      <c r="N133" s="64">
        <v>4.107722359497612</v>
      </c>
      <c r="O133" s="34"/>
      <c r="P133" s="34"/>
    </row>
    <row r="134" spans="1:16" x14ac:dyDescent="0.35">
      <c r="A134" s="61" t="s">
        <v>470</v>
      </c>
      <c r="B134" s="127">
        <v>6.0335570154915218E-2</v>
      </c>
      <c r="C134" s="127">
        <v>1.2279403448457805E-3</v>
      </c>
      <c r="D134" s="128">
        <v>0.81112685304008514</v>
      </c>
      <c r="E134" s="128">
        <v>1.6971639550815001E-2</v>
      </c>
      <c r="F134" s="127">
        <v>9.7297262620707925E-2</v>
      </c>
      <c r="G134" s="127">
        <v>6.9607592434903275E-4</v>
      </c>
      <c r="H134" s="129">
        <v>0.34191721758572163</v>
      </c>
      <c r="I134" s="59">
        <v>616.68499999999995</v>
      </c>
      <c r="J134" s="59">
        <v>42.582500000000039</v>
      </c>
      <c r="K134" s="64">
        <v>603.08597481986794</v>
      </c>
      <c r="L134" s="64">
        <v>9.5237470565379461</v>
      </c>
      <c r="M134" s="64">
        <v>598.55034560286356</v>
      </c>
      <c r="N134" s="64">
        <v>4.1020681606357963</v>
      </c>
      <c r="O134" s="34"/>
      <c r="P134" s="34"/>
    </row>
    <row r="135" spans="1:16" x14ac:dyDescent="0.35">
      <c r="A135" s="61" t="s">
        <v>471</v>
      </c>
      <c r="B135" s="130">
        <v>6.1814931994512511E-2</v>
      </c>
      <c r="C135" s="130">
        <v>1.4009482574104829E-3</v>
      </c>
      <c r="D135" s="131">
        <v>0.83585895894721263</v>
      </c>
      <c r="E135" s="131">
        <v>1.9043492270838337E-2</v>
      </c>
      <c r="F135" s="130">
        <v>9.8126688360518868E-2</v>
      </c>
      <c r="G135" s="130">
        <v>7.2336155054330111E-4</v>
      </c>
      <c r="H135" s="132">
        <v>0.32355989519089051</v>
      </c>
      <c r="I135" s="74">
        <v>733.33999999999992</v>
      </c>
      <c r="J135" s="74">
        <v>49.222499999999968</v>
      </c>
      <c r="K135" s="73">
        <v>616.85786617452823</v>
      </c>
      <c r="L135" s="73">
        <v>10.540988087931202</v>
      </c>
      <c r="M135" s="73">
        <v>603.42122450907334</v>
      </c>
      <c r="N135" s="73">
        <v>4.2588863138803399</v>
      </c>
      <c r="O135" s="146"/>
      <c r="P135" s="146"/>
    </row>
    <row r="136" spans="1:16" x14ac:dyDescent="0.35">
      <c r="A136" s="324" t="s">
        <v>472</v>
      </c>
      <c r="B136" s="324"/>
      <c r="C136" s="324"/>
      <c r="D136" s="324"/>
      <c r="E136" s="324"/>
      <c r="F136" s="324"/>
      <c r="G136" s="324"/>
      <c r="H136" s="324"/>
      <c r="I136" s="324"/>
      <c r="J136" s="324"/>
      <c r="K136" s="324"/>
      <c r="L136" s="324"/>
      <c r="M136" s="324"/>
      <c r="N136" s="324"/>
    </row>
    <row r="137" spans="1:16" x14ac:dyDescent="0.35">
      <c r="A137" s="61" t="s">
        <v>473</v>
      </c>
      <c r="B137" s="127">
        <v>5.9314219147965204E-2</v>
      </c>
      <c r="C137" s="127">
        <v>1.6916379679242355E-3</v>
      </c>
      <c r="D137" s="128">
        <v>0.70723201825274384</v>
      </c>
      <c r="E137" s="128">
        <v>2.0421487617885658E-2</v>
      </c>
      <c r="F137" s="127">
        <v>8.6374488306198982E-2</v>
      </c>
      <c r="G137" s="127">
        <v>1.1418915313820917E-3</v>
      </c>
      <c r="H137" s="129">
        <f>(G137/F137)/(E137/D137)</f>
        <v>0.45784017957618989</v>
      </c>
      <c r="I137" s="59">
        <v>588.91499999999996</v>
      </c>
      <c r="J137" s="59">
        <v>61.100000000000023</v>
      </c>
      <c r="K137" s="64">
        <v>543.10134154801608</v>
      </c>
      <c r="L137" s="64">
        <v>12.151374605701083</v>
      </c>
      <c r="M137" s="64">
        <v>534.05959558477832</v>
      </c>
      <c r="N137" s="64">
        <v>6.7819800362651623</v>
      </c>
    </row>
    <row r="138" spans="1:16" x14ac:dyDescent="0.35">
      <c r="A138" s="61" t="s">
        <v>474</v>
      </c>
      <c r="B138" s="127">
        <v>6.1242549233641926E-2</v>
      </c>
      <c r="C138" s="127">
        <v>1.924050784160471E-3</v>
      </c>
      <c r="D138" s="128">
        <v>0.72601223420986982</v>
      </c>
      <c r="E138" s="128">
        <v>2.1764477911603793E-2</v>
      </c>
      <c r="F138" s="127">
        <v>8.6447390229793114E-2</v>
      </c>
      <c r="G138" s="127">
        <v>1.072934639892532E-3</v>
      </c>
      <c r="H138" s="129">
        <f t="shared" ref="H138:H145" si="0">(G138/F138)/(E138/D138)</f>
        <v>0.41401594306150918</v>
      </c>
      <c r="I138" s="59">
        <v>655.56999999999994</v>
      </c>
      <c r="J138" s="59">
        <v>66.657500000000027</v>
      </c>
      <c r="K138" s="64">
        <v>554.20996174300467</v>
      </c>
      <c r="L138" s="64">
        <v>12.809209853551671</v>
      </c>
      <c r="M138" s="64">
        <v>534.49217222530194</v>
      </c>
      <c r="N138" s="64">
        <v>6.3727758918449444</v>
      </c>
    </row>
    <row r="139" spans="1:16" x14ac:dyDescent="0.35">
      <c r="A139" s="61" t="s">
        <v>475</v>
      </c>
      <c r="B139" s="127">
        <v>5.8368882300983457E-2</v>
      </c>
      <c r="C139" s="127">
        <v>1.6588303591429279E-3</v>
      </c>
      <c r="D139" s="128">
        <v>0.69451399951965731</v>
      </c>
      <c r="E139" s="128">
        <v>1.9931364133883109E-2</v>
      </c>
      <c r="F139" s="127">
        <v>8.592331891931955E-2</v>
      </c>
      <c r="G139" s="127">
        <v>1.0199651853623518E-3</v>
      </c>
      <c r="H139" s="129">
        <f t="shared" si="0"/>
        <v>0.41363595747350523</v>
      </c>
      <c r="I139" s="59">
        <v>542.63</v>
      </c>
      <c r="J139" s="59">
        <v>62.952500000000043</v>
      </c>
      <c r="K139" s="64">
        <v>535.50893412353696</v>
      </c>
      <c r="L139" s="64">
        <v>11.948779443454759</v>
      </c>
      <c r="M139" s="64">
        <v>531.38185520658612</v>
      </c>
      <c r="N139" s="64">
        <v>6.0616595468059691</v>
      </c>
    </row>
    <row r="140" spans="1:16" x14ac:dyDescent="0.35">
      <c r="A140" s="61" t="s">
        <v>480</v>
      </c>
      <c r="B140" s="127">
        <v>5.7038273696504486E-2</v>
      </c>
      <c r="C140" s="127">
        <v>1.3484523220394133E-3</v>
      </c>
      <c r="D140" s="128">
        <v>0.68411532209324277</v>
      </c>
      <c r="E140" s="128">
        <v>1.6504932276645796E-2</v>
      </c>
      <c r="F140" s="127">
        <v>8.6460361430748853E-2</v>
      </c>
      <c r="G140" s="127">
        <v>8.4739985234607554E-4</v>
      </c>
      <c r="H140" s="129">
        <f t="shared" si="0"/>
        <v>0.40624395164038846</v>
      </c>
      <c r="I140" s="59">
        <v>494.48500000000001</v>
      </c>
      <c r="J140" s="59">
        <v>51.847499999999997</v>
      </c>
      <c r="K140" s="64">
        <v>529.2586632770566</v>
      </c>
      <c r="L140" s="64">
        <v>9.9576228900652435</v>
      </c>
      <c r="M140" s="64">
        <v>534.56913613114421</v>
      </c>
      <c r="N140" s="64">
        <v>5.0362500066963181</v>
      </c>
    </row>
    <row r="141" spans="1:16" x14ac:dyDescent="0.35">
      <c r="A141" s="61" t="s">
        <v>476</v>
      </c>
      <c r="B141" s="127">
        <v>5.8308236941288422E-2</v>
      </c>
      <c r="C141" s="127">
        <v>1.5836749841598224E-3</v>
      </c>
      <c r="D141" s="128">
        <v>0.69349845202971006</v>
      </c>
      <c r="E141" s="128">
        <v>1.8801786529848107E-2</v>
      </c>
      <c r="F141" s="127">
        <v>8.6033037022034978E-2</v>
      </c>
      <c r="G141" s="127">
        <v>9.5415224094328192E-4</v>
      </c>
      <c r="H141" s="129">
        <f t="shared" si="0"/>
        <v>0.40907110044279421</v>
      </c>
      <c r="I141" s="59">
        <v>542.63</v>
      </c>
      <c r="J141" s="59">
        <v>59.250000000000057</v>
      </c>
      <c r="K141" s="64">
        <v>534.90021750475262</v>
      </c>
      <c r="L141" s="64">
        <v>11.278988907571325</v>
      </c>
      <c r="M141" s="64">
        <v>532.03314668585176</v>
      </c>
      <c r="N141" s="64">
        <v>5.6708857312632039</v>
      </c>
    </row>
    <row r="142" spans="1:16" x14ac:dyDescent="0.35">
      <c r="A142" s="61" t="s">
        <v>477</v>
      </c>
      <c r="B142" s="127">
        <v>5.8407664581007428E-2</v>
      </c>
      <c r="C142" s="127">
        <v>1.6507091305051718E-3</v>
      </c>
      <c r="D142" s="128">
        <v>0.69586955777798576</v>
      </c>
      <c r="E142" s="128">
        <v>1.839637735753686E-2</v>
      </c>
      <c r="F142" s="127">
        <v>8.7102965305399654E-2</v>
      </c>
      <c r="G142" s="127">
        <v>1.0899255449184034E-3</v>
      </c>
      <c r="H142" s="129">
        <f t="shared" si="0"/>
        <v>0.47332497373800553</v>
      </c>
      <c r="I142" s="59">
        <v>546.32999999999993</v>
      </c>
      <c r="J142" s="59">
        <v>61.100000000000023</v>
      </c>
      <c r="K142" s="64">
        <v>536.32088411874645</v>
      </c>
      <c r="L142" s="64">
        <v>11.020662512379015</v>
      </c>
      <c r="M142" s="64">
        <v>538.38084090253608</v>
      </c>
      <c r="N142" s="64">
        <v>6.4696872124847591</v>
      </c>
    </row>
    <row r="143" spans="1:16" x14ac:dyDescent="0.35">
      <c r="A143" s="61" t="s">
        <v>478</v>
      </c>
      <c r="B143" s="127">
        <v>5.6759333069347426E-2</v>
      </c>
      <c r="C143" s="127">
        <v>1.4626969229582778E-3</v>
      </c>
      <c r="D143" s="128">
        <v>0.67502662613520137</v>
      </c>
      <c r="E143" s="128">
        <v>1.6499466287227E-2</v>
      </c>
      <c r="F143" s="127">
        <v>8.639035148209756E-2</v>
      </c>
      <c r="G143" s="127">
        <v>9.9254935672091942E-4</v>
      </c>
      <c r="H143" s="129">
        <f t="shared" si="0"/>
        <v>0.47004331318523762</v>
      </c>
      <c r="I143" s="59">
        <v>483.375</v>
      </c>
      <c r="J143" s="59">
        <v>52.77249999999998</v>
      </c>
      <c r="K143" s="64">
        <v>523.76408727299258</v>
      </c>
      <c r="L143" s="64">
        <v>10.008137629369031</v>
      </c>
      <c r="M143" s="64">
        <v>534.15372505540995</v>
      </c>
      <c r="N143" s="64">
        <v>5.8966402911080085</v>
      </c>
    </row>
    <row r="144" spans="1:16" x14ac:dyDescent="0.35">
      <c r="A144" s="61" t="s">
        <v>481</v>
      </c>
      <c r="B144" s="127">
        <v>5.978887471120517E-2</v>
      </c>
      <c r="C144" s="127">
        <v>1.6465913343234081E-3</v>
      </c>
      <c r="D144" s="128">
        <v>0.72614660747929038</v>
      </c>
      <c r="E144" s="128">
        <v>1.9521868404311301E-2</v>
      </c>
      <c r="F144" s="127">
        <v>8.805162649792117E-2</v>
      </c>
      <c r="G144" s="127">
        <v>1.0506219141854709E-3</v>
      </c>
      <c r="H144" s="129">
        <f t="shared" si="0"/>
        <v>0.44382524788188799</v>
      </c>
      <c r="I144" s="59">
        <v>594.47</v>
      </c>
      <c r="J144" s="59">
        <v>26.847500000000025</v>
      </c>
      <c r="K144" s="64">
        <v>554.2890081292843</v>
      </c>
      <c r="L144" s="64">
        <v>11.489666496928653</v>
      </c>
      <c r="M144" s="64">
        <v>544.00385581493185</v>
      </c>
      <c r="N144" s="64">
        <v>6.2315811203699791</v>
      </c>
    </row>
    <row r="145" spans="1:16" x14ac:dyDescent="0.35">
      <c r="A145" s="121" t="s">
        <v>479</v>
      </c>
      <c r="B145" s="130">
        <v>5.7292321052944642E-2</v>
      </c>
      <c r="C145" s="130">
        <v>1.6365955884299502E-3</v>
      </c>
      <c r="D145" s="131">
        <v>0.68207056882923811</v>
      </c>
      <c r="E145" s="131">
        <v>1.9461883408312793E-2</v>
      </c>
      <c r="F145" s="130">
        <v>8.6240711052929644E-2</v>
      </c>
      <c r="G145" s="130">
        <v>9.9554634497306675E-4</v>
      </c>
      <c r="H145" s="132">
        <f t="shared" si="0"/>
        <v>0.40456992727288532</v>
      </c>
      <c r="I145" s="74">
        <v>501.89</v>
      </c>
      <c r="J145" s="74">
        <v>62.95750000000001</v>
      </c>
      <c r="K145" s="73">
        <v>528.02509618658655</v>
      </c>
      <c r="L145" s="73">
        <v>11.75366488687998</v>
      </c>
      <c r="M145" s="73">
        <v>533.26572874258466</v>
      </c>
      <c r="N145" s="73">
        <v>5.9151920368591933</v>
      </c>
      <c r="O145" s="146"/>
      <c r="P145" s="146"/>
    </row>
  </sheetData>
  <mergeCells count="14">
    <mergeCell ref="A1:N1"/>
    <mergeCell ref="A2:N2"/>
    <mergeCell ref="A111:N111"/>
    <mergeCell ref="A136:N136"/>
    <mergeCell ref="H112:H113"/>
    <mergeCell ref="H3:H4"/>
    <mergeCell ref="A112:A113"/>
    <mergeCell ref="B112:G112"/>
    <mergeCell ref="I112:N112"/>
    <mergeCell ref="A114:N114"/>
    <mergeCell ref="A122:N122"/>
    <mergeCell ref="A3:A4"/>
    <mergeCell ref="B3:G3"/>
    <mergeCell ref="I3:N3"/>
  </mergeCells>
  <phoneticPr fontId="1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"/>
  <sheetViews>
    <sheetView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N102" sqref="N102"/>
    </sheetView>
  </sheetViews>
  <sheetFormatPr defaultRowHeight="14.15" x14ac:dyDescent="0.35"/>
  <cols>
    <col min="1" max="1" width="16.921875" style="40" customWidth="1"/>
    <col min="2" max="3" width="11.61328125" style="41" customWidth="1"/>
  </cols>
  <sheetData>
    <row r="1" spans="1:3" ht="15.05" x14ac:dyDescent="0.35">
      <c r="A1" s="311" t="s">
        <v>634</v>
      </c>
      <c r="B1" s="311"/>
      <c r="C1" s="311"/>
    </row>
    <row r="2" spans="1:3" x14ac:dyDescent="0.35">
      <c r="A2" s="323" t="s">
        <v>207</v>
      </c>
      <c r="B2" s="323"/>
      <c r="C2" s="323"/>
    </row>
    <row r="3" spans="1:3" ht="15.5" thickBot="1" x14ac:dyDescent="0.4">
      <c r="A3" s="37" t="s">
        <v>485</v>
      </c>
      <c r="B3" s="38" t="s">
        <v>206</v>
      </c>
      <c r="C3" s="38" t="s">
        <v>145</v>
      </c>
    </row>
    <row r="4" spans="1:3" ht="14.6" thickTop="1" x14ac:dyDescent="0.35">
      <c r="A4" s="221" t="s">
        <v>661</v>
      </c>
      <c r="B4" s="220"/>
      <c r="C4" s="220"/>
    </row>
    <row r="5" spans="1:3" x14ac:dyDescent="0.35">
      <c r="A5" s="42" t="s">
        <v>146</v>
      </c>
      <c r="B5" s="39">
        <v>5.8312388727142404</v>
      </c>
      <c r="C5" s="39">
        <v>0.33154220000000001</v>
      </c>
    </row>
    <row r="6" spans="1:3" x14ac:dyDescent="0.35">
      <c r="A6" s="42" t="s">
        <v>147</v>
      </c>
      <c r="B6" s="39">
        <v>5.7977318970674778</v>
      </c>
      <c r="C6" s="39">
        <v>0.23912459999999999</v>
      </c>
    </row>
    <row r="7" spans="1:3" x14ac:dyDescent="0.35">
      <c r="A7" s="42" t="s">
        <v>148</v>
      </c>
      <c r="B7" s="39">
        <v>6.0875339627693323</v>
      </c>
      <c r="C7" s="39">
        <v>0.33153340000000003</v>
      </c>
    </row>
    <row r="8" spans="1:3" x14ac:dyDescent="0.35">
      <c r="A8" s="42" t="s">
        <v>149</v>
      </c>
      <c r="B8" s="39">
        <v>6.1451129689876618</v>
      </c>
      <c r="C8" s="39">
        <v>0.18893971999999998</v>
      </c>
    </row>
    <row r="9" spans="1:3" x14ac:dyDescent="0.35">
      <c r="A9" s="42" t="s">
        <v>150</v>
      </c>
      <c r="B9" s="39">
        <v>6.273029145911436</v>
      </c>
      <c r="C9" s="39">
        <v>0.14451462000000001</v>
      </c>
    </row>
    <row r="10" spans="1:3" x14ac:dyDescent="0.35">
      <c r="A10" s="42" t="s">
        <v>151</v>
      </c>
      <c r="B10" s="39">
        <v>6.0402787238501867</v>
      </c>
      <c r="C10" s="39">
        <v>0.18252678</v>
      </c>
    </row>
    <row r="11" spans="1:3" x14ac:dyDescent="0.35">
      <c r="A11" s="42" t="s">
        <v>152</v>
      </c>
      <c r="B11" s="39">
        <v>6.0149208710203217</v>
      </c>
      <c r="C11" s="39">
        <v>0.28459220000000002</v>
      </c>
    </row>
    <row r="12" spans="1:3" x14ac:dyDescent="0.35">
      <c r="A12" s="42" t="s">
        <v>153</v>
      </c>
      <c r="B12" s="39">
        <v>5.9496507358785893</v>
      </c>
      <c r="C12" s="39">
        <v>0.26954519999999998</v>
      </c>
    </row>
    <row r="13" spans="1:3" x14ac:dyDescent="0.35">
      <c r="A13" s="42" t="s">
        <v>154</v>
      </c>
      <c r="B13" s="39">
        <v>5.9452423665779106</v>
      </c>
      <c r="C13" s="39">
        <v>0.17097899999999999</v>
      </c>
    </row>
    <row r="14" spans="1:3" x14ac:dyDescent="0.35">
      <c r="A14" s="42" t="s">
        <v>155</v>
      </c>
      <c r="B14" s="39">
        <v>5.7188309748208139</v>
      </c>
      <c r="C14" s="39">
        <v>0.16842400000000002</v>
      </c>
    </row>
    <row r="15" spans="1:3" x14ac:dyDescent="0.35">
      <c r="A15" s="42" t="s">
        <v>156</v>
      </c>
      <c r="B15" s="39">
        <v>5.9466582503805396</v>
      </c>
      <c r="C15" s="39">
        <v>0.19396440000000001</v>
      </c>
    </row>
    <row r="16" spans="1:3" x14ac:dyDescent="0.35">
      <c r="A16" s="42" t="s">
        <v>157</v>
      </c>
      <c r="B16" s="39">
        <v>5.9750242544294894</v>
      </c>
      <c r="C16" s="39">
        <v>0.2138824</v>
      </c>
    </row>
    <row r="17" spans="1:3" x14ac:dyDescent="0.35">
      <c r="A17" s="42" t="s">
        <v>158</v>
      </c>
      <c r="B17" s="39">
        <v>6.0690265310192908</v>
      </c>
      <c r="C17" s="39">
        <v>0.18992309999999998</v>
      </c>
    </row>
    <row r="18" spans="1:3" x14ac:dyDescent="0.35">
      <c r="A18" s="42" t="s">
        <v>159</v>
      </c>
      <c r="B18" s="39">
        <v>6.2050888042176267</v>
      </c>
      <c r="C18" s="39">
        <v>0.17950468</v>
      </c>
    </row>
    <row r="19" spans="1:3" x14ac:dyDescent="0.35">
      <c r="A19" s="42" t="s">
        <v>160</v>
      </c>
      <c r="B19" s="39">
        <v>5.8288622402681645</v>
      </c>
      <c r="C19" s="39">
        <v>0.22725240000000002</v>
      </c>
    </row>
    <row r="20" spans="1:3" x14ac:dyDescent="0.35">
      <c r="A20" s="42" t="s">
        <v>161</v>
      </c>
      <c r="B20" s="39">
        <v>6.0416524159927407</v>
      </c>
      <c r="C20" s="39">
        <v>0.26690200000000003</v>
      </c>
    </row>
    <row r="21" spans="1:3" x14ac:dyDescent="0.35">
      <c r="A21" s="42" t="s">
        <v>162</v>
      </c>
      <c r="B21" s="39">
        <v>6.057649162577607</v>
      </c>
      <c r="C21" s="39">
        <v>0.290765</v>
      </c>
    </row>
    <row r="22" spans="1:3" x14ac:dyDescent="0.35">
      <c r="A22" s="42" t="s">
        <v>163</v>
      </c>
      <c r="B22" s="39">
        <v>5.7209315778974661</v>
      </c>
      <c r="C22" s="39">
        <v>0.17533722000000002</v>
      </c>
    </row>
    <row r="23" spans="1:3" x14ac:dyDescent="0.35">
      <c r="A23" s="42" t="s">
        <v>164</v>
      </c>
      <c r="B23" s="39">
        <v>6.1234161674516274</v>
      </c>
      <c r="C23" s="39">
        <v>0.31605340000000004</v>
      </c>
    </row>
    <row r="24" spans="1:3" x14ac:dyDescent="0.35">
      <c r="A24" s="42" t="s">
        <v>165</v>
      </c>
      <c r="B24" s="39">
        <v>6.1034370636343942</v>
      </c>
      <c r="C24" s="39">
        <v>0.308784</v>
      </c>
    </row>
    <row r="25" spans="1:3" x14ac:dyDescent="0.35">
      <c r="A25" s="42" t="s">
        <v>166</v>
      </c>
      <c r="B25" s="39">
        <v>5.9725439791177619</v>
      </c>
      <c r="C25" s="39">
        <v>0.24052980000000002</v>
      </c>
    </row>
    <row r="26" spans="1:3" x14ac:dyDescent="0.35">
      <c r="A26" s="42" t="s">
        <v>167</v>
      </c>
      <c r="B26" s="39">
        <v>6.3420894314921403</v>
      </c>
      <c r="C26" s="39">
        <v>0.31927240000000001</v>
      </c>
    </row>
    <row r="27" spans="1:3" x14ac:dyDescent="0.35">
      <c r="A27" s="42" t="s">
        <v>168</v>
      </c>
      <c r="B27" s="39">
        <v>5.8380507113901183</v>
      </c>
      <c r="C27" s="39">
        <v>0.2551272</v>
      </c>
    </row>
    <row r="28" spans="1:3" x14ac:dyDescent="0.35">
      <c r="A28" s="42" t="s">
        <v>169</v>
      </c>
      <c r="B28" s="39">
        <v>6.248809096349583</v>
      </c>
      <c r="C28" s="39">
        <v>0.2666114</v>
      </c>
    </row>
    <row r="29" spans="1:3" x14ac:dyDescent="0.35">
      <c r="A29" s="42" t="s">
        <v>170</v>
      </c>
      <c r="B29" s="39">
        <v>5.8434791718326808</v>
      </c>
      <c r="C29" s="39">
        <v>0.23134959999999999</v>
      </c>
    </row>
    <row r="30" spans="1:3" x14ac:dyDescent="0.35">
      <c r="A30" s="42" t="s">
        <v>171</v>
      </c>
      <c r="B30" s="39">
        <v>6.3716763671190764</v>
      </c>
      <c r="C30" s="39">
        <v>0.239506</v>
      </c>
    </row>
    <row r="31" spans="1:3" x14ac:dyDescent="0.35">
      <c r="A31" s="42" t="s">
        <v>172</v>
      </c>
      <c r="B31" s="39">
        <v>6.2789718526049674</v>
      </c>
      <c r="C31" s="39">
        <v>0.29639880000000002</v>
      </c>
    </row>
    <row r="32" spans="1:3" x14ac:dyDescent="0.35">
      <c r="A32" s="42" t="s">
        <v>173</v>
      </c>
      <c r="B32" s="39">
        <v>6.1486123661794112</v>
      </c>
      <c r="C32" s="39">
        <v>0.23223500000000002</v>
      </c>
    </row>
    <row r="33" spans="1:3" x14ac:dyDescent="0.35">
      <c r="A33" s="42" t="s">
        <v>174</v>
      </c>
      <c r="B33" s="39">
        <v>5.9573653021642281</v>
      </c>
      <c r="C33" s="39">
        <v>0.24990579999999998</v>
      </c>
    </row>
    <row r="34" spans="1:3" x14ac:dyDescent="0.35">
      <c r="A34" s="42" t="s">
        <v>175</v>
      </c>
      <c r="B34" s="39">
        <v>5.9762902797389286</v>
      </c>
      <c r="C34" s="39">
        <v>0.33587819999999996</v>
      </c>
    </row>
    <row r="35" spans="1:3" x14ac:dyDescent="0.35">
      <c r="A35" s="42" t="s">
        <v>176</v>
      </c>
      <c r="B35" s="39">
        <v>6.1803748787447192</v>
      </c>
      <c r="C35" s="39">
        <v>0.17417758</v>
      </c>
    </row>
    <row r="36" spans="1:3" x14ac:dyDescent="0.35">
      <c r="A36" s="42" t="s">
        <v>177</v>
      </c>
      <c r="B36" s="39">
        <v>6.009182126471198</v>
      </c>
      <c r="C36" s="39">
        <v>0.36116759999999998</v>
      </c>
    </row>
    <row r="37" spans="1:3" x14ac:dyDescent="0.35">
      <c r="A37" s="42" t="s">
        <v>178</v>
      </c>
      <c r="B37" s="39">
        <v>6.1009740578408698</v>
      </c>
      <c r="C37" s="39">
        <v>0.26077300000000003</v>
      </c>
    </row>
    <row r="38" spans="1:3" x14ac:dyDescent="0.35">
      <c r="A38" s="42" t="s">
        <v>179</v>
      </c>
      <c r="B38" s="39">
        <v>6.4171885839193026</v>
      </c>
      <c r="C38" s="39">
        <v>0.25138840000000001</v>
      </c>
    </row>
    <row r="39" spans="1:3" x14ac:dyDescent="0.35">
      <c r="A39" s="42" t="s">
        <v>180</v>
      </c>
      <c r="B39" s="39">
        <v>5.9991133010772524</v>
      </c>
      <c r="C39" s="39">
        <v>0.34969399999999995</v>
      </c>
    </row>
    <row r="40" spans="1:3" x14ac:dyDescent="0.35">
      <c r="A40" s="42" t="s">
        <v>181</v>
      </c>
      <c r="B40" s="39">
        <v>6.2279946898884697</v>
      </c>
      <c r="C40" s="39">
        <v>0.19074278</v>
      </c>
    </row>
    <row r="41" spans="1:3" x14ac:dyDescent="0.35">
      <c r="A41" s="42" t="s">
        <v>182</v>
      </c>
      <c r="B41" s="39">
        <v>6.290450827847434</v>
      </c>
      <c r="C41" s="39">
        <v>0.29704120000000001</v>
      </c>
    </row>
    <row r="42" spans="1:3" x14ac:dyDescent="0.35">
      <c r="A42" s="42" t="s">
        <v>183</v>
      </c>
      <c r="B42" s="39">
        <v>6.0929642928387056</v>
      </c>
      <c r="C42" s="39">
        <v>0.31041220000000003</v>
      </c>
    </row>
    <row r="43" spans="1:3" x14ac:dyDescent="0.35">
      <c r="A43" s="42" t="s">
        <v>184</v>
      </c>
      <c r="B43" s="39">
        <v>5.7413784161180219</v>
      </c>
      <c r="C43" s="39">
        <v>0.2524942</v>
      </c>
    </row>
    <row r="44" spans="1:3" x14ac:dyDescent="0.35">
      <c r="A44" s="42" t="s">
        <v>185</v>
      </c>
      <c r="B44" s="39">
        <v>5.8395493489215751</v>
      </c>
      <c r="C44" s="39">
        <v>0.17664972000000001</v>
      </c>
    </row>
    <row r="45" spans="1:3" x14ac:dyDescent="0.35">
      <c r="A45" s="42" t="s">
        <v>186</v>
      </c>
      <c r="B45" s="39">
        <v>5.716503442103174</v>
      </c>
      <c r="C45" s="39">
        <v>0.2259794</v>
      </c>
    </row>
    <row r="46" spans="1:3" x14ac:dyDescent="0.35">
      <c r="A46" s="42" t="s">
        <v>187</v>
      </c>
      <c r="B46" s="39">
        <v>6.2173463210849862</v>
      </c>
      <c r="C46" s="39">
        <v>0.1975227</v>
      </c>
    </row>
    <row r="47" spans="1:3" x14ac:dyDescent="0.35">
      <c r="A47" s="42" t="s">
        <v>188</v>
      </c>
      <c r="B47" s="39">
        <v>6.2399749905326987</v>
      </c>
      <c r="C47" s="39">
        <v>0.23043640000000001</v>
      </c>
    </row>
    <row r="48" spans="1:3" x14ac:dyDescent="0.35">
      <c r="A48" s="42" t="s">
        <v>189</v>
      </c>
      <c r="B48" s="39">
        <v>5.9338757833226738</v>
      </c>
      <c r="C48" s="39">
        <v>0.29238500000000001</v>
      </c>
    </row>
    <row r="49" spans="1:3" x14ac:dyDescent="0.35">
      <c r="A49" s="42" t="s">
        <v>190</v>
      </c>
      <c r="B49" s="39">
        <v>6.0382963895466952</v>
      </c>
      <c r="C49" s="39">
        <v>0.25428539999999999</v>
      </c>
    </row>
    <row r="50" spans="1:3" x14ac:dyDescent="0.35">
      <c r="A50" s="42" t="s">
        <v>191</v>
      </c>
      <c r="B50" s="39">
        <v>6.099685522789323</v>
      </c>
      <c r="C50" s="39">
        <v>0.19587354000000001</v>
      </c>
    </row>
    <row r="51" spans="1:3" x14ac:dyDescent="0.35">
      <c r="A51" s="42" t="s">
        <v>192</v>
      </c>
      <c r="B51" s="39">
        <v>5.8331398364251124</v>
      </c>
      <c r="C51" s="39">
        <v>0.28460599999999997</v>
      </c>
    </row>
    <row r="52" spans="1:3" x14ac:dyDescent="0.35">
      <c r="A52" s="42" t="s">
        <v>193</v>
      </c>
      <c r="B52" s="39">
        <v>6.1974828748189159</v>
      </c>
      <c r="C52" s="39">
        <v>0.23364119999999999</v>
      </c>
    </row>
    <row r="53" spans="1:3" x14ac:dyDescent="0.35">
      <c r="A53" s="42" t="s">
        <v>194</v>
      </c>
      <c r="B53" s="39">
        <v>6.0952000961489317</v>
      </c>
      <c r="C53" s="39">
        <v>0.25773859999999998</v>
      </c>
    </row>
    <row r="54" spans="1:3" x14ac:dyDescent="0.35">
      <c r="A54" s="42" t="s">
        <v>195</v>
      </c>
      <c r="B54" s="39">
        <v>6.0497706322663101</v>
      </c>
      <c r="C54" s="39">
        <v>0.29718620000000001</v>
      </c>
    </row>
    <row r="55" spans="1:3" x14ac:dyDescent="0.35">
      <c r="A55" s="42" t="s">
        <v>196</v>
      </c>
      <c r="B55" s="39">
        <v>6.0665378489532751</v>
      </c>
      <c r="C55" s="39">
        <v>0.2288348</v>
      </c>
    </row>
    <row r="56" spans="1:3" x14ac:dyDescent="0.35">
      <c r="A56" s="42" t="s">
        <v>197</v>
      </c>
      <c r="B56" s="39">
        <v>5.8105417629084721</v>
      </c>
      <c r="C56" s="39">
        <v>0.19815146</v>
      </c>
    </row>
    <row r="57" spans="1:3" x14ac:dyDescent="0.35">
      <c r="A57" s="42" t="s">
        <v>198</v>
      </c>
      <c r="B57" s="39">
        <v>6.0934564536994467</v>
      </c>
      <c r="C57" s="39">
        <v>0.24438180000000001</v>
      </c>
    </row>
    <row r="58" spans="1:3" x14ac:dyDescent="0.35">
      <c r="A58" s="42" t="s">
        <v>199</v>
      </c>
      <c r="B58" s="39">
        <v>5.8409449961528024</v>
      </c>
      <c r="C58" s="39">
        <v>0.19829260000000001</v>
      </c>
    </row>
    <row r="59" spans="1:3" x14ac:dyDescent="0.35">
      <c r="A59" s="42" t="s">
        <v>200</v>
      </c>
      <c r="B59" s="39">
        <v>6.3484414637547379</v>
      </c>
      <c r="C59" s="39">
        <v>0.24337799999999998</v>
      </c>
    </row>
    <row r="60" spans="1:3" x14ac:dyDescent="0.35">
      <c r="A60" s="42" t="s">
        <v>201</v>
      </c>
      <c r="B60" s="39">
        <v>5.7179393576700948</v>
      </c>
      <c r="C60" s="39">
        <v>0.26160939999999999</v>
      </c>
    </row>
    <row r="61" spans="1:3" x14ac:dyDescent="0.35">
      <c r="A61" s="42" t="s">
        <v>202</v>
      </c>
      <c r="B61" s="39">
        <v>5.8290213832360473</v>
      </c>
      <c r="C61" s="39">
        <v>0.26450499999999999</v>
      </c>
    </row>
    <row r="62" spans="1:3" x14ac:dyDescent="0.35">
      <c r="A62" s="42" t="s">
        <v>203</v>
      </c>
      <c r="B62" s="39">
        <v>5.7638005086313244</v>
      </c>
      <c r="C62" s="39">
        <v>0.19978782</v>
      </c>
    </row>
    <row r="63" spans="1:3" x14ac:dyDescent="0.35">
      <c r="A63" s="42" t="s">
        <v>204</v>
      </c>
      <c r="B63" s="39">
        <v>5.7904508506810268</v>
      </c>
      <c r="C63" s="39">
        <v>0.212951</v>
      </c>
    </row>
    <row r="64" spans="1:3" x14ac:dyDescent="0.35">
      <c r="A64" s="43" t="s">
        <v>205</v>
      </c>
      <c r="B64" s="44">
        <v>5.9047031424206322</v>
      </c>
      <c r="C64" s="44">
        <v>0.19652955999999999</v>
      </c>
    </row>
    <row r="65" spans="1:5" x14ac:dyDescent="0.35">
      <c r="B65" s="145">
        <f>AVERAGE(B5:B64)</f>
        <v>6.0223248287711666</v>
      </c>
      <c r="C65" s="145">
        <f>2*_xlfn.STDEV.P(B5:B64)</f>
        <v>0.36838918003444582</v>
      </c>
      <c r="D65" s="218"/>
      <c r="E65" s="218"/>
    </row>
    <row r="66" spans="1:5" x14ac:dyDescent="0.35">
      <c r="A66" s="217" t="s">
        <v>660</v>
      </c>
      <c r="B66" s="145"/>
      <c r="C66" s="145"/>
      <c r="D66" s="218"/>
      <c r="E66" s="218"/>
    </row>
    <row r="67" spans="1:5" x14ac:dyDescent="0.35">
      <c r="A67" s="42" t="s">
        <v>646</v>
      </c>
      <c r="B67" s="39">
        <v>5.4</v>
      </c>
      <c r="C67" s="39">
        <v>0.19</v>
      </c>
      <c r="D67" s="218"/>
      <c r="E67" s="218"/>
    </row>
    <row r="68" spans="1:5" x14ac:dyDescent="0.35">
      <c r="A68" s="42" t="s">
        <v>647</v>
      </c>
      <c r="B68" s="39">
        <v>5.23</v>
      </c>
      <c r="C68" s="39">
        <v>0.3</v>
      </c>
      <c r="D68" s="218"/>
      <c r="E68" s="218"/>
    </row>
    <row r="69" spans="1:5" x14ac:dyDescent="0.35">
      <c r="A69" s="42" t="s">
        <v>648</v>
      </c>
      <c r="B69" s="39">
        <v>5.19</v>
      </c>
      <c r="C69" s="39">
        <v>0.22</v>
      </c>
      <c r="D69" s="218"/>
      <c r="E69" s="218"/>
    </row>
    <row r="70" spans="1:5" x14ac:dyDescent="0.35">
      <c r="A70" s="42" t="s">
        <v>649</v>
      </c>
      <c r="B70" s="39">
        <v>5.29</v>
      </c>
      <c r="C70" s="39">
        <v>0.24</v>
      </c>
      <c r="D70" s="218"/>
      <c r="E70" s="218"/>
    </row>
    <row r="71" spans="1:5" x14ac:dyDescent="0.35">
      <c r="A71" s="42" t="s">
        <v>650</v>
      </c>
      <c r="B71" s="39">
        <v>4.99</v>
      </c>
      <c r="C71" s="39">
        <v>0.27</v>
      </c>
      <c r="D71" s="218"/>
      <c r="E71" s="218"/>
    </row>
    <row r="72" spans="1:5" x14ac:dyDescent="0.35">
      <c r="A72" s="42" t="s">
        <v>651</v>
      </c>
      <c r="B72" s="39">
        <v>5.14</v>
      </c>
      <c r="C72" s="39">
        <v>0.35</v>
      </c>
      <c r="D72" s="218"/>
      <c r="E72" s="218"/>
    </row>
    <row r="73" spans="1:5" x14ac:dyDescent="0.35">
      <c r="A73" s="42" t="s">
        <v>652</v>
      </c>
      <c r="B73" s="39">
        <v>5.54</v>
      </c>
      <c r="C73" s="39">
        <v>0.25</v>
      </c>
      <c r="D73" s="218"/>
      <c r="E73" s="218"/>
    </row>
    <row r="74" spans="1:5" x14ac:dyDescent="0.35">
      <c r="A74" s="42" t="s">
        <v>653</v>
      </c>
      <c r="B74" s="39">
        <v>5.19</v>
      </c>
      <c r="C74" s="39">
        <v>0.43</v>
      </c>
      <c r="D74" s="218"/>
      <c r="E74" s="218"/>
    </row>
    <row r="75" spans="1:5" x14ac:dyDescent="0.35">
      <c r="A75" s="42" t="s">
        <v>654</v>
      </c>
      <c r="B75" s="39">
        <v>5.0599999999999996</v>
      </c>
      <c r="C75" s="39">
        <v>0.27</v>
      </c>
      <c r="D75" s="218"/>
      <c r="E75" s="218"/>
    </row>
    <row r="76" spans="1:5" x14ac:dyDescent="0.35">
      <c r="A76" s="42" t="s">
        <v>655</v>
      </c>
      <c r="B76" s="39">
        <v>5.52</v>
      </c>
      <c r="C76" s="39">
        <v>0.32</v>
      </c>
      <c r="D76" s="218"/>
      <c r="E76" s="218"/>
    </row>
    <row r="77" spans="1:5" x14ac:dyDescent="0.35">
      <c r="A77" s="42" t="s">
        <v>656</v>
      </c>
      <c r="B77" s="39">
        <v>5.35</v>
      </c>
      <c r="C77" s="39">
        <v>0.23</v>
      </c>
      <c r="D77" s="218"/>
      <c r="E77" s="218"/>
    </row>
    <row r="78" spans="1:5" x14ac:dyDescent="0.35">
      <c r="A78" s="42" t="s">
        <v>657</v>
      </c>
      <c r="B78" s="39">
        <v>5.65</v>
      </c>
      <c r="C78" s="39">
        <v>0.35</v>
      </c>
      <c r="D78" s="218"/>
      <c r="E78" s="218"/>
    </row>
    <row r="79" spans="1:5" x14ac:dyDescent="0.35">
      <c r="A79" s="42" t="s">
        <v>658</v>
      </c>
      <c r="B79" s="39">
        <v>5.59</v>
      </c>
      <c r="C79" s="39">
        <v>0.38</v>
      </c>
      <c r="D79" s="218"/>
      <c r="E79" s="218"/>
    </row>
    <row r="80" spans="1:5" x14ac:dyDescent="0.35">
      <c r="A80" s="43" t="s">
        <v>659</v>
      </c>
      <c r="B80" s="44">
        <v>5.34</v>
      </c>
      <c r="C80" s="44">
        <v>0.31</v>
      </c>
      <c r="D80" s="218"/>
      <c r="E80" s="218"/>
    </row>
    <row r="81" spans="1:5" x14ac:dyDescent="0.35">
      <c r="A81" s="42"/>
      <c r="B81" s="145">
        <f>AVERAGE(B67:B80)</f>
        <v>5.32</v>
      </c>
      <c r="C81" s="145">
        <f>2*_xlfn.STDEV.P(B67:B80)</f>
        <v>0.38899136971697157</v>
      </c>
      <c r="D81" s="218"/>
      <c r="E81" s="218"/>
    </row>
    <row r="83" spans="1:5" x14ac:dyDescent="0.35">
      <c r="A83" s="330" t="s">
        <v>208</v>
      </c>
      <c r="B83" s="330"/>
      <c r="C83" s="330"/>
    </row>
    <row r="84" spans="1:5" ht="14.6" thickBot="1" x14ac:dyDescent="0.4">
      <c r="A84" s="331" t="s">
        <v>221</v>
      </c>
      <c r="B84" s="331"/>
      <c r="C84" s="331"/>
    </row>
    <row r="85" spans="1:5" ht="14.6" thickTop="1" x14ac:dyDescent="0.35">
      <c r="A85" s="36" t="s">
        <v>210</v>
      </c>
      <c r="B85" s="39">
        <v>6.1699999999999982</v>
      </c>
      <c r="C85" s="36">
        <v>0.1</v>
      </c>
      <c r="D85" s="32"/>
      <c r="E85" s="32"/>
    </row>
    <row r="86" spans="1:5" x14ac:dyDescent="0.35">
      <c r="A86" s="36" t="s">
        <v>212</v>
      </c>
      <c r="B86" s="39">
        <v>6.1699999999999982</v>
      </c>
      <c r="C86" s="36">
        <v>0.1</v>
      </c>
      <c r="D86" s="35"/>
      <c r="E86" s="35"/>
    </row>
    <row r="87" spans="1:5" x14ac:dyDescent="0.35">
      <c r="A87" s="36" t="s">
        <v>213</v>
      </c>
      <c r="B87" s="39">
        <v>6.0799999999999983</v>
      </c>
      <c r="C87" s="36">
        <v>0.1</v>
      </c>
      <c r="D87" s="35"/>
      <c r="E87" s="35"/>
    </row>
    <row r="88" spans="1:5" x14ac:dyDescent="0.35">
      <c r="A88" s="36" t="s">
        <v>214</v>
      </c>
      <c r="B88" s="39">
        <v>5.7899999999999991</v>
      </c>
      <c r="C88" s="36">
        <v>0.1</v>
      </c>
      <c r="D88" s="32"/>
      <c r="E88" s="32"/>
    </row>
    <row r="89" spans="1:5" x14ac:dyDescent="0.35">
      <c r="A89" s="36" t="s">
        <v>215</v>
      </c>
      <c r="B89" s="39">
        <v>6.1699999999999982</v>
      </c>
      <c r="C89" s="36">
        <v>0.1</v>
      </c>
      <c r="D89" s="32"/>
      <c r="E89" s="32"/>
    </row>
    <row r="90" spans="1:5" x14ac:dyDescent="0.35">
      <c r="A90" s="36" t="s">
        <v>216</v>
      </c>
      <c r="B90" s="39">
        <v>6.129999999999999</v>
      </c>
      <c r="C90" s="36">
        <v>0.1</v>
      </c>
      <c r="D90" s="32"/>
      <c r="E90" s="32"/>
    </row>
    <row r="91" spans="1:5" x14ac:dyDescent="0.35">
      <c r="A91" s="36" t="s">
        <v>217</v>
      </c>
      <c r="B91" s="39">
        <v>6.1499999999999986</v>
      </c>
      <c r="C91" s="36">
        <v>0.1</v>
      </c>
      <c r="D91" s="32"/>
      <c r="E91" s="32"/>
    </row>
    <row r="92" spans="1:5" x14ac:dyDescent="0.35">
      <c r="A92" s="36" t="s">
        <v>218</v>
      </c>
      <c r="B92" s="39">
        <v>6.129999999999999</v>
      </c>
      <c r="C92" s="36">
        <v>0.1</v>
      </c>
      <c r="D92" s="32"/>
      <c r="E92" s="32"/>
    </row>
    <row r="93" spans="1:5" x14ac:dyDescent="0.35">
      <c r="A93" s="36" t="s">
        <v>219</v>
      </c>
      <c r="B93" s="39">
        <v>5.91</v>
      </c>
      <c r="C93" s="36">
        <v>0.1</v>
      </c>
      <c r="D93" s="32"/>
      <c r="E93" s="32"/>
    </row>
    <row r="94" spans="1:5" x14ac:dyDescent="0.35">
      <c r="A94" s="144" t="s">
        <v>220</v>
      </c>
      <c r="B94" s="44">
        <v>5.7800000000000011</v>
      </c>
      <c r="C94" s="144">
        <v>0.1</v>
      </c>
      <c r="D94" s="145"/>
      <c r="E94" s="145"/>
    </row>
    <row r="95" spans="1:5" ht="14.6" thickBot="1" x14ac:dyDescent="0.4">
      <c r="A95" s="332" t="s">
        <v>222</v>
      </c>
      <c r="B95" s="332"/>
      <c r="C95" s="332"/>
      <c r="D95" s="32"/>
      <c r="E95" s="32"/>
    </row>
    <row r="96" spans="1:5" ht="14.6" thickTop="1" x14ac:dyDescent="0.35">
      <c r="A96" s="36" t="s">
        <v>210</v>
      </c>
      <c r="B96" s="39">
        <v>5.9</v>
      </c>
      <c r="C96" s="36">
        <v>0.1</v>
      </c>
      <c r="D96" s="32"/>
      <c r="E96" s="32"/>
    </row>
    <row r="97" spans="1:5" x14ac:dyDescent="0.35">
      <c r="A97" s="36" t="s">
        <v>212</v>
      </c>
      <c r="B97" s="39">
        <v>6</v>
      </c>
      <c r="C97" s="36">
        <v>0.1</v>
      </c>
      <c r="D97" s="32"/>
      <c r="E97" s="32"/>
    </row>
    <row r="98" spans="1:5" x14ac:dyDescent="0.35">
      <c r="A98" s="144" t="s">
        <v>213</v>
      </c>
      <c r="B98" s="44">
        <v>6</v>
      </c>
      <c r="C98" s="144">
        <v>0.1</v>
      </c>
      <c r="D98" s="145"/>
      <c r="E98" s="145"/>
    </row>
    <row r="99" spans="1:5" x14ac:dyDescent="0.35">
      <c r="B99" s="145">
        <f>AVERAGE(B85:B94,B96:B98)</f>
        <v>6.0292307692307689</v>
      </c>
      <c r="C99" s="145">
        <f>2*_xlfn.STDEV.P(B85:B94,B96:B98)</f>
        <v>0.27673497885288956</v>
      </c>
      <c r="D99" s="32"/>
      <c r="E99" s="32"/>
    </row>
    <row r="100" spans="1:5" x14ac:dyDescent="0.35">
      <c r="D100" s="32"/>
      <c r="E100" s="32"/>
    </row>
  </sheetData>
  <mergeCells count="5">
    <mergeCell ref="A2:C2"/>
    <mergeCell ref="A83:C83"/>
    <mergeCell ref="A84:C84"/>
    <mergeCell ref="A95:C95"/>
    <mergeCell ref="A1:C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PlotDat1</vt:lpstr>
      <vt:lpstr>PlotDat11</vt:lpstr>
      <vt:lpstr>PlotDat13</vt:lpstr>
      <vt:lpstr>Table S1_LA-Trace element</vt:lpstr>
      <vt:lpstr>Table S2_CA-ID-TIMS U-Pb</vt:lpstr>
      <vt:lpstr>Table S3_ID-TIMS U-Pb</vt:lpstr>
      <vt:lpstr>Table S4_SIMS U-Pb</vt:lpstr>
      <vt:lpstr>Table S5_LA-ICP-MS U-Pb</vt:lpstr>
      <vt:lpstr>Table S6_O isotope</vt:lpstr>
      <vt:lpstr>Table S7_Hf isotope</vt:lpstr>
      <vt:lpstr>gauss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H.C.</cp:lastModifiedBy>
  <dcterms:created xsi:type="dcterms:W3CDTF">2015-06-05T18:19:34Z</dcterms:created>
  <dcterms:modified xsi:type="dcterms:W3CDTF">2020-12-17T10:53:45Z</dcterms:modified>
</cp:coreProperties>
</file>