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tor/Dropbox/Zhang_BreastCancer/"/>
    </mc:Choice>
  </mc:AlternateContent>
  <xr:revisionPtr revIDLastSave="0" documentId="13_ncr:1_{DB2AFD97-4B50-704D-8DB8-ABD099958D6C}" xr6:coauthVersionLast="45" xr6:coauthVersionMax="45" xr10:uidLastSave="{00000000-0000-0000-0000-000000000000}"/>
  <bookViews>
    <workbookView xWindow="13260" yWindow="460" windowWidth="24920" windowHeight="15540" activeTab="2" xr2:uid="{00000000-000D-0000-FFFF-FFFF00000000}"/>
  </bookViews>
  <sheets>
    <sheet name="S2A. Raw MS Data" sheetId="1" r:id="rId1"/>
    <sheet name="S2B. All Substrate Hits" sheetId="3" r:id="rId2"/>
    <sheet name="S2C. Nuclear Substrate Hits" sheetId="2" r:id="rId3"/>
    <sheet name="S2D.All Associated Protein Hits" sheetId="4" r:id="rId4"/>
    <sheet name="S2E. Nuclear Assoc Pr Hits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01" i="4" l="1"/>
  <c r="P101" i="4" a="1"/>
  <c r="O101" i="4" a="1"/>
  <c r="O101" i="4" s="1"/>
  <c r="N101" i="4" a="1"/>
  <c r="N101" i="4" s="1"/>
  <c r="AC101" i="4"/>
  <c r="AC101" i="4" a="1"/>
  <c r="AB101" i="4" a="1"/>
  <c r="AB101" i="4" s="1"/>
  <c r="AA101" i="4" a="1"/>
  <c r="AA101" i="4" s="1"/>
  <c r="AP101" i="4" a="1"/>
  <c r="AP101" i="4" s="1"/>
  <c r="AO101" i="4" a="1"/>
  <c r="AO101" i="4" s="1"/>
  <c r="AN101" i="4" a="1"/>
  <c r="AN101" i="4" s="1"/>
  <c r="BC101" i="4" a="1"/>
  <c r="BC101" i="4" s="1"/>
  <c r="BB101" i="4" a="1"/>
  <c r="BB101" i="4" s="1"/>
  <c r="BA101" i="4" a="1"/>
  <c r="BA101" i="4" s="1"/>
  <c r="BP101" i="4" a="1"/>
  <c r="BP101" i="4" s="1"/>
  <c r="BO101" i="4" a="1"/>
  <c r="BO101" i="4" s="1"/>
  <c r="BN101" i="4" a="1"/>
  <c r="BN101" i="4" s="1"/>
  <c r="P100" i="3" a="1"/>
  <c r="P100" i="3" s="1"/>
  <c r="O100" i="3"/>
  <c r="O100" i="3" a="1"/>
  <c r="N100" i="3" a="1"/>
  <c r="N100" i="3" s="1"/>
  <c r="AC100" i="3" a="1"/>
  <c r="AC100" i="3" s="1"/>
  <c r="AB100" i="3" a="1"/>
  <c r="AB100" i="3" s="1"/>
  <c r="AA100" i="3" a="1"/>
  <c r="AA100" i="3" s="1"/>
  <c r="BP100" i="3" a="1"/>
  <c r="BP100" i="3" s="1"/>
  <c r="BO100" i="3" a="1"/>
  <c r="BO100" i="3" s="1"/>
  <c r="BN100" i="3" a="1"/>
  <c r="BN100" i="3" s="1"/>
  <c r="BN413" i="4" l="1"/>
  <c r="BM413" i="4"/>
  <c r="BL413" i="4"/>
  <c r="BP413" i="4" s="1"/>
  <c r="BK413" i="4"/>
  <c r="BA413" i="4"/>
  <c r="AZ413" i="4"/>
  <c r="AY413" i="4"/>
  <c r="AX413" i="4"/>
  <c r="AN413" i="4"/>
  <c r="AM413" i="4"/>
  <c r="AO413" i="4" s="1"/>
  <c r="AL413" i="4"/>
  <c r="AK413" i="4"/>
  <c r="AA413" i="4"/>
  <c r="Z413" i="4"/>
  <c r="Y413" i="4"/>
  <c r="AB413" i="4" s="1"/>
  <c r="X413" i="4"/>
  <c r="N413" i="4"/>
  <c r="M413" i="4"/>
  <c r="L413" i="4"/>
  <c r="K413" i="4"/>
  <c r="BN412" i="4"/>
  <c r="BM412" i="4"/>
  <c r="BL412" i="4"/>
  <c r="BK412" i="4"/>
  <c r="BA412" i="4"/>
  <c r="AZ412" i="4"/>
  <c r="AY412" i="4"/>
  <c r="AX412" i="4"/>
  <c r="AN412" i="4"/>
  <c r="AM412" i="4"/>
  <c r="AL412" i="4"/>
  <c r="AK412" i="4"/>
  <c r="AA412" i="4"/>
  <c r="Z412" i="4"/>
  <c r="Y412" i="4"/>
  <c r="X412" i="4"/>
  <c r="N412" i="4"/>
  <c r="M412" i="4"/>
  <c r="L412" i="4"/>
  <c r="P412" i="4" s="1"/>
  <c r="K412" i="4"/>
  <c r="BM411" i="4"/>
  <c r="BL411" i="4"/>
  <c r="BK411" i="4"/>
  <c r="AZ411" i="4"/>
  <c r="AY411" i="4"/>
  <c r="AX411" i="4"/>
  <c r="AM411" i="4"/>
  <c r="AO411" i="4" s="1"/>
  <c r="AL411" i="4"/>
  <c r="AK411" i="4"/>
  <c r="Z411" i="4"/>
  <c r="AB411" i="4" s="1"/>
  <c r="Y411" i="4"/>
  <c r="X411" i="4"/>
  <c r="M411" i="4"/>
  <c r="L411" i="4"/>
  <c r="K411" i="4"/>
  <c r="BN410" i="4"/>
  <c r="BM410" i="4"/>
  <c r="BO410" i="4" s="1"/>
  <c r="BL410" i="4"/>
  <c r="BK410" i="4"/>
  <c r="BA410" i="4"/>
  <c r="AZ410" i="4"/>
  <c r="AY410" i="4"/>
  <c r="AX410" i="4"/>
  <c r="AO410" i="4"/>
  <c r="AN410" i="4"/>
  <c r="AM410" i="4"/>
  <c r="AL410" i="4"/>
  <c r="AK410" i="4"/>
  <c r="AA410" i="4"/>
  <c r="Z410" i="4"/>
  <c r="Y410" i="4"/>
  <c r="AB410" i="4" s="1"/>
  <c r="X410" i="4"/>
  <c r="N410" i="4"/>
  <c r="M410" i="4"/>
  <c r="L410" i="4"/>
  <c r="O410" i="4" s="1"/>
  <c r="K410" i="4"/>
  <c r="BN409" i="4"/>
  <c r="BM409" i="4"/>
  <c r="BL409" i="4"/>
  <c r="BK409" i="4"/>
  <c r="BA409" i="4"/>
  <c r="AZ409" i="4"/>
  <c r="AY409" i="4"/>
  <c r="AX409" i="4"/>
  <c r="AN409" i="4"/>
  <c r="AM409" i="4"/>
  <c r="AL409" i="4"/>
  <c r="AK409" i="4"/>
  <c r="AA409" i="4"/>
  <c r="Z409" i="4"/>
  <c r="Y409" i="4"/>
  <c r="X409" i="4"/>
  <c r="N409" i="4"/>
  <c r="M409" i="4"/>
  <c r="L409" i="4"/>
  <c r="K409" i="4"/>
  <c r="BN408" i="4"/>
  <c r="BM408" i="4"/>
  <c r="BL408" i="4"/>
  <c r="BK408" i="4"/>
  <c r="BA408" i="4"/>
  <c r="AZ408" i="4"/>
  <c r="AY408" i="4"/>
  <c r="AX408" i="4"/>
  <c r="AN408" i="4"/>
  <c r="AM408" i="4"/>
  <c r="AL408" i="4"/>
  <c r="AK408" i="4"/>
  <c r="Z408" i="4"/>
  <c r="Y408" i="4"/>
  <c r="X408" i="4"/>
  <c r="N408" i="4"/>
  <c r="M408" i="4"/>
  <c r="L408" i="4"/>
  <c r="K408" i="4"/>
  <c r="BN407" i="4"/>
  <c r="BM407" i="4"/>
  <c r="BL407" i="4"/>
  <c r="BP407" i="4" s="1"/>
  <c r="BK407" i="4"/>
  <c r="AZ407" i="4"/>
  <c r="AY407" i="4"/>
  <c r="AX407" i="4"/>
  <c r="AM407" i="4"/>
  <c r="AL407" i="4"/>
  <c r="AK407" i="4"/>
  <c r="AA407" i="4"/>
  <c r="Z407" i="4"/>
  <c r="Y407" i="4"/>
  <c r="X407" i="4"/>
  <c r="N407" i="4"/>
  <c r="M407" i="4"/>
  <c r="L407" i="4"/>
  <c r="K407" i="4"/>
  <c r="P407" i="4" s="1"/>
  <c r="BM406" i="4"/>
  <c r="BL406" i="4"/>
  <c r="BK406" i="4"/>
  <c r="AZ406" i="4"/>
  <c r="AY406" i="4"/>
  <c r="AX406" i="4"/>
  <c r="AM406" i="4"/>
  <c r="AL406" i="4"/>
  <c r="AK406" i="4"/>
  <c r="AA406" i="4"/>
  <c r="Z406" i="4"/>
  <c r="Y406" i="4"/>
  <c r="AC406" i="4" s="1"/>
  <c r="X406" i="4"/>
  <c r="M406" i="4"/>
  <c r="L406" i="4"/>
  <c r="K406" i="4"/>
  <c r="BN405" i="4"/>
  <c r="BM405" i="4"/>
  <c r="BL405" i="4"/>
  <c r="BK405" i="4"/>
  <c r="BA405" i="4"/>
  <c r="AZ405" i="4"/>
  <c r="AY405" i="4"/>
  <c r="AX405" i="4"/>
  <c r="AM405" i="4"/>
  <c r="AL405" i="4"/>
  <c r="AK405" i="4"/>
  <c r="AA405" i="4"/>
  <c r="Z405" i="4"/>
  <c r="Y405" i="4"/>
  <c r="X405" i="4"/>
  <c r="N405" i="4"/>
  <c r="M405" i="4"/>
  <c r="L405" i="4"/>
  <c r="K405" i="4"/>
  <c r="BN404" i="4"/>
  <c r="BM404" i="4"/>
  <c r="BL404" i="4"/>
  <c r="BK404" i="4"/>
  <c r="BA404" i="4"/>
  <c r="AZ404" i="4"/>
  <c r="AY404" i="4"/>
  <c r="AX404" i="4"/>
  <c r="AN404" i="4"/>
  <c r="AM404" i="4"/>
  <c r="AL404" i="4"/>
  <c r="AO404" i="4" s="1"/>
  <c r="AK404" i="4"/>
  <c r="Z404" i="4"/>
  <c r="Y404" i="4"/>
  <c r="X404" i="4"/>
  <c r="M404" i="4"/>
  <c r="L404" i="4"/>
  <c r="O404" i="4" s="1"/>
  <c r="K404" i="4"/>
  <c r="BM403" i="4"/>
  <c r="BL403" i="4"/>
  <c r="BK403" i="4"/>
  <c r="AZ403" i="4"/>
  <c r="AY403" i="4"/>
  <c r="AX403" i="4"/>
  <c r="AM403" i="4"/>
  <c r="AL403" i="4"/>
  <c r="AK403" i="4"/>
  <c r="Z403" i="4"/>
  <c r="Y403" i="4"/>
  <c r="X403" i="4"/>
  <c r="M403" i="4"/>
  <c r="L403" i="4"/>
  <c r="K403" i="4"/>
  <c r="BM402" i="4"/>
  <c r="BL402" i="4"/>
  <c r="BO402" i="4" s="1"/>
  <c r="BK402" i="4"/>
  <c r="BA402" i="4"/>
  <c r="AZ402" i="4"/>
  <c r="AY402" i="4"/>
  <c r="AX402" i="4"/>
  <c r="AN402" i="4"/>
  <c r="AM402" i="4"/>
  <c r="AL402" i="4"/>
  <c r="AK402" i="4"/>
  <c r="AP402" i="4" s="1"/>
  <c r="AA402" i="4"/>
  <c r="Z402" i="4"/>
  <c r="Y402" i="4"/>
  <c r="X402" i="4"/>
  <c r="N402" i="4"/>
  <c r="M402" i="4"/>
  <c r="L402" i="4"/>
  <c r="K402" i="4"/>
  <c r="BN401" i="4"/>
  <c r="BM401" i="4"/>
  <c r="BL401" i="4"/>
  <c r="BK401" i="4"/>
  <c r="BA401" i="4"/>
  <c r="AZ401" i="4"/>
  <c r="AY401" i="4"/>
  <c r="BB401" i="4" s="1"/>
  <c r="AX401" i="4"/>
  <c r="AM401" i="4"/>
  <c r="AL401" i="4"/>
  <c r="AK401" i="4"/>
  <c r="Z401" i="4"/>
  <c r="Y401" i="4"/>
  <c r="X401" i="4"/>
  <c r="M401" i="4"/>
  <c r="L401" i="4"/>
  <c r="K401" i="4"/>
  <c r="BN400" i="4"/>
  <c r="BM400" i="4"/>
  <c r="BL400" i="4"/>
  <c r="BK400" i="4"/>
  <c r="BA400" i="4"/>
  <c r="AZ400" i="4"/>
  <c r="AY400" i="4"/>
  <c r="BB400" i="4" s="1"/>
  <c r="AX400" i="4"/>
  <c r="AM400" i="4"/>
  <c r="AL400" i="4"/>
  <c r="AK400" i="4"/>
  <c r="AA400" i="4"/>
  <c r="Z400" i="4"/>
  <c r="Y400" i="4"/>
  <c r="X400" i="4"/>
  <c r="M400" i="4"/>
  <c r="L400" i="4"/>
  <c r="K400" i="4"/>
  <c r="BN399" i="4"/>
  <c r="BM399" i="4"/>
  <c r="BL399" i="4"/>
  <c r="BK399" i="4"/>
  <c r="BA399" i="4"/>
  <c r="AZ399" i="4"/>
  <c r="AY399" i="4"/>
  <c r="AX399" i="4"/>
  <c r="AM399" i="4"/>
  <c r="AL399" i="4"/>
  <c r="AK399" i="4"/>
  <c r="Z399" i="4"/>
  <c r="Y399" i="4"/>
  <c r="X399" i="4"/>
  <c r="M399" i="4"/>
  <c r="L399" i="4"/>
  <c r="K399" i="4"/>
  <c r="BN398" i="4"/>
  <c r="BM398" i="4"/>
  <c r="BL398" i="4"/>
  <c r="BK398" i="4"/>
  <c r="BA398" i="4"/>
  <c r="AZ398" i="4"/>
  <c r="AY398" i="4"/>
  <c r="AX398" i="4"/>
  <c r="AM398" i="4"/>
  <c r="AL398" i="4"/>
  <c r="AK398" i="4"/>
  <c r="Z398" i="4"/>
  <c r="Y398" i="4"/>
  <c r="X398" i="4"/>
  <c r="M398" i="4"/>
  <c r="L398" i="4"/>
  <c r="K398" i="4"/>
  <c r="BM397" i="4"/>
  <c r="BL397" i="4"/>
  <c r="BO397" i="4" s="1"/>
  <c r="BK397" i="4"/>
  <c r="BA397" i="4"/>
  <c r="AZ397" i="4"/>
  <c r="AY397" i="4"/>
  <c r="AX397" i="4"/>
  <c r="AM397" i="4"/>
  <c r="AL397" i="4"/>
  <c r="AK397" i="4"/>
  <c r="Z397" i="4"/>
  <c r="Y397" i="4"/>
  <c r="X397" i="4"/>
  <c r="M397" i="4"/>
  <c r="L397" i="4"/>
  <c r="K397" i="4"/>
  <c r="BN396" i="4"/>
  <c r="BM396" i="4"/>
  <c r="BL396" i="4"/>
  <c r="BO396" i="4" s="1"/>
  <c r="BK396" i="4"/>
  <c r="BA396" i="4"/>
  <c r="AZ396" i="4"/>
  <c r="AY396" i="4"/>
  <c r="BB396" i="4" s="1"/>
  <c r="AX396" i="4"/>
  <c r="BC396" i="4" s="1"/>
  <c r="AN396" i="4"/>
  <c r="AM396" i="4"/>
  <c r="AL396" i="4"/>
  <c r="AK396" i="4"/>
  <c r="AA396" i="4"/>
  <c r="Z396" i="4"/>
  <c r="Y396" i="4"/>
  <c r="X396" i="4"/>
  <c r="AC396" i="4" s="1"/>
  <c r="N396" i="4"/>
  <c r="M396" i="4"/>
  <c r="O396" i="4" s="1"/>
  <c r="L396" i="4"/>
  <c r="K396" i="4"/>
  <c r="BN395" i="4"/>
  <c r="BM395" i="4"/>
  <c r="BL395" i="4"/>
  <c r="BK395" i="4"/>
  <c r="BA395" i="4"/>
  <c r="AZ395" i="4"/>
  <c r="AY395" i="4"/>
  <c r="BC395" i="4" s="1"/>
  <c r="AX395" i="4"/>
  <c r="AM395" i="4"/>
  <c r="AL395" i="4"/>
  <c r="AK395" i="4"/>
  <c r="Z395" i="4"/>
  <c r="Y395" i="4"/>
  <c r="X395" i="4"/>
  <c r="M395" i="4"/>
  <c r="L395" i="4"/>
  <c r="K395" i="4"/>
  <c r="BM394" i="4"/>
  <c r="BL394" i="4"/>
  <c r="BK394" i="4"/>
  <c r="BB394" i="4"/>
  <c r="BA394" i="4"/>
  <c r="AZ394" i="4"/>
  <c r="AY394" i="4"/>
  <c r="AX394" i="4"/>
  <c r="AM394" i="4"/>
  <c r="AL394" i="4"/>
  <c r="AK394" i="4"/>
  <c r="Z394" i="4"/>
  <c r="Y394" i="4"/>
  <c r="X394" i="4"/>
  <c r="M394" i="4"/>
  <c r="L394" i="4"/>
  <c r="K394" i="4"/>
  <c r="BN393" i="4"/>
  <c r="BM393" i="4"/>
  <c r="BL393" i="4"/>
  <c r="BK393" i="4"/>
  <c r="BA393" i="4"/>
  <c r="AZ393" i="4"/>
  <c r="AY393" i="4"/>
  <c r="AX393" i="4"/>
  <c r="AN393" i="4"/>
  <c r="AM393" i="4"/>
  <c r="AL393" i="4"/>
  <c r="AK393" i="4"/>
  <c r="AA393" i="4"/>
  <c r="Z393" i="4"/>
  <c r="AB393" i="4" s="1"/>
  <c r="Y393" i="4"/>
  <c r="X393" i="4"/>
  <c r="N393" i="4"/>
  <c r="M393" i="4"/>
  <c r="L393" i="4"/>
  <c r="K393" i="4"/>
  <c r="BO392" i="4"/>
  <c r="BN392" i="4"/>
  <c r="BM392" i="4"/>
  <c r="BL392" i="4"/>
  <c r="BK392" i="4"/>
  <c r="BA392" i="4"/>
  <c r="AZ392" i="4"/>
  <c r="AY392" i="4"/>
  <c r="AX392" i="4"/>
  <c r="AN392" i="4"/>
  <c r="AM392" i="4"/>
  <c r="AL392" i="4"/>
  <c r="AO392" i="4" s="1"/>
  <c r="AK392" i="4"/>
  <c r="AA392" i="4"/>
  <c r="Z392" i="4"/>
  <c r="Y392" i="4"/>
  <c r="X392" i="4"/>
  <c r="N392" i="4"/>
  <c r="M392" i="4"/>
  <c r="L392" i="4"/>
  <c r="K392" i="4"/>
  <c r="BM391" i="4"/>
  <c r="BL391" i="4"/>
  <c r="BK391" i="4"/>
  <c r="BA391" i="4"/>
  <c r="AZ391" i="4"/>
  <c r="AY391" i="4"/>
  <c r="BB391" i="4" s="1"/>
  <c r="AX391" i="4"/>
  <c r="AM391" i="4"/>
  <c r="AO391" i="4" s="1"/>
  <c r="AL391" i="4"/>
  <c r="AK391" i="4"/>
  <c r="Z391" i="4"/>
  <c r="Y391" i="4"/>
  <c r="X391" i="4"/>
  <c r="M391" i="4"/>
  <c r="L391" i="4"/>
  <c r="K391" i="4"/>
  <c r="BN390" i="4"/>
  <c r="BM390" i="4"/>
  <c r="BL390" i="4"/>
  <c r="BP390" i="4" s="1"/>
  <c r="BK390" i="4"/>
  <c r="BA390" i="4"/>
  <c r="AZ390" i="4"/>
  <c r="AY390" i="4"/>
  <c r="AX390" i="4"/>
  <c r="AN390" i="4"/>
  <c r="AM390" i="4"/>
  <c r="AL390" i="4"/>
  <c r="AP390" i="4" s="1"/>
  <c r="AK390" i="4"/>
  <c r="Z390" i="4"/>
  <c r="Y390" i="4"/>
  <c r="AB390" i="4" s="1"/>
  <c r="X390" i="4"/>
  <c r="N390" i="4"/>
  <c r="M390" i="4"/>
  <c r="L390" i="4"/>
  <c r="K390" i="4"/>
  <c r="BM389" i="4"/>
  <c r="BL389" i="4"/>
  <c r="BK389" i="4"/>
  <c r="BA389" i="4"/>
  <c r="AZ389" i="4"/>
  <c r="AY389" i="4"/>
  <c r="AX389" i="4"/>
  <c r="AM389" i="4"/>
  <c r="AL389" i="4"/>
  <c r="AK389" i="4"/>
  <c r="Z389" i="4"/>
  <c r="Y389" i="4"/>
  <c r="X389" i="4"/>
  <c r="N389" i="4"/>
  <c r="M389" i="4"/>
  <c r="L389" i="4"/>
  <c r="K389" i="4"/>
  <c r="BN388" i="4"/>
  <c r="BM388" i="4"/>
  <c r="BL388" i="4"/>
  <c r="BK388" i="4"/>
  <c r="AZ388" i="4"/>
  <c r="AY388" i="4"/>
  <c r="AX388" i="4"/>
  <c r="AM388" i="4"/>
  <c r="AL388" i="4"/>
  <c r="AK388" i="4"/>
  <c r="AA388" i="4"/>
  <c r="Z388" i="4"/>
  <c r="Y388" i="4"/>
  <c r="X388" i="4"/>
  <c r="N388" i="4"/>
  <c r="M388" i="4"/>
  <c r="L388" i="4"/>
  <c r="K388" i="4"/>
  <c r="BM387" i="4"/>
  <c r="BL387" i="4"/>
  <c r="BK387" i="4"/>
  <c r="AZ387" i="4"/>
  <c r="AY387" i="4"/>
  <c r="AX387" i="4"/>
  <c r="AM387" i="4"/>
  <c r="AL387" i="4"/>
  <c r="AK387" i="4"/>
  <c r="AA387" i="4"/>
  <c r="Z387" i="4"/>
  <c r="Y387" i="4"/>
  <c r="X387" i="4"/>
  <c r="N387" i="4"/>
  <c r="M387" i="4"/>
  <c r="L387" i="4"/>
  <c r="K387" i="4"/>
  <c r="BO386" i="4"/>
  <c r="BN386" i="4"/>
  <c r="BM386" i="4"/>
  <c r="BL386" i="4"/>
  <c r="BK386" i="4"/>
  <c r="BA386" i="4"/>
  <c r="AZ386" i="4"/>
  <c r="AY386" i="4"/>
  <c r="BB386" i="4" s="1"/>
  <c r="AX386" i="4"/>
  <c r="AO386" i="4"/>
  <c r="AN386" i="4"/>
  <c r="AM386" i="4"/>
  <c r="AL386" i="4"/>
  <c r="AK386" i="4"/>
  <c r="AA386" i="4"/>
  <c r="Z386" i="4"/>
  <c r="Y386" i="4"/>
  <c r="AB386" i="4" s="1"/>
  <c r="X386" i="4"/>
  <c r="N386" i="4"/>
  <c r="M386" i="4"/>
  <c r="L386" i="4"/>
  <c r="K386" i="4"/>
  <c r="BM385" i="4"/>
  <c r="BL385" i="4"/>
  <c r="BK385" i="4"/>
  <c r="AZ385" i="4"/>
  <c r="AY385" i="4"/>
  <c r="AX385" i="4"/>
  <c r="AM385" i="4"/>
  <c r="AL385" i="4"/>
  <c r="AK385" i="4"/>
  <c r="AA385" i="4"/>
  <c r="Z385" i="4"/>
  <c r="Y385" i="4"/>
  <c r="X385" i="4"/>
  <c r="N385" i="4"/>
  <c r="M385" i="4"/>
  <c r="L385" i="4"/>
  <c r="K385" i="4"/>
  <c r="P385" i="4" s="1"/>
  <c r="BM384" i="4"/>
  <c r="BL384" i="4"/>
  <c r="BK384" i="4"/>
  <c r="AZ384" i="4"/>
  <c r="AY384" i="4"/>
  <c r="AX384" i="4"/>
  <c r="AN384" i="4"/>
  <c r="AM384" i="4"/>
  <c r="AL384" i="4"/>
  <c r="AK384" i="4"/>
  <c r="AA384" i="4"/>
  <c r="Z384" i="4"/>
  <c r="AB384" i="4" s="1"/>
  <c r="Y384" i="4"/>
  <c r="X384" i="4"/>
  <c r="N384" i="4"/>
  <c r="M384" i="4"/>
  <c r="L384" i="4"/>
  <c r="K384" i="4"/>
  <c r="BN383" i="4"/>
  <c r="BM383" i="4"/>
  <c r="BL383" i="4"/>
  <c r="BO383" i="4" s="1"/>
  <c r="BK383" i="4"/>
  <c r="BA383" i="4"/>
  <c r="AZ383" i="4"/>
  <c r="AY383" i="4"/>
  <c r="BB383" i="4" s="1"/>
  <c r="AX383" i="4"/>
  <c r="AN383" i="4"/>
  <c r="AM383" i="4"/>
  <c r="AL383" i="4"/>
  <c r="AK383" i="4"/>
  <c r="AA383" i="4"/>
  <c r="Z383" i="4"/>
  <c r="Y383" i="4"/>
  <c r="X383" i="4"/>
  <c r="N383" i="4"/>
  <c r="M383" i="4"/>
  <c r="L383" i="4"/>
  <c r="K383" i="4"/>
  <c r="BN382" i="4"/>
  <c r="BM382" i="4"/>
  <c r="BL382" i="4"/>
  <c r="BP382" i="4" s="1"/>
  <c r="BK382" i="4"/>
  <c r="AZ382" i="4"/>
  <c r="AY382" i="4"/>
  <c r="AX382" i="4"/>
  <c r="AM382" i="4"/>
  <c r="AL382" i="4"/>
  <c r="AK382" i="4"/>
  <c r="AA382" i="4"/>
  <c r="Z382" i="4"/>
  <c r="Y382" i="4"/>
  <c r="X382" i="4"/>
  <c r="M382" i="4"/>
  <c r="L382" i="4"/>
  <c r="K382" i="4"/>
  <c r="BM381" i="4"/>
  <c r="BL381" i="4"/>
  <c r="BO381" i="4" s="1"/>
  <c r="BK381" i="4"/>
  <c r="BA381" i="4"/>
  <c r="AZ381" i="4"/>
  <c r="AY381" i="4"/>
  <c r="BB381" i="4" s="1"/>
  <c r="AX381" i="4"/>
  <c r="AM381" i="4"/>
  <c r="AL381" i="4"/>
  <c r="AK381" i="4"/>
  <c r="Z381" i="4"/>
  <c r="Y381" i="4"/>
  <c r="X381" i="4"/>
  <c r="M381" i="4"/>
  <c r="L381" i="4"/>
  <c r="K381" i="4"/>
  <c r="BM380" i="4"/>
  <c r="BL380" i="4"/>
  <c r="BK380" i="4"/>
  <c r="BA380" i="4"/>
  <c r="AZ380" i="4"/>
  <c r="AY380" i="4"/>
  <c r="AX380" i="4"/>
  <c r="AM380" i="4"/>
  <c r="AL380" i="4"/>
  <c r="AK380" i="4"/>
  <c r="Z380" i="4"/>
  <c r="AB380" i="4" s="1"/>
  <c r="Y380" i="4"/>
  <c r="X380" i="4"/>
  <c r="M380" i="4"/>
  <c r="O380" i="4" s="1"/>
  <c r="L380" i="4"/>
  <c r="K380" i="4"/>
  <c r="BM379" i="4"/>
  <c r="BL379" i="4"/>
  <c r="BK379" i="4"/>
  <c r="AZ379" i="4"/>
  <c r="AY379" i="4"/>
  <c r="AX379" i="4"/>
  <c r="AM379" i="4"/>
  <c r="AL379" i="4"/>
  <c r="AK379" i="4"/>
  <c r="Z379" i="4"/>
  <c r="Y379" i="4"/>
  <c r="X379" i="4"/>
  <c r="M379" i="4"/>
  <c r="L379" i="4"/>
  <c r="K379" i="4"/>
  <c r="BN378" i="4"/>
  <c r="BM378" i="4"/>
  <c r="BL378" i="4"/>
  <c r="BP378" i="4" s="1"/>
  <c r="BK378" i="4"/>
  <c r="BA378" i="4"/>
  <c r="AZ378" i="4"/>
  <c r="AY378" i="4"/>
  <c r="BC378" i="4" s="1"/>
  <c r="AX378" i="4"/>
  <c r="AN378" i="4"/>
  <c r="AM378" i="4"/>
  <c r="AL378" i="4"/>
  <c r="AP378" i="4" s="1"/>
  <c r="AK378" i="4"/>
  <c r="AA378" i="4"/>
  <c r="Z378" i="4"/>
  <c r="Y378" i="4"/>
  <c r="AC378" i="4" s="1"/>
  <c r="X378" i="4"/>
  <c r="N378" i="4"/>
  <c r="M378" i="4"/>
  <c r="L378" i="4"/>
  <c r="P378" i="4" s="1"/>
  <c r="K378" i="4"/>
  <c r="BN377" i="4"/>
  <c r="BM377" i="4"/>
  <c r="BL377" i="4"/>
  <c r="BK377" i="4"/>
  <c r="BA377" i="4"/>
  <c r="AZ377" i="4"/>
  <c r="AY377" i="4"/>
  <c r="AX377" i="4"/>
  <c r="AN377" i="4"/>
  <c r="AM377" i="4"/>
  <c r="AL377" i="4"/>
  <c r="AK377" i="4"/>
  <c r="AA377" i="4"/>
  <c r="Z377" i="4"/>
  <c r="Y377" i="4"/>
  <c r="X377" i="4"/>
  <c r="N377" i="4"/>
  <c r="M377" i="4"/>
  <c r="L377" i="4"/>
  <c r="K377" i="4"/>
  <c r="BN376" i="4"/>
  <c r="BM376" i="4"/>
  <c r="BL376" i="4"/>
  <c r="BK376" i="4"/>
  <c r="BA376" i="4"/>
  <c r="AZ376" i="4"/>
  <c r="AY376" i="4"/>
  <c r="AX376" i="4"/>
  <c r="AN376" i="4"/>
  <c r="AM376" i="4"/>
  <c r="AL376" i="4"/>
  <c r="AK376" i="4"/>
  <c r="AA376" i="4"/>
  <c r="Z376" i="4"/>
  <c r="Y376" i="4"/>
  <c r="X376" i="4"/>
  <c r="N376" i="4"/>
  <c r="M376" i="4"/>
  <c r="L376" i="4"/>
  <c r="K376" i="4"/>
  <c r="BN375" i="4"/>
  <c r="BM375" i="4"/>
  <c r="BL375" i="4"/>
  <c r="BO375" i="4" s="1"/>
  <c r="BK375" i="4"/>
  <c r="BA375" i="4"/>
  <c r="AZ375" i="4"/>
  <c r="AY375" i="4"/>
  <c r="AX375" i="4"/>
  <c r="AM375" i="4"/>
  <c r="AL375" i="4"/>
  <c r="AK375" i="4"/>
  <c r="Z375" i="4"/>
  <c r="Y375" i="4"/>
  <c r="AB375" i="4" s="1"/>
  <c r="X375" i="4"/>
  <c r="M375" i="4"/>
  <c r="L375" i="4"/>
  <c r="K375" i="4"/>
  <c r="BN374" i="4"/>
  <c r="BM374" i="4"/>
  <c r="BO374" i="4" s="1"/>
  <c r="BL374" i="4"/>
  <c r="BK374" i="4"/>
  <c r="BA374" i="4"/>
  <c r="AZ374" i="4"/>
  <c r="AY374" i="4"/>
  <c r="AX374" i="4"/>
  <c r="AM374" i="4"/>
  <c r="AL374" i="4"/>
  <c r="AK374" i="4"/>
  <c r="AA374" i="4"/>
  <c r="Z374" i="4"/>
  <c r="Y374" i="4"/>
  <c r="AC374" i="4" s="1"/>
  <c r="X374" i="4"/>
  <c r="N374" i="4"/>
  <c r="M374" i="4"/>
  <c r="L374" i="4"/>
  <c r="P374" i="4" s="1"/>
  <c r="K374" i="4"/>
  <c r="BN373" i="4"/>
  <c r="BM373" i="4"/>
  <c r="BL373" i="4"/>
  <c r="BP373" i="4" s="1"/>
  <c r="BK373" i="4"/>
  <c r="BA373" i="4"/>
  <c r="AZ373" i="4"/>
  <c r="AY373" i="4"/>
  <c r="AX373" i="4"/>
  <c r="AM373" i="4"/>
  <c r="AL373" i="4"/>
  <c r="AO373" i="4" s="1"/>
  <c r="AK373" i="4"/>
  <c r="Z373" i="4"/>
  <c r="Y373" i="4"/>
  <c r="AB373" i="4" s="1"/>
  <c r="X373" i="4"/>
  <c r="M373" i="4"/>
  <c r="L373" i="4"/>
  <c r="K373" i="4"/>
  <c r="BM372" i="4"/>
  <c r="BL372" i="4"/>
  <c r="BO372" i="4" s="1"/>
  <c r="BK372" i="4"/>
  <c r="BA372" i="4"/>
  <c r="AZ372" i="4"/>
  <c r="AY372" i="4"/>
  <c r="AX372" i="4"/>
  <c r="AM372" i="4"/>
  <c r="AL372" i="4"/>
  <c r="AK372" i="4"/>
  <c r="Z372" i="4"/>
  <c r="Y372" i="4"/>
  <c r="X372" i="4"/>
  <c r="M372" i="4"/>
  <c r="L372" i="4"/>
  <c r="K372" i="4"/>
  <c r="BM371" i="4"/>
  <c r="BL371" i="4"/>
  <c r="BK371" i="4"/>
  <c r="AZ371" i="4"/>
  <c r="AY371" i="4"/>
  <c r="AX371" i="4"/>
  <c r="AM371" i="4"/>
  <c r="AL371" i="4"/>
  <c r="AK371" i="4"/>
  <c r="Z371" i="4"/>
  <c r="Y371" i="4"/>
  <c r="X371" i="4"/>
  <c r="M371" i="4"/>
  <c r="L371" i="4"/>
  <c r="K371" i="4"/>
  <c r="BM370" i="4"/>
  <c r="BL370" i="4"/>
  <c r="BK370" i="4"/>
  <c r="AZ370" i="4"/>
  <c r="AY370" i="4"/>
  <c r="AX370" i="4"/>
  <c r="AM370" i="4"/>
  <c r="AL370" i="4"/>
  <c r="AK370" i="4"/>
  <c r="Z370" i="4"/>
  <c r="Y370" i="4"/>
  <c r="X370" i="4"/>
  <c r="M370" i="4"/>
  <c r="L370" i="4"/>
  <c r="K370" i="4"/>
  <c r="BM369" i="4"/>
  <c r="BO369" i="4" s="1"/>
  <c r="BL369" i="4"/>
  <c r="BK369" i="4"/>
  <c r="AZ369" i="4"/>
  <c r="AY369" i="4"/>
  <c r="AX369" i="4"/>
  <c r="AM369" i="4"/>
  <c r="AL369" i="4"/>
  <c r="AK369" i="4"/>
  <c r="Z369" i="4"/>
  <c r="Y369" i="4"/>
  <c r="X369" i="4"/>
  <c r="M369" i="4"/>
  <c r="L369" i="4"/>
  <c r="K369" i="4"/>
  <c r="BM368" i="4"/>
  <c r="BL368" i="4"/>
  <c r="BK368" i="4"/>
  <c r="AZ368" i="4"/>
  <c r="AY368" i="4"/>
  <c r="AX368" i="4"/>
  <c r="AM368" i="4"/>
  <c r="AL368" i="4"/>
  <c r="AK368" i="4"/>
  <c r="Z368" i="4"/>
  <c r="Y368" i="4"/>
  <c r="X368" i="4"/>
  <c r="M368" i="4"/>
  <c r="L368" i="4"/>
  <c r="K368" i="4"/>
  <c r="BN367" i="4"/>
  <c r="BM367" i="4"/>
  <c r="BL367" i="4"/>
  <c r="BO367" i="4" s="1"/>
  <c r="BK367" i="4"/>
  <c r="BA367" i="4"/>
  <c r="AZ367" i="4"/>
  <c r="AY367" i="4"/>
  <c r="AX367" i="4"/>
  <c r="AN367" i="4"/>
  <c r="AM367" i="4"/>
  <c r="AL367" i="4"/>
  <c r="AO367" i="4" s="1"/>
  <c r="AK367" i="4"/>
  <c r="AA367" i="4"/>
  <c r="Z367" i="4"/>
  <c r="Y367" i="4"/>
  <c r="X367" i="4"/>
  <c r="N367" i="4"/>
  <c r="M367" i="4"/>
  <c r="L367" i="4"/>
  <c r="K367" i="4"/>
  <c r="BN366" i="4"/>
  <c r="BM366" i="4"/>
  <c r="BL366" i="4"/>
  <c r="BP366" i="4" s="1"/>
  <c r="BK366" i="4"/>
  <c r="AZ366" i="4"/>
  <c r="AY366" i="4"/>
  <c r="BB366" i="4" s="1"/>
  <c r="AX366" i="4"/>
  <c r="AM366" i="4"/>
  <c r="AL366" i="4"/>
  <c r="AK366" i="4"/>
  <c r="Z366" i="4"/>
  <c r="Y366" i="4"/>
  <c r="X366" i="4"/>
  <c r="N366" i="4"/>
  <c r="M366" i="4"/>
  <c r="L366" i="4"/>
  <c r="P366" i="4" s="1"/>
  <c r="K366" i="4"/>
  <c r="BN365" i="4"/>
  <c r="BM365" i="4"/>
  <c r="BL365" i="4"/>
  <c r="BK365" i="4"/>
  <c r="BA365" i="4"/>
  <c r="AZ365" i="4"/>
  <c r="AY365" i="4"/>
  <c r="AX365" i="4"/>
  <c r="AN365" i="4"/>
  <c r="AM365" i="4"/>
  <c r="AL365" i="4"/>
  <c r="AK365" i="4"/>
  <c r="AA365" i="4"/>
  <c r="Z365" i="4"/>
  <c r="Y365" i="4"/>
  <c r="AC365" i="4" s="1"/>
  <c r="X365" i="4"/>
  <c r="N365" i="4"/>
  <c r="M365" i="4"/>
  <c r="L365" i="4"/>
  <c r="K365" i="4"/>
  <c r="BN364" i="4"/>
  <c r="BM364" i="4"/>
  <c r="BL364" i="4"/>
  <c r="BO364" i="4" s="1"/>
  <c r="BK364" i="4"/>
  <c r="AZ364" i="4"/>
  <c r="AY364" i="4"/>
  <c r="AX364" i="4"/>
  <c r="AM364" i="4"/>
  <c r="AL364" i="4"/>
  <c r="AK364" i="4"/>
  <c r="AA364" i="4"/>
  <c r="Z364" i="4"/>
  <c r="Y364" i="4"/>
  <c r="AC364" i="4" s="1"/>
  <c r="X364" i="4"/>
  <c r="M364" i="4"/>
  <c r="L364" i="4"/>
  <c r="K364" i="4"/>
  <c r="BN363" i="4"/>
  <c r="BM363" i="4"/>
  <c r="BL363" i="4"/>
  <c r="BK363" i="4"/>
  <c r="BA363" i="4"/>
  <c r="AZ363" i="4"/>
  <c r="AY363" i="4"/>
  <c r="BB363" i="4" s="1"/>
  <c r="AX363" i="4"/>
  <c r="AM363" i="4"/>
  <c r="AL363" i="4"/>
  <c r="AK363" i="4"/>
  <c r="Z363" i="4"/>
  <c r="Y363" i="4"/>
  <c r="X363" i="4"/>
  <c r="N363" i="4"/>
  <c r="M363" i="4"/>
  <c r="L363" i="4"/>
  <c r="P363" i="4" s="1"/>
  <c r="K363" i="4"/>
  <c r="BM362" i="4"/>
  <c r="BL362" i="4"/>
  <c r="BK362" i="4"/>
  <c r="BA362" i="4"/>
  <c r="AZ362" i="4"/>
  <c r="AY362" i="4"/>
  <c r="BC362" i="4" s="1"/>
  <c r="AX362" i="4"/>
  <c r="AM362" i="4"/>
  <c r="AL362" i="4"/>
  <c r="AK362" i="4"/>
  <c r="Z362" i="4"/>
  <c r="Y362" i="4"/>
  <c r="X362" i="4"/>
  <c r="M362" i="4"/>
  <c r="L362" i="4"/>
  <c r="K362" i="4"/>
  <c r="BN361" i="4"/>
  <c r="BM361" i="4"/>
  <c r="BL361" i="4"/>
  <c r="BO361" i="4" s="1"/>
  <c r="BK361" i="4"/>
  <c r="BA361" i="4"/>
  <c r="AZ361" i="4"/>
  <c r="AY361" i="4"/>
  <c r="AX361" i="4"/>
  <c r="AM361" i="4"/>
  <c r="AL361" i="4"/>
  <c r="AK361" i="4"/>
  <c r="Z361" i="4"/>
  <c r="Y361" i="4"/>
  <c r="AB361" i="4" s="1"/>
  <c r="X361" i="4"/>
  <c r="M361" i="4"/>
  <c r="L361" i="4"/>
  <c r="K361" i="4"/>
  <c r="BM360" i="4"/>
  <c r="BL360" i="4"/>
  <c r="BO360" i="4" s="1"/>
  <c r="BK360" i="4"/>
  <c r="BA360" i="4"/>
  <c r="AZ360" i="4"/>
  <c r="AY360" i="4"/>
  <c r="AX360" i="4"/>
  <c r="AN360" i="4"/>
  <c r="AM360" i="4"/>
  <c r="AL360" i="4"/>
  <c r="AK360" i="4"/>
  <c r="Z360" i="4"/>
  <c r="Y360" i="4"/>
  <c r="X360" i="4"/>
  <c r="M360" i="4"/>
  <c r="L360" i="4"/>
  <c r="K360" i="4"/>
  <c r="BN359" i="4"/>
  <c r="BM359" i="4"/>
  <c r="BL359" i="4"/>
  <c r="BK359" i="4"/>
  <c r="BA359" i="4"/>
  <c r="AZ359" i="4"/>
  <c r="AY359" i="4"/>
  <c r="BC359" i="4" s="1"/>
  <c r="AX359" i="4"/>
  <c r="AN359" i="4"/>
  <c r="AM359" i="4"/>
  <c r="AL359" i="4"/>
  <c r="AO359" i="4" s="1"/>
  <c r="AK359" i="4"/>
  <c r="AA359" i="4"/>
  <c r="Z359" i="4"/>
  <c r="Y359" i="4"/>
  <c r="X359" i="4"/>
  <c r="N359" i="4"/>
  <c r="M359" i="4"/>
  <c r="L359" i="4"/>
  <c r="K359" i="4"/>
  <c r="BO358" i="4"/>
  <c r="BM358" i="4"/>
  <c r="BL358" i="4"/>
  <c r="BK358" i="4"/>
  <c r="AZ358" i="4"/>
  <c r="AY358" i="4"/>
  <c r="BB358" i="4" s="1"/>
  <c r="AX358" i="4"/>
  <c r="AN358" i="4"/>
  <c r="AM358" i="4"/>
  <c r="AL358" i="4"/>
  <c r="AK358" i="4"/>
  <c r="AA358" i="4"/>
  <c r="Z358" i="4"/>
  <c r="Y358" i="4"/>
  <c r="AC358" i="4" s="1"/>
  <c r="X358" i="4"/>
  <c r="N358" i="4"/>
  <c r="M358" i="4"/>
  <c r="L358" i="4"/>
  <c r="K358" i="4"/>
  <c r="BN357" i="4"/>
  <c r="BM357" i="4"/>
  <c r="BL357" i="4"/>
  <c r="BP357" i="4" s="1"/>
  <c r="BK357" i="4"/>
  <c r="BA357" i="4"/>
  <c r="AZ357" i="4"/>
  <c r="AY357" i="4"/>
  <c r="BC357" i="4" s="1"/>
  <c r="AX357" i="4"/>
  <c r="AM357" i="4"/>
  <c r="AL357" i="4"/>
  <c r="AK357" i="4"/>
  <c r="AA357" i="4"/>
  <c r="Z357" i="4"/>
  <c r="Y357" i="4"/>
  <c r="X357" i="4"/>
  <c r="N357" i="4"/>
  <c r="M357" i="4"/>
  <c r="L357" i="4"/>
  <c r="K357" i="4"/>
  <c r="BN356" i="4"/>
  <c r="BM356" i="4"/>
  <c r="BL356" i="4"/>
  <c r="BP356" i="4" s="1"/>
  <c r="BK356" i="4"/>
  <c r="BA356" i="4"/>
  <c r="AZ356" i="4"/>
  <c r="AY356" i="4"/>
  <c r="AX356" i="4"/>
  <c r="AM356" i="4"/>
  <c r="AL356" i="4"/>
  <c r="AK356" i="4"/>
  <c r="Z356" i="4"/>
  <c r="Y356" i="4"/>
  <c r="X356" i="4"/>
  <c r="N356" i="4"/>
  <c r="M356" i="4"/>
  <c r="L356" i="4"/>
  <c r="P356" i="4" s="1"/>
  <c r="K356" i="4"/>
  <c r="BN355" i="4"/>
  <c r="BM355" i="4"/>
  <c r="BL355" i="4"/>
  <c r="BK355" i="4"/>
  <c r="BA355" i="4"/>
  <c r="AZ355" i="4"/>
  <c r="AY355" i="4"/>
  <c r="AX355" i="4"/>
  <c r="AM355" i="4"/>
  <c r="AL355" i="4"/>
  <c r="AK355" i="4"/>
  <c r="AA355" i="4"/>
  <c r="Z355" i="4"/>
  <c r="Y355" i="4"/>
  <c r="AC355" i="4" s="1"/>
  <c r="X355" i="4"/>
  <c r="N355" i="4"/>
  <c r="M355" i="4"/>
  <c r="L355" i="4"/>
  <c r="P355" i="4" s="1"/>
  <c r="K355" i="4"/>
  <c r="BN354" i="4"/>
  <c r="BM354" i="4"/>
  <c r="BL354" i="4"/>
  <c r="BP354" i="4" s="1"/>
  <c r="BK354" i="4"/>
  <c r="BA354" i="4"/>
  <c r="AZ354" i="4"/>
  <c r="AY354" i="4"/>
  <c r="BC354" i="4" s="1"/>
  <c r="AX354" i="4"/>
  <c r="AN354" i="4"/>
  <c r="AM354" i="4"/>
  <c r="AL354" i="4"/>
  <c r="AP354" i="4" s="1"/>
  <c r="AK354" i="4"/>
  <c r="Z354" i="4"/>
  <c r="Y354" i="4"/>
  <c r="AB354" i="4" s="1"/>
  <c r="X354" i="4"/>
  <c r="M354" i="4"/>
  <c r="L354" i="4"/>
  <c r="O354" i="4" s="1"/>
  <c r="K354" i="4"/>
  <c r="BN353" i="4"/>
  <c r="BM353" i="4"/>
  <c r="BO353" i="4" s="1"/>
  <c r="BL353" i="4"/>
  <c r="BK353" i="4"/>
  <c r="BA353" i="4"/>
  <c r="AZ353" i="4"/>
  <c r="AY353" i="4"/>
  <c r="AX353" i="4"/>
  <c r="AM353" i="4"/>
  <c r="AL353" i="4"/>
  <c r="AK353" i="4"/>
  <c r="Z353" i="4"/>
  <c r="Y353" i="4"/>
  <c r="X353" i="4"/>
  <c r="M353" i="4"/>
  <c r="L353" i="4"/>
  <c r="K353" i="4"/>
  <c r="BN352" i="4"/>
  <c r="BM352" i="4"/>
  <c r="BL352" i="4"/>
  <c r="BP352" i="4" s="1"/>
  <c r="BK352" i="4"/>
  <c r="BA352" i="4"/>
  <c r="AZ352" i="4"/>
  <c r="AY352" i="4"/>
  <c r="BB352" i="4" s="1"/>
  <c r="AX352" i="4"/>
  <c r="AM352" i="4"/>
  <c r="AL352" i="4"/>
  <c r="AK352" i="4"/>
  <c r="AA352" i="4"/>
  <c r="Z352" i="4"/>
  <c r="Y352" i="4"/>
  <c r="X352" i="4"/>
  <c r="M352" i="4"/>
  <c r="L352" i="4"/>
  <c r="K352" i="4"/>
  <c r="BM351" i="4"/>
  <c r="BO351" i="4" s="1"/>
  <c r="BL351" i="4"/>
  <c r="BK351" i="4"/>
  <c r="BA351" i="4"/>
  <c r="AZ351" i="4"/>
  <c r="AY351" i="4"/>
  <c r="AX351" i="4"/>
  <c r="AM351" i="4"/>
  <c r="AL351" i="4"/>
  <c r="AK351" i="4"/>
  <c r="Z351" i="4"/>
  <c r="Y351" i="4"/>
  <c r="AB351" i="4" s="1"/>
  <c r="X351" i="4"/>
  <c r="M351" i="4"/>
  <c r="L351" i="4"/>
  <c r="K351" i="4"/>
  <c r="BM350" i="4"/>
  <c r="BL350" i="4"/>
  <c r="BK350" i="4"/>
  <c r="BA350" i="4"/>
  <c r="AZ350" i="4"/>
  <c r="AY350" i="4"/>
  <c r="BC350" i="4" s="1"/>
  <c r="AX350" i="4"/>
  <c r="AM350" i="4"/>
  <c r="AL350" i="4"/>
  <c r="AK350" i="4"/>
  <c r="Z350" i="4"/>
  <c r="Y350" i="4"/>
  <c r="X350" i="4"/>
  <c r="M350" i="4"/>
  <c r="L350" i="4"/>
  <c r="K350" i="4"/>
  <c r="BM349" i="4"/>
  <c r="BL349" i="4"/>
  <c r="BK349" i="4"/>
  <c r="BA349" i="4"/>
  <c r="AZ349" i="4"/>
  <c r="AY349" i="4"/>
  <c r="AX349" i="4"/>
  <c r="AN349" i="4"/>
  <c r="AM349" i="4"/>
  <c r="AL349" i="4"/>
  <c r="AK349" i="4"/>
  <c r="AP349" i="4" s="1"/>
  <c r="Z349" i="4"/>
  <c r="Y349" i="4"/>
  <c r="X349" i="4"/>
  <c r="M349" i="4"/>
  <c r="L349" i="4"/>
  <c r="K349" i="4"/>
  <c r="BM348" i="4"/>
  <c r="BL348" i="4"/>
  <c r="BK348" i="4"/>
  <c r="BA348" i="4"/>
  <c r="AZ348" i="4"/>
  <c r="AY348" i="4"/>
  <c r="AX348" i="4"/>
  <c r="AM348" i="4"/>
  <c r="AL348" i="4"/>
  <c r="AK348" i="4"/>
  <c r="Z348" i="4"/>
  <c r="Y348" i="4"/>
  <c r="X348" i="4"/>
  <c r="M348" i="4"/>
  <c r="L348" i="4"/>
  <c r="K348" i="4"/>
  <c r="BN347" i="4"/>
  <c r="BM347" i="4"/>
  <c r="BL347" i="4"/>
  <c r="BK347" i="4"/>
  <c r="BA347" i="4"/>
  <c r="AZ347" i="4"/>
  <c r="AY347" i="4"/>
  <c r="AX347" i="4"/>
  <c r="AM347" i="4"/>
  <c r="AL347" i="4"/>
  <c r="AK347" i="4"/>
  <c r="Z347" i="4"/>
  <c r="Y347" i="4"/>
  <c r="X347" i="4"/>
  <c r="M347" i="4"/>
  <c r="L347" i="4"/>
  <c r="K347" i="4"/>
  <c r="BN346" i="4"/>
  <c r="BM346" i="4"/>
  <c r="BL346" i="4"/>
  <c r="BP346" i="4" s="1"/>
  <c r="BK346" i="4"/>
  <c r="AZ346" i="4"/>
  <c r="AY346" i="4"/>
  <c r="BB346" i="4" s="1"/>
  <c r="AX346" i="4"/>
  <c r="AN346" i="4"/>
  <c r="AM346" i="4"/>
  <c r="AL346" i="4"/>
  <c r="AK346" i="4"/>
  <c r="Z346" i="4"/>
  <c r="Y346" i="4"/>
  <c r="X346" i="4"/>
  <c r="N346" i="4"/>
  <c r="M346" i="4"/>
  <c r="L346" i="4"/>
  <c r="K346" i="4"/>
  <c r="P346" i="4" s="1"/>
  <c r="BN345" i="4"/>
  <c r="BM345" i="4"/>
  <c r="BL345" i="4"/>
  <c r="BP345" i="4" s="1"/>
  <c r="BK345" i="4"/>
  <c r="BA345" i="4"/>
  <c r="AZ345" i="4"/>
  <c r="AY345" i="4"/>
  <c r="AX345" i="4"/>
  <c r="AM345" i="4"/>
  <c r="AL345" i="4"/>
  <c r="AK345" i="4"/>
  <c r="AA345" i="4"/>
  <c r="Z345" i="4"/>
  <c r="Y345" i="4"/>
  <c r="X345" i="4"/>
  <c r="M345" i="4"/>
  <c r="L345" i="4"/>
  <c r="K345" i="4"/>
  <c r="BM344" i="4"/>
  <c r="BL344" i="4"/>
  <c r="BK344" i="4"/>
  <c r="AZ344" i="4"/>
  <c r="AY344" i="4"/>
  <c r="AX344" i="4"/>
  <c r="AM344" i="4"/>
  <c r="AL344" i="4"/>
  <c r="AK344" i="4"/>
  <c r="Z344" i="4"/>
  <c r="Y344" i="4"/>
  <c r="X344" i="4"/>
  <c r="M344" i="4"/>
  <c r="L344" i="4"/>
  <c r="K344" i="4"/>
  <c r="BN343" i="4"/>
  <c r="BM343" i="4"/>
  <c r="BL343" i="4"/>
  <c r="BK343" i="4"/>
  <c r="BA343" i="4"/>
  <c r="AZ343" i="4"/>
  <c r="AY343" i="4"/>
  <c r="BB343" i="4" s="1"/>
  <c r="AX343" i="4"/>
  <c r="AN343" i="4"/>
  <c r="AM343" i="4"/>
  <c r="AL343" i="4"/>
  <c r="AK343" i="4"/>
  <c r="AA343" i="4"/>
  <c r="Z343" i="4"/>
  <c r="Y343" i="4"/>
  <c r="AB343" i="4" s="1"/>
  <c r="X343" i="4"/>
  <c r="N343" i="4"/>
  <c r="M343" i="4"/>
  <c r="L343" i="4"/>
  <c r="O343" i="4" s="1"/>
  <c r="K343" i="4"/>
  <c r="BN342" i="4"/>
  <c r="BM342" i="4"/>
  <c r="BL342" i="4"/>
  <c r="BP342" i="4" s="1"/>
  <c r="BK342" i="4"/>
  <c r="BA342" i="4"/>
  <c r="AZ342" i="4"/>
  <c r="AY342" i="4"/>
  <c r="BB342" i="4" s="1"/>
  <c r="AX342" i="4"/>
  <c r="AM342" i="4"/>
  <c r="AL342" i="4"/>
  <c r="AO342" i="4" s="1"/>
  <c r="AK342" i="4"/>
  <c r="Z342" i="4"/>
  <c r="Y342" i="4"/>
  <c r="X342" i="4"/>
  <c r="M342" i="4"/>
  <c r="L342" i="4"/>
  <c r="O342" i="4" s="1"/>
  <c r="K342" i="4"/>
  <c r="BN341" i="4"/>
  <c r="BM341" i="4"/>
  <c r="BL341" i="4"/>
  <c r="BP341" i="4" s="1"/>
  <c r="BK341" i="4"/>
  <c r="BA341" i="4"/>
  <c r="AZ341" i="4"/>
  <c r="AY341" i="4"/>
  <c r="BB341" i="4" s="1"/>
  <c r="AX341" i="4"/>
  <c r="AM341" i="4"/>
  <c r="AO341" i="4" s="1"/>
  <c r="AL341" i="4"/>
  <c r="AK341" i="4"/>
  <c r="AA341" i="4"/>
  <c r="Z341" i="4"/>
  <c r="Y341" i="4"/>
  <c r="X341" i="4"/>
  <c r="O341" i="4"/>
  <c r="N341" i="4"/>
  <c r="M341" i="4"/>
  <c r="L341" i="4"/>
  <c r="K341" i="4"/>
  <c r="BM340" i="4"/>
  <c r="BL340" i="4"/>
  <c r="BK340" i="4"/>
  <c r="AZ340" i="4"/>
  <c r="AY340" i="4"/>
  <c r="AX340" i="4"/>
  <c r="AN340" i="4"/>
  <c r="AM340" i="4"/>
  <c r="AL340" i="4"/>
  <c r="AK340" i="4"/>
  <c r="AA340" i="4"/>
  <c r="Z340" i="4"/>
  <c r="Y340" i="4"/>
  <c r="X340" i="4"/>
  <c r="M340" i="4"/>
  <c r="L340" i="4"/>
  <c r="K340" i="4"/>
  <c r="BM339" i="4"/>
  <c r="BL339" i="4"/>
  <c r="BK339" i="4"/>
  <c r="AZ339" i="4"/>
  <c r="AY339" i="4"/>
  <c r="AX339" i="4"/>
  <c r="AM339" i="4"/>
  <c r="AL339" i="4"/>
  <c r="AK339" i="4"/>
  <c r="Z339" i="4"/>
  <c r="Y339" i="4"/>
  <c r="X339" i="4"/>
  <c r="M339" i="4"/>
  <c r="L339" i="4"/>
  <c r="K339" i="4"/>
  <c r="BN338" i="4"/>
  <c r="BM338" i="4"/>
  <c r="BL338" i="4"/>
  <c r="BK338" i="4"/>
  <c r="BA338" i="4"/>
  <c r="AZ338" i="4"/>
  <c r="BB338" i="4" s="1"/>
  <c r="AY338" i="4"/>
  <c r="AX338" i="4"/>
  <c r="AM338" i="4"/>
  <c r="AL338" i="4"/>
  <c r="AO338" i="4" s="1"/>
  <c r="AK338" i="4"/>
  <c r="Z338" i="4"/>
  <c r="Y338" i="4"/>
  <c r="X338" i="4"/>
  <c r="M338" i="4"/>
  <c r="L338" i="4"/>
  <c r="O338" i="4" s="1"/>
  <c r="K338" i="4"/>
  <c r="BM337" i="4"/>
  <c r="BL337" i="4"/>
  <c r="BK337" i="4"/>
  <c r="AZ337" i="4"/>
  <c r="AY337" i="4"/>
  <c r="AX337" i="4"/>
  <c r="AM337" i="4"/>
  <c r="AL337" i="4"/>
  <c r="AK337" i="4"/>
  <c r="Z337" i="4"/>
  <c r="Y337" i="4"/>
  <c r="X337" i="4"/>
  <c r="M337" i="4"/>
  <c r="L337" i="4"/>
  <c r="K337" i="4"/>
  <c r="BM336" i="4"/>
  <c r="BL336" i="4"/>
  <c r="BK336" i="4"/>
  <c r="AZ336" i="4"/>
  <c r="AY336" i="4"/>
  <c r="AX336" i="4"/>
  <c r="AM336" i="4"/>
  <c r="AL336" i="4"/>
  <c r="AK336" i="4"/>
  <c r="Z336" i="4"/>
  <c r="Y336" i="4"/>
  <c r="X336" i="4"/>
  <c r="M336" i="4"/>
  <c r="L336" i="4"/>
  <c r="K336" i="4"/>
  <c r="BM335" i="4"/>
  <c r="BL335" i="4"/>
  <c r="BK335" i="4"/>
  <c r="AZ335" i="4"/>
  <c r="AY335" i="4"/>
  <c r="AX335" i="4"/>
  <c r="AM335" i="4"/>
  <c r="AL335" i="4"/>
  <c r="AK335" i="4"/>
  <c r="Z335" i="4"/>
  <c r="Y335" i="4"/>
  <c r="X335" i="4"/>
  <c r="M335" i="4"/>
  <c r="L335" i="4"/>
  <c r="K335" i="4"/>
  <c r="BN334" i="4"/>
  <c r="BM334" i="4"/>
  <c r="BL334" i="4"/>
  <c r="BK334" i="4"/>
  <c r="AZ334" i="4"/>
  <c r="AY334" i="4"/>
  <c r="AX334" i="4"/>
  <c r="AM334" i="4"/>
  <c r="AL334" i="4"/>
  <c r="AK334" i="4"/>
  <c r="Z334" i="4"/>
  <c r="Y334" i="4"/>
  <c r="X334" i="4"/>
  <c r="M334" i="4"/>
  <c r="L334" i="4"/>
  <c r="K334" i="4"/>
  <c r="BN333" i="4"/>
  <c r="BM333" i="4"/>
  <c r="BL333" i="4"/>
  <c r="BO333" i="4" s="1"/>
  <c r="BK333" i="4"/>
  <c r="AZ333" i="4"/>
  <c r="AY333" i="4"/>
  <c r="AX333" i="4"/>
  <c r="AN333" i="4"/>
  <c r="AM333" i="4"/>
  <c r="AL333" i="4"/>
  <c r="AK333" i="4"/>
  <c r="AP333" i="4" s="1"/>
  <c r="AA333" i="4"/>
  <c r="Z333" i="4"/>
  <c r="Y333" i="4"/>
  <c r="X333" i="4"/>
  <c r="M333" i="4"/>
  <c r="L333" i="4"/>
  <c r="K333" i="4"/>
  <c r="BN332" i="4"/>
  <c r="BM332" i="4"/>
  <c r="BL332" i="4"/>
  <c r="BK332" i="4"/>
  <c r="BA332" i="4"/>
  <c r="AZ332" i="4"/>
  <c r="AY332" i="4"/>
  <c r="AX332" i="4"/>
  <c r="AM332" i="4"/>
  <c r="AL332" i="4"/>
  <c r="AO332" i="4" s="1"/>
  <c r="AK332" i="4"/>
  <c r="AA332" i="4"/>
  <c r="Z332" i="4"/>
  <c r="AB332" i="4" s="1"/>
  <c r="Y332" i="4"/>
  <c r="X332" i="4"/>
  <c r="M332" i="4"/>
  <c r="L332" i="4"/>
  <c r="K332" i="4"/>
  <c r="BN331" i="4"/>
  <c r="BM331" i="4"/>
  <c r="BL331" i="4"/>
  <c r="BK331" i="4"/>
  <c r="AZ331" i="4"/>
  <c r="AY331" i="4"/>
  <c r="AX331" i="4"/>
  <c r="AM331" i="4"/>
  <c r="AL331" i="4"/>
  <c r="AK331" i="4"/>
  <c r="Z331" i="4"/>
  <c r="Y331" i="4"/>
  <c r="X331" i="4"/>
  <c r="M331" i="4"/>
  <c r="L331" i="4"/>
  <c r="K331" i="4"/>
  <c r="BN330" i="4"/>
  <c r="BM330" i="4"/>
  <c r="BO330" i="4" s="1"/>
  <c r="BL330" i="4"/>
  <c r="BK330" i="4"/>
  <c r="BA330" i="4"/>
  <c r="AZ330" i="4"/>
  <c r="AY330" i="4"/>
  <c r="AX330" i="4"/>
  <c r="AN330" i="4"/>
  <c r="AM330" i="4"/>
  <c r="AL330" i="4"/>
  <c r="AP330" i="4" s="1"/>
  <c r="AK330" i="4"/>
  <c r="AA330" i="4"/>
  <c r="Z330" i="4"/>
  <c r="Y330" i="4"/>
  <c r="AB330" i="4" s="1"/>
  <c r="X330" i="4"/>
  <c r="O330" i="4"/>
  <c r="N330" i="4"/>
  <c r="M330" i="4"/>
  <c r="L330" i="4"/>
  <c r="K330" i="4"/>
  <c r="BM329" i="4"/>
  <c r="BL329" i="4"/>
  <c r="BO329" i="4" s="1"/>
  <c r="BK329" i="4"/>
  <c r="BA329" i="4"/>
  <c r="AZ329" i="4"/>
  <c r="AY329" i="4"/>
  <c r="BC329" i="4" s="1"/>
  <c r="AX329" i="4"/>
  <c r="AM329" i="4"/>
  <c r="AL329" i="4"/>
  <c r="AK329" i="4"/>
  <c r="Z329" i="4"/>
  <c r="Y329" i="4"/>
  <c r="X329" i="4"/>
  <c r="M329" i="4"/>
  <c r="L329" i="4"/>
  <c r="K329" i="4"/>
  <c r="BN328" i="4"/>
  <c r="BM328" i="4"/>
  <c r="BL328" i="4"/>
  <c r="BK328" i="4"/>
  <c r="BA328" i="4"/>
  <c r="AZ328" i="4"/>
  <c r="AY328" i="4"/>
  <c r="AX328" i="4"/>
  <c r="AM328" i="4"/>
  <c r="AL328" i="4"/>
  <c r="AK328" i="4"/>
  <c r="AA328" i="4"/>
  <c r="Z328" i="4"/>
  <c r="Y328" i="4"/>
  <c r="AB328" i="4" s="1"/>
  <c r="X328" i="4"/>
  <c r="M328" i="4"/>
  <c r="L328" i="4"/>
  <c r="K328" i="4"/>
  <c r="BM327" i="4"/>
  <c r="BL327" i="4"/>
  <c r="BK327" i="4"/>
  <c r="BA327" i="4"/>
  <c r="AZ327" i="4"/>
  <c r="AY327" i="4"/>
  <c r="BB327" i="4" s="1"/>
  <c r="AX327" i="4"/>
  <c r="AM327" i="4"/>
  <c r="AL327" i="4"/>
  <c r="AK327" i="4"/>
  <c r="AA327" i="4"/>
  <c r="Z327" i="4"/>
  <c r="Y327" i="4"/>
  <c r="X327" i="4"/>
  <c r="AC327" i="4" s="1"/>
  <c r="M327" i="4"/>
  <c r="L327" i="4"/>
  <c r="K327" i="4"/>
  <c r="BM326" i="4"/>
  <c r="BL326" i="4"/>
  <c r="BK326" i="4"/>
  <c r="AZ326" i="4"/>
  <c r="AY326" i="4"/>
  <c r="AX326" i="4"/>
  <c r="AM326" i="4"/>
  <c r="AL326" i="4"/>
  <c r="AK326" i="4"/>
  <c r="Z326" i="4"/>
  <c r="Y326" i="4"/>
  <c r="X326" i="4"/>
  <c r="M326" i="4"/>
  <c r="L326" i="4"/>
  <c r="K326" i="4"/>
  <c r="BM325" i="4"/>
  <c r="BL325" i="4"/>
  <c r="BK325" i="4"/>
  <c r="AZ325" i="4"/>
  <c r="AY325" i="4"/>
  <c r="AX325" i="4"/>
  <c r="AM325" i="4"/>
  <c r="AL325" i="4"/>
  <c r="AK325" i="4"/>
  <c r="Z325" i="4"/>
  <c r="Y325" i="4"/>
  <c r="X325" i="4"/>
  <c r="M325" i="4"/>
  <c r="L325" i="4"/>
  <c r="K325" i="4"/>
  <c r="BN324" i="4"/>
  <c r="BM324" i="4"/>
  <c r="BL324" i="4"/>
  <c r="BK324" i="4"/>
  <c r="BA324" i="4"/>
  <c r="AZ324" i="4"/>
  <c r="AY324" i="4"/>
  <c r="BC324" i="4" s="1"/>
  <c r="AX324" i="4"/>
  <c r="AN324" i="4"/>
  <c r="AM324" i="4"/>
  <c r="AL324" i="4"/>
  <c r="AK324" i="4"/>
  <c r="AA324" i="4"/>
  <c r="Z324" i="4"/>
  <c r="Y324" i="4"/>
  <c r="AB324" i="4" s="1"/>
  <c r="X324" i="4"/>
  <c r="N324" i="4"/>
  <c r="M324" i="4"/>
  <c r="L324" i="4"/>
  <c r="O324" i="4" s="1"/>
  <c r="K324" i="4"/>
  <c r="BN323" i="4"/>
  <c r="BM323" i="4"/>
  <c r="BL323" i="4"/>
  <c r="BO323" i="4" s="1"/>
  <c r="BK323" i="4"/>
  <c r="BA323" i="4"/>
  <c r="AZ323" i="4"/>
  <c r="BB323" i="4" s="1"/>
  <c r="AY323" i="4"/>
  <c r="AX323" i="4"/>
  <c r="AN323" i="4"/>
  <c r="AM323" i="4"/>
  <c r="AL323" i="4"/>
  <c r="AK323" i="4"/>
  <c r="AA323" i="4"/>
  <c r="Z323" i="4"/>
  <c r="AB323" i="4" s="1"/>
  <c r="Y323" i="4"/>
  <c r="X323" i="4"/>
  <c r="N323" i="4"/>
  <c r="M323" i="4"/>
  <c r="L323" i="4"/>
  <c r="K323" i="4"/>
  <c r="BN322" i="4"/>
  <c r="BM322" i="4"/>
  <c r="BL322" i="4"/>
  <c r="BK322" i="4"/>
  <c r="BP322" i="4" s="1"/>
  <c r="BA322" i="4"/>
  <c r="AZ322" i="4"/>
  <c r="AY322" i="4"/>
  <c r="AX322" i="4"/>
  <c r="AM322" i="4"/>
  <c r="AL322" i="4"/>
  <c r="AK322" i="4"/>
  <c r="AA322" i="4"/>
  <c r="Z322" i="4"/>
  <c r="Y322" i="4"/>
  <c r="X322" i="4"/>
  <c r="AC322" i="4" s="1"/>
  <c r="N322" i="4"/>
  <c r="M322" i="4"/>
  <c r="L322" i="4"/>
  <c r="K322" i="4"/>
  <c r="BN321" i="4"/>
  <c r="BM321" i="4"/>
  <c r="BL321" i="4"/>
  <c r="BK321" i="4"/>
  <c r="AZ321" i="4"/>
  <c r="AY321" i="4"/>
  <c r="AX321" i="4"/>
  <c r="AM321" i="4"/>
  <c r="AL321" i="4"/>
  <c r="AK321" i="4"/>
  <c r="AA321" i="4"/>
  <c r="Z321" i="4"/>
  <c r="Y321" i="4"/>
  <c r="X321" i="4"/>
  <c r="N321" i="4"/>
  <c r="M321" i="4"/>
  <c r="L321" i="4"/>
  <c r="P321" i="4" s="1"/>
  <c r="K321" i="4"/>
  <c r="BN320" i="4"/>
  <c r="BM320" i="4"/>
  <c r="BL320" i="4"/>
  <c r="BK320" i="4"/>
  <c r="BP320" i="4" s="1"/>
  <c r="BA320" i="4"/>
  <c r="AZ320" i="4"/>
  <c r="AY320" i="4"/>
  <c r="BB320" i="4" s="1"/>
  <c r="AX320" i="4"/>
  <c r="AM320" i="4"/>
  <c r="AL320" i="4"/>
  <c r="AK320" i="4"/>
  <c r="Z320" i="4"/>
  <c r="Y320" i="4"/>
  <c r="X320" i="4"/>
  <c r="M320" i="4"/>
  <c r="L320" i="4"/>
  <c r="K320" i="4"/>
  <c r="BN319" i="4"/>
  <c r="BM319" i="4"/>
  <c r="BL319" i="4"/>
  <c r="BK319" i="4"/>
  <c r="BA319" i="4"/>
  <c r="AZ319" i="4"/>
  <c r="AY319" i="4"/>
  <c r="AX319" i="4"/>
  <c r="AN319" i="4"/>
  <c r="AM319" i="4"/>
  <c r="AL319" i="4"/>
  <c r="AK319" i="4"/>
  <c r="AA319" i="4"/>
  <c r="Z319" i="4"/>
  <c r="Y319" i="4"/>
  <c r="AC319" i="4" s="1"/>
  <c r="X319" i="4"/>
  <c r="N319" i="4"/>
  <c r="M319" i="4"/>
  <c r="L319" i="4"/>
  <c r="K319" i="4"/>
  <c r="BN318" i="4"/>
  <c r="BM318" i="4"/>
  <c r="BL318" i="4"/>
  <c r="BO318" i="4" s="1"/>
  <c r="BK318" i="4"/>
  <c r="BA318" i="4"/>
  <c r="AZ318" i="4"/>
  <c r="AY318" i="4"/>
  <c r="AX318" i="4"/>
  <c r="AM318" i="4"/>
  <c r="AL318" i="4"/>
  <c r="AK318" i="4"/>
  <c r="AA318" i="4"/>
  <c r="Z318" i="4"/>
  <c r="Y318" i="4"/>
  <c r="X318" i="4"/>
  <c r="N318" i="4"/>
  <c r="M318" i="4"/>
  <c r="L318" i="4"/>
  <c r="K318" i="4"/>
  <c r="BM317" i="4"/>
  <c r="BL317" i="4"/>
  <c r="BK317" i="4"/>
  <c r="BA317" i="4"/>
  <c r="AZ317" i="4"/>
  <c r="BB317" i="4" s="1"/>
  <c r="AY317" i="4"/>
  <c r="AX317" i="4"/>
  <c r="AM317" i="4"/>
  <c r="AL317" i="4"/>
  <c r="AK317" i="4"/>
  <c r="Z317" i="4"/>
  <c r="Y317" i="4"/>
  <c r="X317" i="4"/>
  <c r="M317" i="4"/>
  <c r="L317" i="4"/>
  <c r="K317" i="4"/>
  <c r="BN316" i="4"/>
  <c r="BM316" i="4"/>
  <c r="BL316" i="4"/>
  <c r="BK316" i="4"/>
  <c r="BA316" i="4"/>
  <c r="AZ316" i="4"/>
  <c r="AY316" i="4"/>
  <c r="AX316" i="4"/>
  <c r="BC316" i="4" s="1"/>
  <c r="AM316" i="4"/>
  <c r="AL316" i="4"/>
  <c r="AK316" i="4"/>
  <c r="Z316" i="4"/>
  <c r="Y316" i="4"/>
  <c r="X316" i="4"/>
  <c r="M316" i="4"/>
  <c r="L316" i="4"/>
  <c r="K316" i="4"/>
  <c r="BM315" i="4"/>
  <c r="BL315" i="4"/>
  <c r="BK315" i="4"/>
  <c r="AZ315" i="4"/>
  <c r="AY315" i="4"/>
  <c r="AX315" i="4"/>
  <c r="AM315" i="4"/>
  <c r="AL315" i="4"/>
  <c r="AK315" i="4"/>
  <c r="Z315" i="4"/>
  <c r="Y315" i="4"/>
  <c r="X315" i="4"/>
  <c r="M315" i="4"/>
  <c r="L315" i="4"/>
  <c r="K315" i="4"/>
  <c r="BM314" i="4"/>
  <c r="BL314" i="4"/>
  <c r="BK314" i="4"/>
  <c r="AZ314" i="4"/>
  <c r="AY314" i="4"/>
  <c r="AX314" i="4"/>
  <c r="AM314" i="4"/>
  <c r="AL314" i="4"/>
  <c r="AK314" i="4"/>
  <c r="Z314" i="4"/>
  <c r="Y314" i="4"/>
  <c r="X314" i="4"/>
  <c r="M314" i="4"/>
  <c r="L314" i="4"/>
  <c r="K314" i="4"/>
  <c r="BM313" i="4"/>
  <c r="BL313" i="4"/>
  <c r="BO313" i="4" s="1"/>
  <c r="BK313" i="4"/>
  <c r="BA313" i="4"/>
  <c r="AZ313" i="4"/>
  <c r="BB313" i="4" s="1"/>
  <c r="AY313" i="4"/>
  <c r="AX313" i="4"/>
  <c r="AM313" i="4"/>
  <c r="AL313" i="4"/>
  <c r="AK313" i="4"/>
  <c r="Z313" i="4"/>
  <c r="Y313" i="4"/>
  <c r="X313" i="4"/>
  <c r="M313" i="4"/>
  <c r="L313" i="4"/>
  <c r="K313" i="4"/>
  <c r="BN312" i="4"/>
  <c r="BM312" i="4"/>
  <c r="BL312" i="4"/>
  <c r="BK312" i="4"/>
  <c r="BA312" i="4"/>
  <c r="AZ312" i="4"/>
  <c r="BB312" i="4" s="1"/>
  <c r="AY312" i="4"/>
  <c r="AX312" i="4"/>
  <c r="AM312" i="4"/>
  <c r="AL312" i="4"/>
  <c r="AK312" i="4"/>
  <c r="Z312" i="4"/>
  <c r="Y312" i="4"/>
  <c r="X312" i="4"/>
  <c r="N312" i="4"/>
  <c r="M312" i="4"/>
  <c r="L312" i="4"/>
  <c r="K312" i="4"/>
  <c r="BN311" i="4"/>
  <c r="BM311" i="4"/>
  <c r="BL311" i="4"/>
  <c r="BK311" i="4"/>
  <c r="BA311" i="4"/>
  <c r="AZ311" i="4"/>
  <c r="AY311" i="4"/>
  <c r="BC311" i="4" s="1"/>
  <c r="AX311" i="4"/>
  <c r="AN311" i="4"/>
  <c r="AM311" i="4"/>
  <c r="AL311" i="4"/>
  <c r="AO311" i="4" s="1"/>
  <c r="AK311" i="4"/>
  <c r="AA311" i="4"/>
  <c r="Z311" i="4"/>
  <c r="Y311" i="4"/>
  <c r="X311" i="4"/>
  <c r="AC311" i="4" s="1"/>
  <c r="N311" i="4"/>
  <c r="M311" i="4"/>
  <c r="L311" i="4"/>
  <c r="K311" i="4"/>
  <c r="BN310" i="4"/>
  <c r="BM310" i="4"/>
  <c r="BL310" i="4"/>
  <c r="BK310" i="4"/>
  <c r="BA310" i="4"/>
  <c r="AZ310" i="4"/>
  <c r="AY310" i="4"/>
  <c r="AX310" i="4"/>
  <c r="AN310" i="4"/>
  <c r="AM310" i="4"/>
  <c r="AL310" i="4"/>
  <c r="AK310" i="4"/>
  <c r="Z310" i="4"/>
  <c r="Y310" i="4"/>
  <c r="X310" i="4"/>
  <c r="M310" i="4"/>
  <c r="L310" i="4"/>
  <c r="O310" i="4" s="1"/>
  <c r="K310" i="4"/>
  <c r="BN309" i="4"/>
  <c r="BM309" i="4"/>
  <c r="BL309" i="4"/>
  <c r="BK309" i="4"/>
  <c r="BA309" i="4"/>
  <c r="AZ309" i="4"/>
  <c r="AY309" i="4"/>
  <c r="AX309" i="4"/>
  <c r="AM309" i="4"/>
  <c r="AL309" i="4"/>
  <c r="AK309" i="4"/>
  <c r="AA309" i="4"/>
  <c r="Z309" i="4"/>
  <c r="Y309" i="4"/>
  <c r="X309" i="4"/>
  <c r="AC309" i="4" s="1"/>
  <c r="N309" i="4"/>
  <c r="M309" i="4"/>
  <c r="L309" i="4"/>
  <c r="K309" i="4"/>
  <c r="P309" i="4" s="1"/>
  <c r="BM308" i="4"/>
  <c r="BL308" i="4"/>
  <c r="BK308" i="4"/>
  <c r="BA308" i="4"/>
  <c r="AZ308" i="4"/>
  <c r="AY308" i="4"/>
  <c r="BC308" i="4" s="1"/>
  <c r="AX308" i="4"/>
  <c r="AM308" i="4"/>
  <c r="AL308" i="4"/>
  <c r="AK308" i="4"/>
  <c r="Z308" i="4"/>
  <c r="Y308" i="4"/>
  <c r="X308" i="4"/>
  <c r="M308" i="4"/>
  <c r="L308" i="4"/>
  <c r="K308" i="4"/>
  <c r="BM307" i="4"/>
  <c r="BL307" i="4"/>
  <c r="BK307" i="4"/>
  <c r="BA307" i="4"/>
  <c r="AZ307" i="4"/>
  <c r="AY307" i="4"/>
  <c r="AX307" i="4"/>
  <c r="AM307" i="4"/>
  <c r="AL307" i="4"/>
  <c r="AK307" i="4"/>
  <c r="Z307" i="4"/>
  <c r="Y307" i="4"/>
  <c r="X307" i="4"/>
  <c r="N307" i="4"/>
  <c r="M307" i="4"/>
  <c r="L307" i="4"/>
  <c r="K307" i="4"/>
  <c r="BN306" i="4"/>
  <c r="BM306" i="4"/>
  <c r="BO306" i="4" s="1"/>
  <c r="BL306" i="4"/>
  <c r="BK306" i="4"/>
  <c r="AZ306" i="4"/>
  <c r="AY306" i="4"/>
  <c r="AX306" i="4"/>
  <c r="AM306" i="4"/>
  <c r="AL306" i="4"/>
  <c r="AK306" i="4"/>
  <c r="AA306" i="4"/>
  <c r="Z306" i="4"/>
  <c r="Y306" i="4"/>
  <c r="X306" i="4"/>
  <c r="N306" i="4"/>
  <c r="M306" i="4"/>
  <c r="L306" i="4"/>
  <c r="K306" i="4"/>
  <c r="P306" i="4" s="1"/>
  <c r="BN305" i="4"/>
  <c r="BM305" i="4"/>
  <c r="BL305" i="4"/>
  <c r="BP305" i="4" s="1"/>
  <c r="BK305" i="4"/>
  <c r="BB305" i="4"/>
  <c r="BA305" i="4"/>
  <c r="AZ305" i="4"/>
  <c r="AY305" i="4"/>
  <c r="AX305" i="4"/>
  <c r="AN305" i="4"/>
  <c r="AM305" i="4"/>
  <c r="AO305" i="4" s="1"/>
  <c r="AL305" i="4"/>
  <c r="AK305" i="4"/>
  <c r="AA305" i="4"/>
  <c r="Z305" i="4"/>
  <c r="Y305" i="4"/>
  <c r="X305" i="4"/>
  <c r="N305" i="4"/>
  <c r="M305" i="4"/>
  <c r="O305" i="4" s="1"/>
  <c r="L305" i="4"/>
  <c r="K305" i="4"/>
  <c r="BN304" i="4"/>
  <c r="BM304" i="4"/>
  <c r="BO304" i="4" s="1"/>
  <c r="BL304" i="4"/>
  <c r="BK304" i="4"/>
  <c r="BA304" i="4"/>
  <c r="AZ304" i="4"/>
  <c r="AY304" i="4"/>
  <c r="AX304" i="4"/>
  <c r="AN304" i="4"/>
  <c r="AM304" i="4"/>
  <c r="AO304" i="4" s="1"/>
  <c r="AL304" i="4"/>
  <c r="AK304" i="4"/>
  <c r="AA304" i="4"/>
  <c r="Z304" i="4"/>
  <c r="Y304" i="4"/>
  <c r="X304" i="4"/>
  <c r="N304" i="4"/>
  <c r="M304" i="4"/>
  <c r="L304" i="4"/>
  <c r="K304" i="4"/>
  <c r="BN303" i="4"/>
  <c r="BM303" i="4"/>
  <c r="BL303" i="4"/>
  <c r="BK303" i="4"/>
  <c r="BA303" i="4"/>
  <c r="AZ303" i="4"/>
  <c r="AY303" i="4"/>
  <c r="AX303" i="4"/>
  <c r="AM303" i="4"/>
  <c r="AL303" i="4"/>
  <c r="AK303" i="4"/>
  <c r="Z303" i="4"/>
  <c r="Y303" i="4"/>
  <c r="X303" i="4"/>
  <c r="M303" i="4"/>
  <c r="L303" i="4"/>
  <c r="K303" i="4"/>
  <c r="BN302" i="4"/>
  <c r="BM302" i="4"/>
  <c r="BL302" i="4"/>
  <c r="BO302" i="4" s="1"/>
  <c r="BK302" i="4"/>
  <c r="BA302" i="4"/>
  <c r="AZ302" i="4"/>
  <c r="AY302" i="4"/>
  <c r="AX302" i="4"/>
  <c r="BC302" i="4" s="1"/>
  <c r="AN302" i="4"/>
  <c r="AM302" i="4"/>
  <c r="AL302" i="4"/>
  <c r="AK302" i="4"/>
  <c r="AB302" i="4"/>
  <c r="Z302" i="4"/>
  <c r="Y302" i="4"/>
  <c r="X302" i="4"/>
  <c r="N302" i="4"/>
  <c r="M302" i="4"/>
  <c r="L302" i="4"/>
  <c r="K302" i="4"/>
  <c r="BN301" i="4"/>
  <c r="BM301" i="4"/>
  <c r="BL301" i="4"/>
  <c r="BK301" i="4"/>
  <c r="BA301" i="4"/>
  <c r="AZ301" i="4"/>
  <c r="AY301" i="4"/>
  <c r="BB301" i="4" s="1"/>
  <c r="AX301" i="4"/>
  <c r="AN301" i="4"/>
  <c r="AM301" i="4"/>
  <c r="AL301" i="4"/>
  <c r="AP301" i="4" s="1"/>
  <c r="AK301" i="4"/>
  <c r="AA301" i="4"/>
  <c r="Z301" i="4"/>
  <c r="Y301" i="4"/>
  <c r="AB301" i="4" s="1"/>
  <c r="X301" i="4"/>
  <c r="N301" i="4"/>
  <c r="M301" i="4"/>
  <c r="O301" i="4" s="1"/>
  <c r="L301" i="4"/>
  <c r="K301" i="4"/>
  <c r="BN300" i="4"/>
  <c r="BM300" i="4"/>
  <c r="BL300" i="4"/>
  <c r="BO300" i="4" s="1"/>
  <c r="BK300" i="4"/>
  <c r="BA300" i="4"/>
  <c r="AZ300" i="4"/>
  <c r="AY300" i="4"/>
  <c r="AX300" i="4"/>
  <c r="AO300" i="4"/>
  <c r="AN300" i="4"/>
  <c r="AM300" i="4"/>
  <c r="AL300" i="4"/>
  <c r="AK300" i="4"/>
  <c r="AA300" i="4"/>
  <c r="Z300" i="4"/>
  <c r="Y300" i="4"/>
  <c r="X300" i="4"/>
  <c r="N300" i="4"/>
  <c r="M300" i="4"/>
  <c r="L300" i="4"/>
  <c r="K300" i="4"/>
  <c r="BN299" i="4"/>
  <c r="BM299" i="4"/>
  <c r="BL299" i="4"/>
  <c r="BK299" i="4"/>
  <c r="BB299" i="4"/>
  <c r="BA299" i="4"/>
  <c r="AZ299" i="4"/>
  <c r="AY299" i="4"/>
  <c r="AX299" i="4"/>
  <c r="AN299" i="4"/>
  <c r="AM299" i="4"/>
  <c r="AL299" i="4"/>
  <c r="AK299" i="4"/>
  <c r="AA299" i="4"/>
  <c r="Z299" i="4"/>
  <c r="Y299" i="4"/>
  <c r="X299" i="4"/>
  <c r="N299" i="4"/>
  <c r="M299" i="4"/>
  <c r="O299" i="4" s="1"/>
  <c r="L299" i="4"/>
  <c r="K299" i="4"/>
  <c r="BN298" i="4"/>
  <c r="BM298" i="4"/>
  <c r="BO298" i="4" s="1"/>
  <c r="BL298" i="4"/>
  <c r="BK298" i="4"/>
  <c r="BA298" i="4"/>
  <c r="AZ298" i="4"/>
  <c r="AY298" i="4"/>
  <c r="AX298" i="4"/>
  <c r="AN298" i="4"/>
  <c r="AM298" i="4"/>
  <c r="AL298" i="4"/>
  <c r="AK298" i="4"/>
  <c r="AP298" i="4" s="1"/>
  <c r="AA298" i="4"/>
  <c r="Z298" i="4"/>
  <c r="Y298" i="4"/>
  <c r="X298" i="4"/>
  <c r="N298" i="4"/>
  <c r="M298" i="4"/>
  <c r="O298" i="4" s="1"/>
  <c r="L298" i="4"/>
  <c r="K298" i="4"/>
  <c r="BN297" i="4"/>
  <c r="BM297" i="4"/>
  <c r="BL297" i="4"/>
  <c r="BK297" i="4"/>
  <c r="BA297" i="4"/>
  <c r="AZ297" i="4"/>
  <c r="AY297" i="4"/>
  <c r="AX297" i="4"/>
  <c r="AM297" i="4"/>
  <c r="AL297" i="4"/>
  <c r="AK297" i="4"/>
  <c r="Z297" i="4"/>
  <c r="Y297" i="4"/>
  <c r="X297" i="4"/>
  <c r="M297" i="4"/>
  <c r="L297" i="4"/>
  <c r="K297" i="4"/>
  <c r="BN296" i="4"/>
  <c r="BM296" i="4"/>
  <c r="BL296" i="4"/>
  <c r="BK296" i="4"/>
  <c r="BA296" i="4"/>
  <c r="AZ296" i="4"/>
  <c r="AY296" i="4"/>
  <c r="BB296" i="4" s="1"/>
  <c r="AX296" i="4"/>
  <c r="AM296" i="4"/>
  <c r="AL296" i="4"/>
  <c r="AK296" i="4"/>
  <c r="Z296" i="4"/>
  <c r="Y296" i="4"/>
  <c r="X296" i="4"/>
  <c r="M296" i="4"/>
  <c r="L296" i="4"/>
  <c r="K296" i="4"/>
  <c r="BM295" i="4"/>
  <c r="BL295" i="4"/>
  <c r="BO295" i="4" s="1"/>
  <c r="BK295" i="4"/>
  <c r="AZ295" i="4"/>
  <c r="AY295" i="4"/>
  <c r="AX295" i="4"/>
  <c r="AM295" i="4"/>
  <c r="AL295" i="4"/>
  <c r="AK295" i="4"/>
  <c r="Z295" i="4"/>
  <c r="Y295" i="4"/>
  <c r="X295" i="4"/>
  <c r="M295" i="4"/>
  <c r="L295" i="4"/>
  <c r="K295" i="4"/>
  <c r="BN294" i="4"/>
  <c r="BM294" i="4"/>
  <c r="BL294" i="4"/>
  <c r="BK294" i="4"/>
  <c r="BA294" i="4"/>
  <c r="AZ294" i="4"/>
  <c r="AY294" i="4"/>
  <c r="AX294" i="4"/>
  <c r="AM294" i="4"/>
  <c r="AL294" i="4"/>
  <c r="AO294" i="4" s="1"/>
  <c r="AK294" i="4"/>
  <c r="AA294" i="4"/>
  <c r="Z294" i="4"/>
  <c r="AB294" i="4" s="1"/>
  <c r="Y294" i="4"/>
  <c r="X294" i="4"/>
  <c r="N294" i="4"/>
  <c r="M294" i="4"/>
  <c r="L294" i="4"/>
  <c r="K294" i="4"/>
  <c r="BM293" i="4"/>
  <c r="BL293" i="4"/>
  <c r="BK293" i="4"/>
  <c r="AZ293" i="4"/>
  <c r="AY293" i="4"/>
  <c r="AX293" i="4"/>
  <c r="AM293" i="4"/>
  <c r="AL293" i="4"/>
  <c r="AK293" i="4"/>
  <c r="Z293" i="4"/>
  <c r="Y293" i="4"/>
  <c r="X293" i="4"/>
  <c r="M293" i="4"/>
  <c r="L293" i="4"/>
  <c r="K293" i="4"/>
  <c r="BM292" i="4"/>
  <c r="BL292" i="4"/>
  <c r="BK292" i="4"/>
  <c r="BA292" i="4"/>
  <c r="AZ292" i="4"/>
  <c r="AY292" i="4"/>
  <c r="AX292" i="4"/>
  <c r="AM292" i="4"/>
  <c r="AL292" i="4"/>
  <c r="AK292" i="4"/>
  <c r="Z292" i="4"/>
  <c r="Y292" i="4"/>
  <c r="X292" i="4"/>
  <c r="M292" i="4"/>
  <c r="L292" i="4"/>
  <c r="K292" i="4"/>
  <c r="BM291" i="4"/>
  <c r="BO291" i="4" s="1"/>
  <c r="BL291" i="4"/>
  <c r="BK291" i="4"/>
  <c r="AZ291" i="4"/>
  <c r="AY291" i="4"/>
  <c r="AX291" i="4"/>
  <c r="AM291" i="4"/>
  <c r="AL291" i="4"/>
  <c r="AO291" i="4" s="1"/>
  <c r="AK291" i="4"/>
  <c r="Z291" i="4"/>
  <c r="Y291" i="4"/>
  <c r="X291" i="4"/>
  <c r="M291" i="4"/>
  <c r="L291" i="4"/>
  <c r="K291" i="4"/>
  <c r="BN290" i="4"/>
  <c r="BM290" i="4"/>
  <c r="BL290" i="4"/>
  <c r="BK290" i="4"/>
  <c r="AZ290" i="4"/>
  <c r="AY290" i="4"/>
  <c r="AX290" i="4"/>
  <c r="AM290" i="4"/>
  <c r="AL290" i="4"/>
  <c r="AO290" i="4" s="1"/>
  <c r="AK290" i="4"/>
  <c r="Z290" i="4"/>
  <c r="Y290" i="4"/>
  <c r="X290" i="4"/>
  <c r="N290" i="4"/>
  <c r="M290" i="4"/>
  <c r="L290" i="4"/>
  <c r="K290" i="4"/>
  <c r="BM289" i="4"/>
  <c r="BL289" i="4"/>
  <c r="BK289" i="4"/>
  <c r="AZ289" i="4"/>
  <c r="AY289" i="4"/>
  <c r="AX289" i="4"/>
  <c r="AM289" i="4"/>
  <c r="AL289" i="4"/>
  <c r="AK289" i="4"/>
  <c r="Z289" i="4"/>
  <c r="Y289" i="4"/>
  <c r="X289" i="4"/>
  <c r="M289" i="4"/>
  <c r="L289" i="4"/>
  <c r="K289" i="4"/>
  <c r="BN288" i="4"/>
  <c r="BM288" i="4"/>
  <c r="BO288" i="4" s="1"/>
  <c r="BL288" i="4"/>
  <c r="BK288" i="4"/>
  <c r="BA288" i="4"/>
  <c r="AZ288" i="4"/>
  <c r="AY288" i="4"/>
  <c r="AX288" i="4"/>
  <c r="AN288" i="4"/>
  <c r="AM288" i="4"/>
  <c r="AO288" i="4" s="1"/>
  <c r="AL288" i="4"/>
  <c r="AK288" i="4"/>
  <c r="Z288" i="4"/>
  <c r="Y288" i="4"/>
  <c r="X288" i="4"/>
  <c r="M288" i="4"/>
  <c r="L288" i="4"/>
  <c r="K288" i="4"/>
  <c r="BN287" i="4"/>
  <c r="BM287" i="4"/>
  <c r="BL287" i="4"/>
  <c r="BK287" i="4"/>
  <c r="BA287" i="4"/>
  <c r="AZ287" i="4"/>
  <c r="AY287" i="4"/>
  <c r="BB287" i="4" s="1"/>
  <c r="AX287" i="4"/>
  <c r="AN287" i="4"/>
  <c r="AM287" i="4"/>
  <c r="AO287" i="4" s="1"/>
  <c r="AL287" i="4"/>
  <c r="AK287" i="4"/>
  <c r="AA287" i="4"/>
  <c r="Z287" i="4"/>
  <c r="Y287" i="4"/>
  <c r="X287" i="4"/>
  <c r="N287" i="4"/>
  <c r="M287" i="4"/>
  <c r="L287" i="4"/>
  <c r="K287" i="4"/>
  <c r="BM286" i="4"/>
  <c r="BL286" i="4"/>
  <c r="BK286" i="4"/>
  <c r="AZ286" i="4"/>
  <c r="AY286" i="4"/>
  <c r="AX286" i="4"/>
  <c r="AM286" i="4"/>
  <c r="AL286" i="4"/>
  <c r="AK286" i="4"/>
  <c r="Z286" i="4"/>
  <c r="Y286" i="4"/>
  <c r="X286" i="4"/>
  <c r="M286" i="4"/>
  <c r="L286" i="4"/>
  <c r="K286" i="4"/>
  <c r="BN285" i="4"/>
  <c r="BM285" i="4"/>
  <c r="BL285" i="4"/>
  <c r="BK285" i="4"/>
  <c r="BA285" i="4"/>
  <c r="AZ285" i="4"/>
  <c r="AY285" i="4"/>
  <c r="BB285" i="4" s="1"/>
  <c r="AX285" i="4"/>
  <c r="AN285" i="4"/>
  <c r="AM285" i="4"/>
  <c r="AL285" i="4"/>
  <c r="AO285" i="4" s="1"/>
  <c r="AK285" i="4"/>
  <c r="AA285" i="4"/>
  <c r="Z285" i="4"/>
  <c r="Y285" i="4"/>
  <c r="X285" i="4"/>
  <c r="N285" i="4"/>
  <c r="M285" i="4"/>
  <c r="L285" i="4"/>
  <c r="K285" i="4"/>
  <c r="BN284" i="4"/>
  <c r="BM284" i="4"/>
  <c r="BL284" i="4"/>
  <c r="BP284" i="4" s="1"/>
  <c r="BK284" i="4"/>
  <c r="AZ284" i="4"/>
  <c r="AY284" i="4"/>
  <c r="AX284" i="4"/>
  <c r="AM284" i="4"/>
  <c r="AL284" i="4"/>
  <c r="AK284" i="4"/>
  <c r="Z284" i="4"/>
  <c r="Y284" i="4"/>
  <c r="X284" i="4"/>
  <c r="M284" i="4"/>
  <c r="L284" i="4"/>
  <c r="K284" i="4"/>
  <c r="BM283" i="4"/>
  <c r="BL283" i="4"/>
  <c r="BK283" i="4"/>
  <c r="AZ283" i="4"/>
  <c r="AY283" i="4"/>
  <c r="AX283" i="4"/>
  <c r="AM283" i="4"/>
  <c r="AL283" i="4"/>
  <c r="AK283" i="4"/>
  <c r="Z283" i="4"/>
  <c r="Y283" i="4"/>
  <c r="X283" i="4"/>
  <c r="M283" i="4"/>
  <c r="L283" i="4"/>
  <c r="K283" i="4"/>
  <c r="BN282" i="4"/>
  <c r="BM282" i="4"/>
  <c r="BL282" i="4"/>
  <c r="BP282" i="4" s="1"/>
  <c r="BK282" i="4"/>
  <c r="BA282" i="4"/>
  <c r="AZ282" i="4"/>
  <c r="AY282" i="4"/>
  <c r="AX282" i="4"/>
  <c r="AM282" i="4"/>
  <c r="AL282" i="4"/>
  <c r="AK282" i="4"/>
  <c r="Z282" i="4"/>
  <c r="Y282" i="4"/>
  <c r="AB282" i="4" s="1"/>
  <c r="X282" i="4"/>
  <c r="M282" i="4"/>
  <c r="L282" i="4"/>
  <c r="K282" i="4"/>
  <c r="BN281" i="4"/>
  <c r="BM281" i="4"/>
  <c r="BL281" i="4"/>
  <c r="BK281" i="4"/>
  <c r="BA281" i="4"/>
  <c r="AZ281" i="4"/>
  <c r="AY281" i="4"/>
  <c r="AX281" i="4"/>
  <c r="AM281" i="4"/>
  <c r="AL281" i="4"/>
  <c r="AO281" i="4" s="1"/>
  <c r="AK281" i="4"/>
  <c r="Z281" i="4"/>
  <c r="Y281" i="4"/>
  <c r="X281" i="4"/>
  <c r="N281" i="4"/>
  <c r="M281" i="4"/>
  <c r="L281" i="4"/>
  <c r="K281" i="4"/>
  <c r="BM280" i="4"/>
  <c r="BL280" i="4"/>
  <c r="BK280" i="4"/>
  <c r="AZ280" i="4"/>
  <c r="AY280" i="4"/>
  <c r="AX280" i="4"/>
  <c r="AN280" i="4"/>
  <c r="AM280" i="4"/>
  <c r="AL280" i="4"/>
  <c r="AK280" i="4"/>
  <c r="Z280" i="4"/>
  <c r="Y280" i="4"/>
  <c r="X280" i="4"/>
  <c r="N280" i="4"/>
  <c r="M280" i="4"/>
  <c r="L280" i="4"/>
  <c r="P280" i="4" s="1"/>
  <c r="K280" i="4"/>
  <c r="BM279" i="4"/>
  <c r="BL279" i="4"/>
  <c r="BK279" i="4"/>
  <c r="AZ279" i="4"/>
  <c r="AY279" i="4"/>
  <c r="AX279" i="4"/>
  <c r="AM279" i="4"/>
  <c r="AL279" i="4"/>
  <c r="AK279" i="4"/>
  <c r="Z279" i="4"/>
  <c r="Y279" i="4"/>
  <c r="X279" i="4"/>
  <c r="N279" i="4"/>
  <c r="M279" i="4"/>
  <c r="L279" i="4"/>
  <c r="P279" i="4" s="1"/>
  <c r="K279" i="4"/>
  <c r="BM278" i="4"/>
  <c r="BL278" i="4"/>
  <c r="BK278" i="4"/>
  <c r="AZ278" i="4"/>
  <c r="AY278" i="4"/>
  <c r="AX278" i="4"/>
  <c r="AM278" i="4"/>
  <c r="AL278" i="4"/>
  <c r="AK278" i="4"/>
  <c r="Z278" i="4"/>
  <c r="Y278" i="4"/>
  <c r="X278" i="4"/>
  <c r="M278" i="4"/>
  <c r="L278" i="4"/>
  <c r="K278" i="4"/>
  <c r="BN277" i="4"/>
  <c r="BM277" i="4"/>
  <c r="BL277" i="4"/>
  <c r="BK277" i="4"/>
  <c r="BA277" i="4"/>
  <c r="AZ277" i="4"/>
  <c r="AY277" i="4"/>
  <c r="BB277" i="4" s="1"/>
  <c r="AX277" i="4"/>
  <c r="AN277" i="4"/>
  <c r="AM277" i="4"/>
  <c r="AL277" i="4"/>
  <c r="AP277" i="4" s="1"/>
  <c r="AK277" i="4"/>
  <c r="AA277" i="4"/>
  <c r="Z277" i="4"/>
  <c r="Y277" i="4"/>
  <c r="AC277" i="4" s="1"/>
  <c r="X277" i="4"/>
  <c r="N277" i="4"/>
  <c r="M277" i="4"/>
  <c r="L277" i="4"/>
  <c r="K277" i="4"/>
  <c r="BN276" i="4"/>
  <c r="BM276" i="4"/>
  <c r="BL276" i="4"/>
  <c r="BK276" i="4"/>
  <c r="BA276" i="4"/>
  <c r="AZ276" i="4"/>
  <c r="AY276" i="4"/>
  <c r="BB276" i="4" s="1"/>
  <c r="AX276" i="4"/>
  <c r="AN276" i="4"/>
  <c r="AM276" i="4"/>
  <c r="AL276" i="4"/>
  <c r="AO276" i="4" s="1"/>
  <c r="AK276" i="4"/>
  <c r="AA276" i="4"/>
  <c r="Z276" i="4"/>
  <c r="Y276" i="4"/>
  <c r="AB276" i="4" s="1"/>
  <c r="X276" i="4"/>
  <c r="N276" i="4"/>
  <c r="M276" i="4"/>
  <c r="L276" i="4"/>
  <c r="K276" i="4"/>
  <c r="BN275" i="4"/>
  <c r="BM275" i="4"/>
  <c r="BO275" i="4" s="1"/>
  <c r="BL275" i="4"/>
  <c r="BK275" i="4"/>
  <c r="BA275" i="4"/>
  <c r="AZ275" i="4"/>
  <c r="AY275" i="4"/>
  <c r="AX275" i="4"/>
  <c r="AM275" i="4"/>
  <c r="AL275" i="4"/>
  <c r="AK275" i="4"/>
  <c r="AA275" i="4"/>
  <c r="Z275" i="4"/>
  <c r="AB275" i="4" s="1"/>
  <c r="Y275" i="4"/>
  <c r="X275" i="4"/>
  <c r="N275" i="4"/>
  <c r="M275" i="4"/>
  <c r="L275" i="4"/>
  <c r="K275" i="4"/>
  <c r="BN274" i="4"/>
  <c r="BM274" i="4"/>
  <c r="BL274" i="4"/>
  <c r="BK274" i="4"/>
  <c r="BA274" i="4"/>
  <c r="AZ274" i="4"/>
  <c r="AY274" i="4"/>
  <c r="BB274" i="4" s="1"/>
  <c r="AX274" i="4"/>
  <c r="AN274" i="4"/>
  <c r="AM274" i="4"/>
  <c r="AL274" i="4"/>
  <c r="AK274" i="4"/>
  <c r="AA274" i="4"/>
  <c r="Z274" i="4"/>
  <c r="Y274" i="4"/>
  <c r="X274" i="4"/>
  <c r="N274" i="4"/>
  <c r="M274" i="4"/>
  <c r="L274" i="4"/>
  <c r="K274" i="4"/>
  <c r="P274" i="4" s="1"/>
  <c r="BM273" i="4"/>
  <c r="BL273" i="4"/>
  <c r="BO273" i="4" s="1"/>
  <c r="BK273" i="4"/>
  <c r="AZ273" i="4"/>
  <c r="AY273" i="4"/>
  <c r="AX273" i="4"/>
  <c r="AM273" i="4"/>
  <c r="AL273" i="4"/>
  <c r="AK273" i="4"/>
  <c r="Z273" i="4"/>
  <c r="Y273" i="4"/>
  <c r="X273" i="4"/>
  <c r="M273" i="4"/>
  <c r="L273" i="4"/>
  <c r="K273" i="4"/>
  <c r="BN272" i="4"/>
  <c r="BM272" i="4"/>
  <c r="BL272" i="4"/>
  <c r="BK272" i="4"/>
  <c r="BA272" i="4"/>
  <c r="AZ272" i="4"/>
  <c r="AY272" i="4"/>
  <c r="AX272" i="4"/>
  <c r="AN272" i="4"/>
  <c r="AM272" i="4"/>
  <c r="AL272" i="4"/>
  <c r="AP272" i="4" s="1"/>
  <c r="AK272" i="4"/>
  <c r="AB272" i="4"/>
  <c r="AA272" i="4"/>
  <c r="Z272" i="4"/>
  <c r="Y272" i="4"/>
  <c r="X272" i="4"/>
  <c r="N272" i="4"/>
  <c r="M272" i="4"/>
  <c r="O272" i="4" s="1"/>
  <c r="L272" i="4"/>
  <c r="K272" i="4"/>
  <c r="BN271" i="4"/>
  <c r="BM271" i="4"/>
  <c r="BO271" i="4" s="1"/>
  <c r="BL271" i="4"/>
  <c r="BK271" i="4"/>
  <c r="AZ271" i="4"/>
  <c r="AY271" i="4"/>
  <c r="AX271" i="4"/>
  <c r="AM271" i="4"/>
  <c r="AL271" i="4"/>
  <c r="AK271" i="4"/>
  <c r="AA271" i="4"/>
  <c r="Z271" i="4"/>
  <c r="Y271" i="4"/>
  <c r="X271" i="4"/>
  <c r="M271" i="4"/>
  <c r="L271" i="4"/>
  <c r="K271" i="4"/>
  <c r="BN270" i="4"/>
  <c r="BM270" i="4"/>
  <c r="BL270" i="4"/>
  <c r="BO270" i="4" s="1"/>
  <c r="BK270" i="4"/>
  <c r="BA270" i="4"/>
  <c r="AZ270" i="4"/>
  <c r="AY270" i="4"/>
  <c r="AX270" i="4"/>
  <c r="AN270" i="4"/>
  <c r="AM270" i="4"/>
  <c r="AL270" i="4"/>
  <c r="AO270" i="4" s="1"/>
  <c r="AK270" i="4"/>
  <c r="AA270" i="4"/>
  <c r="Z270" i="4"/>
  <c r="Y270" i="4"/>
  <c r="X270" i="4"/>
  <c r="AC270" i="4" s="1"/>
  <c r="N270" i="4"/>
  <c r="M270" i="4"/>
  <c r="L270" i="4"/>
  <c r="O270" i="4" s="1"/>
  <c r="K270" i="4"/>
  <c r="BN269" i="4"/>
  <c r="BM269" i="4"/>
  <c r="BO269" i="4" s="1"/>
  <c r="BL269" i="4"/>
  <c r="BK269" i="4"/>
  <c r="BA269" i="4"/>
  <c r="AZ269" i="4"/>
  <c r="AY269" i="4"/>
  <c r="AX269" i="4"/>
  <c r="AM269" i="4"/>
  <c r="AL269" i="4"/>
  <c r="AK269" i="4"/>
  <c r="Z269" i="4"/>
  <c r="Y269" i="4"/>
  <c r="X269" i="4"/>
  <c r="M269" i="4"/>
  <c r="L269" i="4"/>
  <c r="K269" i="4"/>
  <c r="BM268" i="4"/>
  <c r="BL268" i="4"/>
  <c r="BK268" i="4"/>
  <c r="AZ268" i="4"/>
  <c r="AY268" i="4"/>
  <c r="AX268" i="4"/>
  <c r="AM268" i="4"/>
  <c r="AL268" i="4"/>
  <c r="AK268" i="4"/>
  <c r="Z268" i="4"/>
  <c r="Y268" i="4"/>
  <c r="X268" i="4"/>
  <c r="M268" i="4"/>
  <c r="L268" i="4"/>
  <c r="K268" i="4"/>
  <c r="BN267" i="4"/>
  <c r="BM267" i="4"/>
  <c r="BL267" i="4"/>
  <c r="BK267" i="4"/>
  <c r="BA267" i="4"/>
  <c r="AZ267" i="4"/>
  <c r="AY267" i="4"/>
  <c r="AX267" i="4"/>
  <c r="AN267" i="4"/>
  <c r="AM267" i="4"/>
  <c r="AL267" i="4"/>
  <c r="AK267" i="4"/>
  <c r="AA267" i="4"/>
  <c r="Z267" i="4"/>
  <c r="Y267" i="4"/>
  <c r="X267" i="4"/>
  <c r="AC267" i="4" s="1"/>
  <c r="M267" i="4"/>
  <c r="L267" i="4"/>
  <c r="K267" i="4"/>
  <c r="BM266" i="4"/>
  <c r="BL266" i="4"/>
  <c r="BK266" i="4"/>
  <c r="AZ266" i="4"/>
  <c r="AY266" i="4"/>
  <c r="AX266" i="4"/>
  <c r="AM266" i="4"/>
  <c r="AL266" i="4"/>
  <c r="AK266" i="4"/>
  <c r="AA266" i="4"/>
  <c r="Z266" i="4"/>
  <c r="Y266" i="4"/>
  <c r="X266" i="4"/>
  <c r="N266" i="4"/>
  <c r="M266" i="4"/>
  <c r="L266" i="4"/>
  <c r="K266" i="4"/>
  <c r="BM265" i="4"/>
  <c r="BL265" i="4"/>
  <c r="BO265" i="4" s="1"/>
  <c r="BK265" i="4"/>
  <c r="BA265" i="4"/>
  <c r="AZ265" i="4"/>
  <c r="AY265" i="4"/>
  <c r="AX265" i="4"/>
  <c r="AM265" i="4"/>
  <c r="AL265" i="4"/>
  <c r="AK265" i="4"/>
  <c r="AA265" i="4"/>
  <c r="Z265" i="4"/>
  <c r="Y265" i="4"/>
  <c r="AC265" i="4" s="1"/>
  <c r="X265" i="4"/>
  <c r="N265" i="4"/>
  <c r="M265" i="4"/>
  <c r="L265" i="4"/>
  <c r="K265" i="4"/>
  <c r="BM264" i="4"/>
  <c r="BL264" i="4"/>
  <c r="BK264" i="4"/>
  <c r="AZ264" i="4"/>
  <c r="AY264" i="4"/>
  <c r="AX264" i="4"/>
  <c r="AN264" i="4"/>
  <c r="AM264" i="4"/>
  <c r="AL264" i="4"/>
  <c r="AO264" i="4" s="1"/>
  <c r="AK264" i="4"/>
  <c r="AA264" i="4"/>
  <c r="Z264" i="4"/>
  <c r="Y264" i="4"/>
  <c r="X264" i="4"/>
  <c r="M264" i="4"/>
  <c r="L264" i="4"/>
  <c r="K264" i="4"/>
  <c r="BM263" i="4"/>
  <c r="BL263" i="4"/>
  <c r="BK263" i="4"/>
  <c r="AZ263" i="4"/>
  <c r="AY263" i="4"/>
  <c r="AX263" i="4"/>
  <c r="AM263" i="4"/>
  <c r="AL263" i="4"/>
  <c r="AK263" i="4"/>
  <c r="Z263" i="4"/>
  <c r="Y263" i="4"/>
  <c r="X263" i="4"/>
  <c r="M263" i="4"/>
  <c r="L263" i="4"/>
  <c r="K263" i="4"/>
  <c r="BN262" i="4"/>
  <c r="BM262" i="4"/>
  <c r="BL262" i="4"/>
  <c r="BK262" i="4"/>
  <c r="BA262" i="4"/>
  <c r="AZ262" i="4"/>
  <c r="AY262" i="4"/>
  <c r="AX262" i="4"/>
  <c r="AN262" i="4"/>
  <c r="AM262" i="4"/>
  <c r="AL262" i="4"/>
  <c r="AK262" i="4"/>
  <c r="Z262" i="4"/>
  <c r="Y262" i="4"/>
  <c r="AB262" i="4" s="1"/>
  <c r="X262" i="4"/>
  <c r="N262" i="4"/>
  <c r="M262" i="4"/>
  <c r="L262" i="4"/>
  <c r="K262" i="4"/>
  <c r="BN261" i="4"/>
  <c r="BM261" i="4"/>
  <c r="BL261" i="4"/>
  <c r="BK261" i="4"/>
  <c r="BA261" i="4"/>
  <c r="AZ261" i="4"/>
  <c r="AY261" i="4"/>
  <c r="AX261" i="4"/>
  <c r="AM261" i="4"/>
  <c r="AL261" i="4"/>
  <c r="AK261" i="4"/>
  <c r="AA261" i="4"/>
  <c r="Z261" i="4"/>
  <c r="Y261" i="4"/>
  <c r="AB261" i="4" s="1"/>
  <c r="X261" i="4"/>
  <c r="N261" i="4"/>
  <c r="M261" i="4"/>
  <c r="L261" i="4"/>
  <c r="K261" i="4"/>
  <c r="BM260" i="4"/>
  <c r="BL260" i="4"/>
  <c r="BK260" i="4"/>
  <c r="BA260" i="4"/>
  <c r="AZ260" i="4"/>
  <c r="AY260" i="4"/>
  <c r="AX260" i="4"/>
  <c r="AM260" i="4"/>
  <c r="AL260" i="4"/>
  <c r="AK260" i="4"/>
  <c r="Z260" i="4"/>
  <c r="Y260" i="4"/>
  <c r="X260" i="4"/>
  <c r="M260" i="4"/>
  <c r="L260" i="4"/>
  <c r="K260" i="4"/>
  <c r="BM259" i="4"/>
  <c r="BL259" i="4"/>
  <c r="BK259" i="4"/>
  <c r="BA259" i="4"/>
  <c r="AZ259" i="4"/>
  <c r="AY259" i="4"/>
  <c r="AX259" i="4"/>
  <c r="AM259" i="4"/>
  <c r="AL259" i="4"/>
  <c r="AK259" i="4"/>
  <c r="AA259" i="4"/>
  <c r="Z259" i="4"/>
  <c r="Y259" i="4"/>
  <c r="X259" i="4"/>
  <c r="N259" i="4"/>
  <c r="M259" i="4"/>
  <c r="L259" i="4"/>
  <c r="K259" i="4"/>
  <c r="BN258" i="4"/>
  <c r="BM258" i="4"/>
  <c r="BL258" i="4"/>
  <c r="BK258" i="4"/>
  <c r="AZ258" i="4"/>
  <c r="AY258" i="4"/>
  <c r="AX258" i="4"/>
  <c r="AN258" i="4"/>
  <c r="AM258" i="4"/>
  <c r="AL258" i="4"/>
  <c r="AK258" i="4"/>
  <c r="AA258" i="4"/>
  <c r="Z258" i="4"/>
  <c r="Y258" i="4"/>
  <c r="AB258" i="4" s="1"/>
  <c r="X258" i="4"/>
  <c r="N258" i="4"/>
  <c r="M258" i="4"/>
  <c r="L258" i="4"/>
  <c r="P258" i="4" s="1"/>
  <c r="K258" i="4"/>
  <c r="BM257" i="4"/>
  <c r="BL257" i="4"/>
  <c r="BK257" i="4"/>
  <c r="AZ257" i="4"/>
  <c r="AY257" i="4"/>
  <c r="AX257" i="4"/>
  <c r="AM257" i="4"/>
  <c r="AL257" i="4"/>
  <c r="AK257" i="4"/>
  <c r="Z257" i="4"/>
  <c r="Y257" i="4"/>
  <c r="X257" i="4"/>
  <c r="M257" i="4"/>
  <c r="L257" i="4"/>
  <c r="K257" i="4"/>
  <c r="BM256" i="4"/>
  <c r="BL256" i="4"/>
  <c r="BK256" i="4"/>
  <c r="AZ256" i="4"/>
  <c r="AY256" i="4"/>
  <c r="AX256" i="4"/>
  <c r="AM256" i="4"/>
  <c r="AL256" i="4"/>
  <c r="AK256" i="4"/>
  <c r="Z256" i="4"/>
  <c r="Y256" i="4"/>
  <c r="X256" i="4"/>
  <c r="M256" i="4"/>
  <c r="L256" i="4"/>
  <c r="K256" i="4"/>
  <c r="BN255" i="4"/>
  <c r="BM255" i="4"/>
  <c r="BL255" i="4"/>
  <c r="BK255" i="4"/>
  <c r="BA255" i="4"/>
  <c r="AZ255" i="4"/>
  <c r="AY255" i="4"/>
  <c r="BB255" i="4" s="1"/>
  <c r="AX255" i="4"/>
  <c r="AM255" i="4"/>
  <c r="AL255" i="4"/>
  <c r="AK255" i="4"/>
  <c r="Z255" i="4"/>
  <c r="Y255" i="4"/>
  <c r="X255" i="4"/>
  <c r="M255" i="4"/>
  <c r="L255" i="4"/>
  <c r="K255" i="4"/>
  <c r="BM254" i="4"/>
  <c r="BL254" i="4"/>
  <c r="BK254" i="4"/>
  <c r="BA254" i="4"/>
  <c r="AZ254" i="4"/>
  <c r="AY254" i="4"/>
  <c r="AX254" i="4"/>
  <c r="AM254" i="4"/>
  <c r="AL254" i="4"/>
  <c r="AK254" i="4"/>
  <c r="Z254" i="4"/>
  <c r="Y254" i="4"/>
  <c r="AB254" i="4" s="1"/>
  <c r="X254" i="4"/>
  <c r="N254" i="4"/>
  <c r="M254" i="4"/>
  <c r="L254" i="4"/>
  <c r="K254" i="4"/>
  <c r="BN253" i="4"/>
  <c r="BM253" i="4"/>
  <c r="BL253" i="4"/>
  <c r="BK253" i="4"/>
  <c r="BA253" i="4"/>
  <c r="AZ253" i="4"/>
  <c r="AY253" i="4"/>
  <c r="BC253" i="4" s="1"/>
  <c r="AX253" i="4"/>
  <c r="AN253" i="4"/>
  <c r="AM253" i="4"/>
  <c r="AL253" i="4"/>
  <c r="AK253" i="4"/>
  <c r="AA253" i="4"/>
  <c r="Z253" i="4"/>
  <c r="Y253" i="4"/>
  <c r="AC253" i="4" s="1"/>
  <c r="X253" i="4"/>
  <c r="N253" i="4"/>
  <c r="M253" i="4"/>
  <c r="L253" i="4"/>
  <c r="P253" i="4" s="1"/>
  <c r="K253" i="4"/>
  <c r="BM252" i="4"/>
  <c r="BL252" i="4"/>
  <c r="BK252" i="4"/>
  <c r="BA252" i="4"/>
  <c r="AZ252" i="4"/>
  <c r="AY252" i="4"/>
  <c r="BB252" i="4" s="1"/>
  <c r="AX252" i="4"/>
  <c r="AN252" i="4"/>
  <c r="AM252" i="4"/>
  <c r="AL252" i="4"/>
  <c r="AK252" i="4"/>
  <c r="Z252" i="4"/>
  <c r="Y252" i="4"/>
  <c r="X252" i="4"/>
  <c r="M252" i="4"/>
  <c r="L252" i="4"/>
  <c r="K252" i="4"/>
  <c r="BN251" i="4"/>
  <c r="BM251" i="4"/>
  <c r="BL251" i="4"/>
  <c r="BK251" i="4"/>
  <c r="BP251" i="4" s="1"/>
  <c r="AZ251" i="4"/>
  <c r="AY251" i="4"/>
  <c r="BB251" i="4" s="1"/>
  <c r="AX251" i="4"/>
  <c r="AM251" i="4"/>
  <c r="AL251" i="4"/>
  <c r="AK251" i="4"/>
  <c r="AA251" i="4"/>
  <c r="Z251" i="4"/>
  <c r="Y251" i="4"/>
  <c r="X251" i="4"/>
  <c r="M251" i="4"/>
  <c r="L251" i="4"/>
  <c r="K251" i="4"/>
  <c r="BN250" i="4"/>
  <c r="BM250" i="4"/>
  <c r="BL250" i="4"/>
  <c r="BO250" i="4" s="1"/>
  <c r="BK250" i="4"/>
  <c r="BA250" i="4"/>
  <c r="AZ250" i="4"/>
  <c r="AY250" i="4"/>
  <c r="AX250" i="4"/>
  <c r="AN250" i="4"/>
  <c r="AM250" i="4"/>
  <c r="AL250" i="4"/>
  <c r="AK250" i="4"/>
  <c r="Z250" i="4"/>
  <c r="Y250" i="4"/>
  <c r="X250" i="4"/>
  <c r="N250" i="4"/>
  <c r="M250" i="4"/>
  <c r="L250" i="4"/>
  <c r="P250" i="4" s="1"/>
  <c r="K250" i="4"/>
  <c r="BN249" i="4"/>
  <c r="BM249" i="4"/>
  <c r="BL249" i="4"/>
  <c r="BP249" i="4" s="1"/>
  <c r="BK249" i="4"/>
  <c r="BA249" i="4"/>
  <c r="AZ249" i="4"/>
  <c r="AY249" i="4"/>
  <c r="BC249" i="4" s="1"/>
  <c r="AX249" i="4"/>
  <c r="AM249" i="4"/>
  <c r="AL249" i="4"/>
  <c r="AK249" i="4"/>
  <c r="Z249" i="4"/>
  <c r="Y249" i="4"/>
  <c r="X249" i="4"/>
  <c r="M249" i="4"/>
  <c r="L249" i="4"/>
  <c r="K249" i="4"/>
  <c r="BN248" i="4"/>
  <c r="BM248" i="4"/>
  <c r="BL248" i="4"/>
  <c r="BP248" i="4" s="1"/>
  <c r="BK248" i="4"/>
  <c r="BA248" i="4"/>
  <c r="AZ248" i="4"/>
  <c r="BB248" i="4" s="1"/>
  <c r="AY248" i="4"/>
  <c r="AX248" i="4"/>
  <c r="AN248" i="4"/>
  <c r="AM248" i="4"/>
  <c r="AL248" i="4"/>
  <c r="AK248" i="4"/>
  <c r="AA248" i="4"/>
  <c r="Z248" i="4"/>
  <c r="AB248" i="4" s="1"/>
  <c r="Y248" i="4"/>
  <c r="X248" i="4"/>
  <c r="N248" i="4"/>
  <c r="M248" i="4"/>
  <c r="L248" i="4"/>
  <c r="K248" i="4"/>
  <c r="BN247" i="4"/>
  <c r="BM247" i="4"/>
  <c r="BL247" i="4"/>
  <c r="BK247" i="4"/>
  <c r="BB247" i="4"/>
  <c r="BA247" i="4"/>
  <c r="AZ247" i="4"/>
  <c r="AY247" i="4"/>
  <c r="AX247" i="4"/>
  <c r="AN247" i="4"/>
  <c r="AM247" i="4"/>
  <c r="AL247" i="4"/>
  <c r="AO247" i="4" s="1"/>
  <c r="AK247" i="4"/>
  <c r="AA247" i="4"/>
  <c r="Z247" i="4"/>
  <c r="Y247" i="4"/>
  <c r="X247" i="4"/>
  <c r="N247" i="4"/>
  <c r="M247" i="4"/>
  <c r="L247" i="4"/>
  <c r="O247" i="4" s="1"/>
  <c r="K247" i="4"/>
  <c r="BM246" i="4"/>
  <c r="BL246" i="4"/>
  <c r="BK246" i="4"/>
  <c r="AZ246" i="4"/>
  <c r="AY246" i="4"/>
  <c r="AX246" i="4"/>
  <c r="AM246" i="4"/>
  <c r="AL246" i="4"/>
  <c r="AK246" i="4"/>
  <c r="Z246" i="4"/>
  <c r="Y246" i="4"/>
  <c r="AB246" i="4" s="1"/>
  <c r="X246" i="4"/>
  <c r="M246" i="4"/>
  <c r="L246" i="4"/>
  <c r="O246" i="4" s="1"/>
  <c r="K246" i="4"/>
  <c r="BN245" i="4"/>
  <c r="BM245" i="4"/>
  <c r="BL245" i="4"/>
  <c r="BK245" i="4"/>
  <c r="BA245" i="4"/>
  <c r="AZ245" i="4"/>
  <c r="AY245" i="4"/>
  <c r="AX245" i="4"/>
  <c r="AN245" i="4"/>
  <c r="AM245" i="4"/>
  <c r="AL245" i="4"/>
  <c r="AK245" i="4"/>
  <c r="AA245" i="4"/>
  <c r="Z245" i="4"/>
  <c r="Y245" i="4"/>
  <c r="X245" i="4"/>
  <c r="N245" i="4"/>
  <c r="M245" i="4"/>
  <c r="L245" i="4"/>
  <c r="K245" i="4"/>
  <c r="BN244" i="4"/>
  <c r="BM244" i="4"/>
  <c r="BL244" i="4"/>
  <c r="BK244" i="4"/>
  <c r="BA244" i="4"/>
  <c r="AZ244" i="4"/>
  <c r="AY244" i="4"/>
  <c r="AX244" i="4"/>
  <c r="AM244" i="4"/>
  <c r="AL244" i="4"/>
  <c r="AK244" i="4"/>
  <c r="AA244" i="4"/>
  <c r="Z244" i="4"/>
  <c r="Y244" i="4"/>
  <c r="AC244" i="4" s="1"/>
  <c r="X244" i="4"/>
  <c r="N244" i="4"/>
  <c r="M244" i="4"/>
  <c r="L244" i="4"/>
  <c r="K244" i="4"/>
  <c r="BN243" i="4"/>
  <c r="BM243" i="4"/>
  <c r="BL243" i="4"/>
  <c r="BP243" i="4" s="1"/>
  <c r="BK243" i="4"/>
  <c r="BA243" i="4"/>
  <c r="AZ243" i="4"/>
  <c r="AY243" i="4"/>
  <c r="AX243" i="4"/>
  <c r="AO243" i="4"/>
  <c r="AN243" i="4"/>
  <c r="AM243" i="4"/>
  <c r="AL243" i="4"/>
  <c r="AK243" i="4"/>
  <c r="AA243" i="4"/>
  <c r="Z243" i="4"/>
  <c r="Y243" i="4"/>
  <c r="X243" i="4"/>
  <c r="O243" i="4"/>
  <c r="N243" i="4"/>
  <c r="M243" i="4"/>
  <c r="L243" i="4"/>
  <c r="K243" i="4"/>
  <c r="BN242" i="4"/>
  <c r="BM242" i="4"/>
  <c r="BL242" i="4"/>
  <c r="BK242" i="4"/>
  <c r="BA242" i="4"/>
  <c r="AZ242" i="4"/>
  <c r="AY242" i="4"/>
  <c r="AX242" i="4"/>
  <c r="AM242" i="4"/>
  <c r="AL242" i="4"/>
  <c r="AK242" i="4"/>
  <c r="Z242" i="4"/>
  <c r="Y242" i="4"/>
  <c r="X242" i="4"/>
  <c r="M242" i="4"/>
  <c r="L242" i="4"/>
  <c r="K242" i="4"/>
  <c r="BN241" i="4"/>
  <c r="BM241" i="4"/>
  <c r="BL241" i="4"/>
  <c r="BP241" i="4" s="1"/>
  <c r="BK241" i="4"/>
  <c r="BA241" i="4"/>
  <c r="AZ241" i="4"/>
  <c r="AY241" i="4"/>
  <c r="BC241" i="4" s="1"/>
  <c r="AX241" i="4"/>
  <c r="AN241" i="4"/>
  <c r="AM241" i="4"/>
  <c r="AO241" i="4" s="1"/>
  <c r="AL241" i="4"/>
  <c r="AK241" i="4"/>
  <c r="Z241" i="4"/>
  <c r="Y241" i="4"/>
  <c r="X241" i="4"/>
  <c r="M241" i="4"/>
  <c r="L241" i="4"/>
  <c r="K241" i="4"/>
  <c r="BO240" i="4"/>
  <c r="BN240" i="4"/>
  <c r="BM240" i="4"/>
  <c r="BL240" i="4"/>
  <c r="BK240" i="4"/>
  <c r="BA240" i="4"/>
  <c r="AZ240" i="4"/>
  <c r="AY240" i="4"/>
  <c r="AX240" i="4"/>
  <c r="AM240" i="4"/>
  <c r="AL240" i="4"/>
  <c r="AK240" i="4"/>
  <c r="Z240" i="4"/>
  <c r="Y240" i="4"/>
  <c r="AB240" i="4" s="1"/>
  <c r="X240" i="4"/>
  <c r="N240" i="4"/>
  <c r="M240" i="4"/>
  <c r="L240" i="4"/>
  <c r="K240" i="4"/>
  <c r="BM239" i="4"/>
  <c r="BL239" i="4"/>
  <c r="BK239" i="4"/>
  <c r="AZ239" i="4"/>
  <c r="AY239" i="4"/>
  <c r="AX239" i="4"/>
  <c r="AM239" i="4"/>
  <c r="AL239" i="4"/>
  <c r="AK239" i="4"/>
  <c r="Z239" i="4"/>
  <c r="Y239" i="4"/>
  <c r="X239" i="4"/>
  <c r="M239" i="4"/>
  <c r="L239" i="4"/>
  <c r="K239" i="4"/>
  <c r="BN238" i="4"/>
  <c r="BM238" i="4"/>
  <c r="BL238" i="4"/>
  <c r="BK238" i="4"/>
  <c r="BB238" i="4"/>
  <c r="BA238" i="4"/>
  <c r="AZ238" i="4"/>
  <c r="AY238" i="4"/>
  <c r="AX238" i="4"/>
  <c r="AM238" i="4"/>
  <c r="AL238" i="4"/>
  <c r="AK238" i="4"/>
  <c r="Z238" i="4"/>
  <c r="Y238" i="4"/>
  <c r="X238" i="4"/>
  <c r="M238" i="4"/>
  <c r="L238" i="4"/>
  <c r="K238" i="4"/>
  <c r="BN237" i="4"/>
  <c r="BM237" i="4"/>
  <c r="BL237" i="4"/>
  <c r="BO237" i="4" s="1"/>
  <c r="BK237" i="4"/>
  <c r="BA237" i="4"/>
  <c r="AZ237" i="4"/>
  <c r="AY237" i="4"/>
  <c r="BC237" i="4" s="1"/>
  <c r="AX237" i="4"/>
  <c r="AN237" i="4"/>
  <c r="AM237" i="4"/>
  <c r="AL237" i="4"/>
  <c r="AK237" i="4"/>
  <c r="AA237" i="4"/>
  <c r="Z237" i="4"/>
  <c r="Y237" i="4"/>
  <c r="AB237" i="4" s="1"/>
  <c r="X237" i="4"/>
  <c r="N237" i="4"/>
  <c r="M237" i="4"/>
  <c r="L237" i="4"/>
  <c r="K237" i="4"/>
  <c r="BM236" i="4"/>
  <c r="BL236" i="4"/>
  <c r="BK236" i="4"/>
  <c r="AZ236" i="4"/>
  <c r="AY236" i="4"/>
  <c r="AX236" i="4"/>
  <c r="AM236" i="4"/>
  <c r="AL236" i="4"/>
  <c r="AK236" i="4"/>
  <c r="Z236" i="4"/>
  <c r="Y236" i="4"/>
  <c r="X236" i="4"/>
  <c r="N236" i="4"/>
  <c r="M236" i="4"/>
  <c r="L236" i="4"/>
  <c r="K236" i="4"/>
  <c r="BN235" i="4"/>
  <c r="BM235" i="4"/>
  <c r="BL235" i="4"/>
  <c r="BO235" i="4" s="1"/>
  <c r="BK235" i="4"/>
  <c r="BA235" i="4"/>
  <c r="AZ235" i="4"/>
  <c r="AY235" i="4"/>
  <c r="AX235" i="4"/>
  <c r="AN235" i="4"/>
  <c r="AM235" i="4"/>
  <c r="AL235" i="4"/>
  <c r="AO235" i="4" s="1"/>
  <c r="AK235" i="4"/>
  <c r="AA235" i="4"/>
  <c r="Z235" i="4"/>
  <c r="Y235" i="4"/>
  <c r="AB235" i="4" s="1"/>
  <c r="X235" i="4"/>
  <c r="N235" i="4"/>
  <c r="M235" i="4"/>
  <c r="L235" i="4"/>
  <c r="K235" i="4"/>
  <c r="BM234" i="4"/>
  <c r="BL234" i="4"/>
  <c r="BK234" i="4"/>
  <c r="AZ234" i="4"/>
  <c r="AY234" i="4"/>
  <c r="AX234" i="4"/>
  <c r="AM234" i="4"/>
  <c r="AL234" i="4"/>
  <c r="AK234" i="4"/>
  <c r="Z234" i="4"/>
  <c r="Y234" i="4"/>
  <c r="X234" i="4"/>
  <c r="M234" i="4"/>
  <c r="L234" i="4"/>
  <c r="K234" i="4"/>
  <c r="BN233" i="4"/>
  <c r="BM233" i="4"/>
  <c r="BL233" i="4"/>
  <c r="BK233" i="4"/>
  <c r="BA233" i="4"/>
  <c r="AZ233" i="4"/>
  <c r="AY233" i="4"/>
  <c r="AX233" i="4"/>
  <c r="AM233" i="4"/>
  <c r="AL233" i="4"/>
  <c r="AO233" i="4" s="1"/>
  <c r="AK233" i="4"/>
  <c r="AA233" i="4"/>
  <c r="Z233" i="4"/>
  <c r="Y233" i="4"/>
  <c r="X233" i="4"/>
  <c r="N233" i="4"/>
  <c r="M233" i="4"/>
  <c r="L233" i="4"/>
  <c r="K233" i="4"/>
  <c r="BM232" i="4"/>
  <c r="BL232" i="4"/>
  <c r="BK232" i="4"/>
  <c r="AZ232" i="4"/>
  <c r="AY232" i="4"/>
  <c r="AX232" i="4"/>
  <c r="AM232" i="4"/>
  <c r="AL232" i="4"/>
  <c r="AK232" i="4"/>
  <c r="AA232" i="4"/>
  <c r="Z232" i="4"/>
  <c r="Y232" i="4"/>
  <c r="X232" i="4"/>
  <c r="M232" i="4"/>
  <c r="L232" i="4"/>
  <c r="K232" i="4"/>
  <c r="BN231" i="4"/>
  <c r="BM231" i="4"/>
  <c r="BL231" i="4"/>
  <c r="BK231" i="4"/>
  <c r="BA231" i="4"/>
  <c r="AZ231" i="4"/>
  <c r="AY231" i="4"/>
  <c r="BC231" i="4" s="1"/>
  <c r="AX231" i="4"/>
  <c r="AN231" i="4"/>
  <c r="AM231" i="4"/>
  <c r="AL231" i="4"/>
  <c r="AK231" i="4"/>
  <c r="AP231" i="4" s="1"/>
  <c r="AA231" i="4"/>
  <c r="Z231" i="4"/>
  <c r="AB231" i="4" s="1"/>
  <c r="Y231" i="4"/>
  <c r="X231" i="4"/>
  <c r="N231" i="4"/>
  <c r="M231" i="4"/>
  <c r="L231" i="4"/>
  <c r="K231" i="4"/>
  <c r="BM230" i="4"/>
  <c r="BL230" i="4"/>
  <c r="BO230" i="4" s="1"/>
  <c r="BK230" i="4"/>
  <c r="AZ230" i="4"/>
  <c r="AY230" i="4"/>
  <c r="BB230" i="4" s="1"/>
  <c r="AX230" i="4"/>
  <c r="AM230" i="4"/>
  <c r="AL230" i="4"/>
  <c r="AK230" i="4"/>
  <c r="Z230" i="4"/>
  <c r="Y230" i="4"/>
  <c r="X230" i="4"/>
  <c r="N230" i="4"/>
  <c r="M230" i="4"/>
  <c r="L230" i="4"/>
  <c r="K230" i="4"/>
  <c r="BM229" i="4"/>
  <c r="BL229" i="4"/>
  <c r="BK229" i="4"/>
  <c r="AZ229" i="4"/>
  <c r="AY229" i="4"/>
  <c r="AX229" i="4"/>
  <c r="AM229" i="4"/>
  <c r="AL229" i="4"/>
  <c r="AK229" i="4"/>
  <c r="Z229" i="4"/>
  <c r="Y229" i="4"/>
  <c r="X229" i="4"/>
  <c r="M229" i="4"/>
  <c r="L229" i="4"/>
  <c r="K229" i="4"/>
  <c r="BM228" i="4"/>
  <c r="BL228" i="4"/>
  <c r="BK228" i="4"/>
  <c r="AZ228" i="4"/>
  <c r="AY228" i="4"/>
  <c r="AX228" i="4"/>
  <c r="AN228" i="4"/>
  <c r="AM228" i="4"/>
  <c r="AL228" i="4"/>
  <c r="AK228" i="4"/>
  <c r="AA228" i="4"/>
  <c r="Z228" i="4"/>
  <c r="Y228" i="4"/>
  <c r="X228" i="4"/>
  <c r="N228" i="4"/>
  <c r="M228" i="4"/>
  <c r="L228" i="4"/>
  <c r="K228" i="4"/>
  <c r="BN227" i="4"/>
  <c r="BM227" i="4"/>
  <c r="BL227" i="4"/>
  <c r="BK227" i="4"/>
  <c r="BA227" i="4"/>
  <c r="AZ227" i="4"/>
  <c r="AY227" i="4"/>
  <c r="AX227" i="4"/>
  <c r="AM227" i="4"/>
  <c r="AL227" i="4"/>
  <c r="AK227" i="4"/>
  <c r="Z227" i="4"/>
  <c r="Y227" i="4"/>
  <c r="X227" i="4"/>
  <c r="M227" i="4"/>
  <c r="L227" i="4"/>
  <c r="K227" i="4"/>
  <c r="BM226" i="4"/>
  <c r="BL226" i="4"/>
  <c r="BK226" i="4"/>
  <c r="AZ226" i="4"/>
  <c r="AY226" i="4"/>
  <c r="AX226" i="4"/>
  <c r="AM226" i="4"/>
  <c r="AL226" i="4"/>
  <c r="AK226" i="4"/>
  <c r="AA226" i="4"/>
  <c r="Z226" i="4"/>
  <c r="Y226" i="4"/>
  <c r="X226" i="4"/>
  <c r="M226" i="4"/>
  <c r="L226" i="4"/>
  <c r="K226" i="4"/>
  <c r="BM225" i="4"/>
  <c r="BL225" i="4"/>
  <c r="BK225" i="4"/>
  <c r="AZ225" i="4"/>
  <c r="AY225" i="4"/>
  <c r="AX225" i="4"/>
  <c r="AM225" i="4"/>
  <c r="AL225" i="4"/>
  <c r="AK225" i="4"/>
  <c r="Z225" i="4"/>
  <c r="Y225" i="4"/>
  <c r="X225" i="4"/>
  <c r="M225" i="4"/>
  <c r="L225" i="4"/>
  <c r="K225" i="4"/>
  <c r="BM224" i="4"/>
  <c r="BL224" i="4"/>
  <c r="BK224" i="4"/>
  <c r="AZ224" i="4"/>
  <c r="AY224" i="4"/>
  <c r="AX224" i="4"/>
  <c r="AM224" i="4"/>
  <c r="AL224" i="4"/>
  <c r="AK224" i="4"/>
  <c r="Z224" i="4"/>
  <c r="Y224" i="4"/>
  <c r="X224" i="4"/>
  <c r="M224" i="4"/>
  <c r="L224" i="4"/>
  <c r="K224" i="4"/>
  <c r="BM223" i="4"/>
  <c r="BL223" i="4"/>
  <c r="BK223" i="4"/>
  <c r="AZ223" i="4"/>
  <c r="AY223" i="4"/>
  <c r="AX223" i="4"/>
  <c r="AM223" i="4"/>
  <c r="AL223" i="4"/>
  <c r="AK223" i="4"/>
  <c r="Z223" i="4"/>
  <c r="Y223" i="4"/>
  <c r="X223" i="4"/>
  <c r="M223" i="4"/>
  <c r="L223" i="4"/>
  <c r="K223" i="4"/>
  <c r="BN222" i="4"/>
  <c r="BM222" i="4"/>
  <c r="BL222" i="4"/>
  <c r="BK222" i="4"/>
  <c r="BA222" i="4"/>
  <c r="AZ222" i="4"/>
  <c r="AY222" i="4"/>
  <c r="BC222" i="4" s="1"/>
  <c r="AX222" i="4"/>
  <c r="AM222" i="4"/>
  <c r="AL222" i="4"/>
  <c r="AK222" i="4"/>
  <c r="Z222" i="4"/>
  <c r="Y222" i="4"/>
  <c r="X222" i="4"/>
  <c r="M222" i="4"/>
  <c r="L222" i="4"/>
  <c r="K222" i="4"/>
  <c r="BN221" i="4"/>
  <c r="BM221" i="4"/>
  <c r="BL221" i="4"/>
  <c r="BP221" i="4" s="1"/>
  <c r="BK221" i="4"/>
  <c r="BA221" i="4"/>
  <c r="AZ221" i="4"/>
  <c r="AY221" i="4"/>
  <c r="AX221" i="4"/>
  <c r="AO221" i="4"/>
  <c r="AN221" i="4"/>
  <c r="AM221" i="4"/>
  <c r="AL221" i="4"/>
  <c r="AK221" i="4"/>
  <c r="AA221" i="4"/>
  <c r="Z221" i="4"/>
  <c r="Y221" i="4"/>
  <c r="X221" i="4"/>
  <c r="O221" i="4"/>
  <c r="N221" i="4"/>
  <c r="M221" i="4"/>
  <c r="L221" i="4"/>
  <c r="K221" i="4"/>
  <c r="BN220" i="4"/>
  <c r="BM220" i="4"/>
  <c r="BL220" i="4"/>
  <c r="BK220" i="4"/>
  <c r="BA220" i="4"/>
  <c r="AZ220" i="4"/>
  <c r="AY220" i="4"/>
  <c r="BB220" i="4" s="1"/>
  <c r="AX220" i="4"/>
  <c r="AN220" i="4"/>
  <c r="AM220" i="4"/>
  <c r="AL220" i="4"/>
  <c r="AK220" i="4"/>
  <c r="AA220" i="4"/>
  <c r="Z220" i="4"/>
  <c r="Y220" i="4"/>
  <c r="AC220" i="4" s="1"/>
  <c r="X220" i="4"/>
  <c r="N220" i="4"/>
  <c r="M220" i="4"/>
  <c r="L220" i="4"/>
  <c r="O220" i="4" s="1"/>
  <c r="K220" i="4"/>
  <c r="BN219" i="4"/>
  <c r="BM219" i="4"/>
  <c r="BL219" i="4"/>
  <c r="BP219" i="4" s="1"/>
  <c r="BK219" i="4"/>
  <c r="BA219" i="4"/>
  <c r="AZ219" i="4"/>
  <c r="BB219" i="4" s="1"/>
  <c r="AY219" i="4"/>
  <c r="AX219" i="4"/>
  <c r="AN219" i="4"/>
  <c r="AM219" i="4"/>
  <c r="AL219" i="4"/>
  <c r="AK219" i="4"/>
  <c r="AA219" i="4"/>
  <c r="Z219" i="4"/>
  <c r="Y219" i="4"/>
  <c r="X219" i="4"/>
  <c r="N219" i="4"/>
  <c r="M219" i="4"/>
  <c r="L219" i="4"/>
  <c r="K219" i="4"/>
  <c r="BM218" i="4"/>
  <c r="BL218" i="4"/>
  <c r="BK218" i="4"/>
  <c r="AZ218" i="4"/>
  <c r="AY218" i="4"/>
  <c r="AX218" i="4"/>
  <c r="AM218" i="4"/>
  <c r="AL218" i="4"/>
  <c r="AK218" i="4"/>
  <c r="AA218" i="4"/>
  <c r="Z218" i="4"/>
  <c r="Y218" i="4"/>
  <c r="X218" i="4"/>
  <c r="M218" i="4"/>
  <c r="L218" i="4"/>
  <c r="O218" i="4" s="1"/>
  <c r="K218" i="4"/>
  <c r="BM217" i="4"/>
  <c r="BL217" i="4"/>
  <c r="BO217" i="4" s="1"/>
  <c r="BK217" i="4"/>
  <c r="AZ217" i="4"/>
  <c r="AY217" i="4"/>
  <c r="BB217" i="4" s="1"/>
  <c r="AX217" i="4"/>
  <c r="AM217" i="4"/>
  <c r="AL217" i="4"/>
  <c r="AK217" i="4"/>
  <c r="Z217" i="4"/>
  <c r="Y217" i="4"/>
  <c r="X217" i="4"/>
  <c r="M217" i="4"/>
  <c r="L217" i="4"/>
  <c r="K217" i="4"/>
  <c r="BM216" i="4"/>
  <c r="BL216" i="4"/>
  <c r="BO216" i="4" s="1"/>
  <c r="BK216" i="4"/>
  <c r="AZ216" i="4"/>
  <c r="AY216" i="4"/>
  <c r="AX216" i="4"/>
  <c r="AM216" i="4"/>
  <c r="AL216" i="4"/>
  <c r="AK216" i="4"/>
  <c r="Z216" i="4"/>
  <c r="Y216" i="4"/>
  <c r="X216" i="4"/>
  <c r="M216" i="4"/>
  <c r="L216" i="4"/>
  <c r="K216" i="4"/>
  <c r="BM215" i="4"/>
  <c r="BL215" i="4"/>
  <c r="BK215" i="4"/>
  <c r="AZ215" i="4"/>
  <c r="AY215" i="4"/>
  <c r="AX215" i="4"/>
  <c r="AM215" i="4"/>
  <c r="AL215" i="4"/>
  <c r="AK215" i="4"/>
  <c r="Z215" i="4"/>
  <c r="Y215" i="4"/>
  <c r="X215" i="4"/>
  <c r="M215" i="4"/>
  <c r="L215" i="4"/>
  <c r="K215" i="4"/>
  <c r="BM214" i="4"/>
  <c r="BL214" i="4"/>
  <c r="BK214" i="4"/>
  <c r="BA214" i="4"/>
  <c r="AZ214" i="4"/>
  <c r="AY214" i="4"/>
  <c r="AX214" i="4"/>
  <c r="AM214" i="4"/>
  <c r="AL214" i="4"/>
  <c r="AK214" i="4"/>
  <c r="Z214" i="4"/>
  <c r="Y214" i="4"/>
  <c r="X214" i="4"/>
  <c r="M214" i="4"/>
  <c r="L214" i="4"/>
  <c r="K214" i="4"/>
  <c r="BN213" i="4"/>
  <c r="BM213" i="4"/>
  <c r="BL213" i="4"/>
  <c r="BK213" i="4"/>
  <c r="BA213" i="4"/>
  <c r="AZ213" i="4"/>
  <c r="BB213" i="4" s="1"/>
  <c r="AY213" i="4"/>
  <c r="AX213" i="4"/>
  <c r="AN213" i="4"/>
  <c r="AM213" i="4"/>
  <c r="AL213" i="4"/>
  <c r="AO213" i="4" s="1"/>
  <c r="AK213" i="4"/>
  <c r="AA213" i="4"/>
  <c r="Z213" i="4"/>
  <c r="Y213" i="4"/>
  <c r="X213" i="4"/>
  <c r="N213" i="4"/>
  <c r="M213" i="4"/>
  <c r="L213" i="4"/>
  <c r="K213" i="4"/>
  <c r="BM212" i="4"/>
  <c r="BL212" i="4"/>
  <c r="BK212" i="4"/>
  <c r="AZ212" i="4"/>
  <c r="AY212" i="4"/>
  <c r="AX212" i="4"/>
  <c r="AN212" i="4"/>
  <c r="AM212" i="4"/>
  <c r="AL212" i="4"/>
  <c r="AK212" i="4"/>
  <c r="AA212" i="4"/>
  <c r="Z212" i="4"/>
  <c r="Y212" i="4"/>
  <c r="X212" i="4"/>
  <c r="M212" i="4"/>
  <c r="L212" i="4"/>
  <c r="K212" i="4"/>
  <c r="BM211" i="4"/>
  <c r="BO211" i="4" s="1"/>
  <c r="BL211" i="4"/>
  <c r="BK211" i="4"/>
  <c r="BA211" i="4"/>
  <c r="AZ211" i="4"/>
  <c r="AY211" i="4"/>
  <c r="AX211" i="4"/>
  <c r="AM211" i="4"/>
  <c r="AL211" i="4"/>
  <c r="AK211" i="4"/>
  <c r="Z211" i="4"/>
  <c r="Y211" i="4"/>
  <c r="X211" i="4"/>
  <c r="M211" i="4"/>
  <c r="L211" i="4"/>
  <c r="K211" i="4"/>
  <c r="BO210" i="4"/>
  <c r="BM210" i="4"/>
  <c r="BL210" i="4"/>
  <c r="BK210" i="4"/>
  <c r="BA210" i="4"/>
  <c r="AZ210" i="4"/>
  <c r="AY210" i="4"/>
  <c r="AX210" i="4"/>
  <c r="AM210" i="4"/>
  <c r="AL210" i="4"/>
  <c r="AK210" i="4"/>
  <c r="Z210" i="4"/>
  <c r="Y210" i="4"/>
  <c r="X210" i="4"/>
  <c r="M210" i="4"/>
  <c r="L210" i="4"/>
  <c r="K210" i="4"/>
  <c r="BN209" i="4"/>
  <c r="BM209" i="4"/>
  <c r="BL209" i="4"/>
  <c r="BO209" i="4" s="1"/>
  <c r="BK209" i="4"/>
  <c r="BA209" i="4"/>
  <c r="AZ209" i="4"/>
  <c r="AY209" i="4"/>
  <c r="AX209" i="4"/>
  <c r="AN209" i="4"/>
  <c r="AM209" i="4"/>
  <c r="AL209" i="4"/>
  <c r="AK209" i="4"/>
  <c r="AA209" i="4"/>
  <c r="Z209" i="4"/>
  <c r="AB209" i="4" s="1"/>
  <c r="Y209" i="4"/>
  <c r="X209" i="4"/>
  <c r="N209" i="4"/>
  <c r="M209" i="4"/>
  <c r="L209" i="4"/>
  <c r="K209" i="4"/>
  <c r="BN208" i="4"/>
  <c r="BM208" i="4"/>
  <c r="BO208" i="4" s="1"/>
  <c r="BL208" i="4"/>
  <c r="BK208" i="4"/>
  <c r="BA208" i="4"/>
  <c r="AZ208" i="4"/>
  <c r="BB208" i="4" s="1"/>
  <c r="AY208" i="4"/>
  <c r="AX208" i="4"/>
  <c r="AN208" i="4"/>
  <c r="AM208" i="4"/>
  <c r="AL208" i="4"/>
  <c r="AK208" i="4"/>
  <c r="AB208" i="4"/>
  <c r="AA208" i="4"/>
  <c r="Z208" i="4"/>
  <c r="Y208" i="4"/>
  <c r="X208" i="4"/>
  <c r="N208" i="4"/>
  <c r="M208" i="4"/>
  <c r="L208" i="4"/>
  <c r="K208" i="4"/>
  <c r="BN207" i="4"/>
  <c r="BM207" i="4"/>
  <c r="BL207" i="4"/>
  <c r="BK207" i="4"/>
  <c r="BA207" i="4"/>
  <c r="AZ207" i="4"/>
  <c r="AY207" i="4"/>
  <c r="AX207" i="4"/>
  <c r="AM207" i="4"/>
  <c r="AL207" i="4"/>
  <c r="AK207" i="4"/>
  <c r="AA207" i="4"/>
  <c r="Z207" i="4"/>
  <c r="Y207" i="4"/>
  <c r="X207" i="4"/>
  <c r="N207" i="4"/>
  <c r="M207" i="4"/>
  <c r="L207" i="4"/>
  <c r="K207" i="4"/>
  <c r="BN206" i="4"/>
  <c r="BM206" i="4"/>
  <c r="BL206" i="4"/>
  <c r="BK206" i="4"/>
  <c r="BA206" i="4"/>
  <c r="AZ206" i="4"/>
  <c r="BB206" i="4" s="1"/>
  <c r="AY206" i="4"/>
  <c r="AX206" i="4"/>
  <c r="AN206" i="4"/>
  <c r="AM206" i="4"/>
  <c r="AL206" i="4"/>
  <c r="AO206" i="4" s="1"/>
  <c r="AK206" i="4"/>
  <c r="AA206" i="4"/>
  <c r="Z206" i="4"/>
  <c r="AB206" i="4" s="1"/>
  <c r="Y206" i="4"/>
  <c r="X206" i="4"/>
  <c r="N206" i="4"/>
  <c r="M206" i="4"/>
  <c r="L206" i="4"/>
  <c r="K206" i="4"/>
  <c r="BN205" i="4"/>
  <c r="BM205" i="4"/>
  <c r="BL205" i="4"/>
  <c r="BK205" i="4"/>
  <c r="BA205" i="4"/>
  <c r="AZ205" i="4"/>
  <c r="AY205" i="4"/>
  <c r="BB205" i="4" s="1"/>
  <c r="AX205" i="4"/>
  <c r="AN205" i="4"/>
  <c r="AM205" i="4"/>
  <c r="AL205" i="4"/>
  <c r="AK205" i="4"/>
  <c r="AA205" i="4"/>
  <c r="Z205" i="4"/>
  <c r="Y205" i="4"/>
  <c r="AB205" i="4" s="1"/>
  <c r="X205" i="4"/>
  <c r="N205" i="4"/>
  <c r="M205" i="4"/>
  <c r="L205" i="4"/>
  <c r="K205" i="4"/>
  <c r="BN204" i="4"/>
  <c r="BM204" i="4"/>
  <c r="BL204" i="4"/>
  <c r="BP204" i="4" s="1"/>
  <c r="BK204" i="4"/>
  <c r="BA204" i="4"/>
  <c r="AZ204" i="4"/>
  <c r="AY204" i="4"/>
  <c r="BB204" i="4" s="1"/>
  <c r="AX204" i="4"/>
  <c r="AN204" i="4"/>
  <c r="AM204" i="4"/>
  <c r="AO204" i="4" s="1"/>
  <c r="AL204" i="4"/>
  <c r="AK204" i="4"/>
  <c r="AA204" i="4"/>
  <c r="Z204" i="4"/>
  <c r="Y204" i="4"/>
  <c r="AB204" i="4" s="1"/>
  <c r="X204" i="4"/>
  <c r="N204" i="4"/>
  <c r="M204" i="4"/>
  <c r="L204" i="4"/>
  <c r="K204" i="4"/>
  <c r="BM203" i="4"/>
  <c r="BL203" i="4"/>
  <c r="BK203" i="4"/>
  <c r="AZ203" i="4"/>
  <c r="AY203" i="4"/>
  <c r="BB203" i="4" s="1"/>
  <c r="AX203" i="4"/>
  <c r="AN203" i="4"/>
  <c r="AM203" i="4"/>
  <c r="AL203" i="4"/>
  <c r="AK203" i="4"/>
  <c r="AA203" i="4"/>
  <c r="Z203" i="4"/>
  <c r="Y203" i="4"/>
  <c r="X203" i="4"/>
  <c r="M203" i="4"/>
  <c r="L203" i="4"/>
  <c r="K203" i="4"/>
  <c r="BM202" i="4"/>
  <c r="BL202" i="4"/>
  <c r="BK202" i="4"/>
  <c r="AZ202" i="4"/>
  <c r="AY202" i="4"/>
  <c r="AX202" i="4"/>
  <c r="AN202" i="4"/>
  <c r="AM202" i="4"/>
  <c r="AL202" i="4"/>
  <c r="AK202" i="4"/>
  <c r="AA202" i="4"/>
  <c r="Z202" i="4"/>
  <c r="Y202" i="4"/>
  <c r="AC202" i="4" s="1"/>
  <c r="X202" i="4"/>
  <c r="M202" i="4"/>
  <c r="L202" i="4"/>
  <c r="K202" i="4"/>
  <c r="BN201" i="4"/>
  <c r="BM201" i="4"/>
  <c r="BL201" i="4"/>
  <c r="BK201" i="4"/>
  <c r="BA201" i="4"/>
  <c r="AZ201" i="4"/>
  <c r="AY201" i="4"/>
  <c r="BB201" i="4" s="1"/>
  <c r="AX201" i="4"/>
  <c r="AN201" i="4"/>
  <c r="AM201" i="4"/>
  <c r="AL201" i="4"/>
  <c r="AK201" i="4"/>
  <c r="AA201" i="4"/>
  <c r="Z201" i="4"/>
  <c r="Y201" i="4"/>
  <c r="X201" i="4"/>
  <c r="N201" i="4"/>
  <c r="M201" i="4"/>
  <c r="L201" i="4"/>
  <c r="K201" i="4"/>
  <c r="BM200" i="4"/>
  <c r="BL200" i="4"/>
  <c r="BK200" i="4"/>
  <c r="AZ200" i="4"/>
  <c r="AY200" i="4"/>
  <c r="AX200" i="4"/>
  <c r="AM200" i="4"/>
  <c r="AL200" i="4"/>
  <c r="AK200" i="4"/>
  <c r="Z200" i="4"/>
  <c r="Y200" i="4"/>
  <c r="X200" i="4"/>
  <c r="M200" i="4"/>
  <c r="L200" i="4"/>
  <c r="K200" i="4"/>
  <c r="BN199" i="4"/>
  <c r="BM199" i="4"/>
  <c r="BL199" i="4"/>
  <c r="BK199" i="4"/>
  <c r="BA199" i="4"/>
  <c r="AZ199" i="4"/>
  <c r="AY199" i="4"/>
  <c r="BC199" i="4" s="1"/>
  <c r="AX199" i="4"/>
  <c r="AM199" i="4"/>
  <c r="AL199" i="4"/>
  <c r="AO199" i="4" s="1"/>
  <c r="AK199" i="4"/>
  <c r="AA199" i="4"/>
  <c r="Z199" i="4"/>
  <c r="Y199" i="4"/>
  <c r="X199" i="4"/>
  <c r="N199" i="4"/>
  <c r="M199" i="4"/>
  <c r="L199" i="4"/>
  <c r="K199" i="4"/>
  <c r="BN198" i="4"/>
  <c r="BM198" i="4"/>
  <c r="BL198" i="4"/>
  <c r="BP198" i="4" s="1"/>
  <c r="BK198" i="4"/>
  <c r="BA198" i="4"/>
  <c r="AZ198" i="4"/>
  <c r="AY198" i="4"/>
  <c r="AX198" i="4"/>
  <c r="AN198" i="4"/>
  <c r="AM198" i="4"/>
  <c r="AL198" i="4"/>
  <c r="AP198" i="4" s="1"/>
  <c r="AK198" i="4"/>
  <c r="AA198" i="4"/>
  <c r="Z198" i="4"/>
  <c r="Y198" i="4"/>
  <c r="X198" i="4"/>
  <c r="N198" i="4"/>
  <c r="M198" i="4"/>
  <c r="L198" i="4"/>
  <c r="P198" i="4" s="1"/>
  <c r="K198" i="4"/>
  <c r="BN197" i="4"/>
  <c r="BM197" i="4"/>
  <c r="BL197" i="4"/>
  <c r="BK197" i="4"/>
  <c r="BA197" i="4"/>
  <c r="AZ197" i="4"/>
  <c r="AY197" i="4"/>
  <c r="BC197" i="4" s="1"/>
  <c r="AX197" i="4"/>
  <c r="AN197" i="4"/>
  <c r="AM197" i="4"/>
  <c r="AL197" i="4"/>
  <c r="AO197" i="4" s="1"/>
  <c r="AK197" i="4"/>
  <c r="Z197" i="4"/>
  <c r="Y197" i="4"/>
  <c r="X197" i="4"/>
  <c r="N197" i="4"/>
  <c r="M197" i="4"/>
  <c r="L197" i="4"/>
  <c r="O197" i="4" s="1"/>
  <c r="K197" i="4"/>
  <c r="BN196" i="4"/>
  <c r="BM196" i="4"/>
  <c r="BL196" i="4"/>
  <c r="BK196" i="4"/>
  <c r="BP196" i="4" s="1"/>
  <c r="BA196" i="4"/>
  <c r="AZ196" i="4"/>
  <c r="AY196" i="4"/>
  <c r="AX196" i="4"/>
  <c r="AN196" i="4"/>
  <c r="AM196" i="4"/>
  <c r="AL196" i="4"/>
  <c r="AK196" i="4"/>
  <c r="AA196" i="4"/>
  <c r="Z196" i="4"/>
  <c r="Y196" i="4"/>
  <c r="X196" i="4"/>
  <c r="N196" i="4"/>
  <c r="M196" i="4"/>
  <c r="L196" i="4"/>
  <c r="P196" i="4" s="1"/>
  <c r="K196" i="4"/>
  <c r="BN195" i="4"/>
  <c r="BM195" i="4"/>
  <c r="BL195" i="4"/>
  <c r="BO195" i="4" s="1"/>
  <c r="BK195" i="4"/>
  <c r="BA195" i="4"/>
  <c r="AZ195" i="4"/>
  <c r="AY195" i="4"/>
  <c r="AX195" i="4"/>
  <c r="AN195" i="4"/>
  <c r="AM195" i="4"/>
  <c r="AL195" i="4"/>
  <c r="AK195" i="4"/>
  <c r="AB195" i="4"/>
  <c r="AA195" i="4"/>
  <c r="Z195" i="4"/>
  <c r="Y195" i="4"/>
  <c r="X195" i="4"/>
  <c r="N195" i="4"/>
  <c r="M195" i="4"/>
  <c r="L195" i="4"/>
  <c r="K195" i="4"/>
  <c r="BN194" i="4"/>
  <c r="BM194" i="4"/>
  <c r="BL194" i="4"/>
  <c r="BK194" i="4"/>
  <c r="BA194" i="4"/>
  <c r="AZ194" i="4"/>
  <c r="AY194" i="4"/>
  <c r="AX194" i="4"/>
  <c r="AM194" i="4"/>
  <c r="AL194" i="4"/>
  <c r="AK194" i="4"/>
  <c r="Z194" i="4"/>
  <c r="Y194" i="4"/>
  <c r="X194" i="4"/>
  <c r="M194" i="4"/>
  <c r="L194" i="4"/>
  <c r="K194" i="4"/>
  <c r="BN193" i="4"/>
  <c r="BM193" i="4"/>
  <c r="BL193" i="4"/>
  <c r="BP193" i="4" s="1"/>
  <c r="BK193" i="4"/>
  <c r="BA193" i="4"/>
  <c r="AZ193" i="4"/>
  <c r="AY193" i="4"/>
  <c r="BB193" i="4" s="1"/>
  <c r="AX193" i="4"/>
  <c r="AN193" i="4"/>
  <c r="AM193" i="4"/>
  <c r="AO193" i="4" s="1"/>
  <c r="AL193" i="4"/>
  <c r="AK193" i="4"/>
  <c r="AA193" i="4"/>
  <c r="Z193" i="4"/>
  <c r="AB193" i="4" s="1"/>
  <c r="Y193" i="4"/>
  <c r="X193" i="4"/>
  <c r="N193" i="4"/>
  <c r="M193" i="4"/>
  <c r="L193" i="4"/>
  <c r="K193" i="4"/>
  <c r="BN192" i="4"/>
  <c r="BM192" i="4"/>
  <c r="BL192" i="4"/>
  <c r="BK192" i="4"/>
  <c r="BA192" i="4"/>
  <c r="AZ192" i="4"/>
  <c r="AY192" i="4"/>
  <c r="AX192" i="4"/>
  <c r="BC192" i="4" s="1"/>
  <c r="AN192" i="4"/>
  <c r="AM192" i="4"/>
  <c r="AL192" i="4"/>
  <c r="AK192" i="4"/>
  <c r="AA192" i="4"/>
  <c r="Z192" i="4"/>
  <c r="Y192" i="4"/>
  <c r="AB192" i="4" s="1"/>
  <c r="X192" i="4"/>
  <c r="N192" i="4"/>
  <c r="M192" i="4"/>
  <c r="L192" i="4"/>
  <c r="K192" i="4"/>
  <c r="BN191" i="4"/>
  <c r="BM191" i="4"/>
  <c r="BL191" i="4"/>
  <c r="BK191" i="4"/>
  <c r="BA191" i="4"/>
  <c r="AZ191" i="4"/>
  <c r="BB191" i="4" s="1"/>
  <c r="AY191" i="4"/>
  <c r="BC191" i="4" s="1"/>
  <c r="AX191" i="4"/>
  <c r="AN191" i="4"/>
  <c r="AM191" i="4"/>
  <c r="AL191" i="4"/>
  <c r="AO191" i="4" s="1"/>
  <c r="AK191" i="4"/>
  <c r="AA191" i="4"/>
  <c r="Z191" i="4"/>
  <c r="Y191" i="4"/>
  <c r="X191" i="4"/>
  <c r="N191" i="4"/>
  <c r="M191" i="4"/>
  <c r="L191" i="4"/>
  <c r="K191" i="4"/>
  <c r="BN190" i="4"/>
  <c r="BM190" i="4"/>
  <c r="BL190" i="4"/>
  <c r="BK190" i="4"/>
  <c r="BA190" i="4"/>
  <c r="AZ190" i="4"/>
  <c r="AY190" i="4"/>
  <c r="BB190" i="4" s="1"/>
  <c r="AX190" i="4"/>
  <c r="AN190" i="4"/>
  <c r="AM190" i="4"/>
  <c r="AL190" i="4"/>
  <c r="AK190" i="4"/>
  <c r="AA190" i="4"/>
  <c r="Z190" i="4"/>
  <c r="Y190" i="4"/>
  <c r="AB190" i="4" s="1"/>
  <c r="X190" i="4"/>
  <c r="N190" i="4"/>
  <c r="M190" i="4"/>
  <c r="L190" i="4"/>
  <c r="K190" i="4"/>
  <c r="BN189" i="4"/>
  <c r="BM189" i="4"/>
  <c r="BL189" i="4"/>
  <c r="BP189" i="4" s="1"/>
  <c r="BK189" i="4"/>
  <c r="BA189" i="4"/>
  <c r="AZ189" i="4"/>
  <c r="AY189" i="4"/>
  <c r="AX189" i="4"/>
  <c r="AN189" i="4"/>
  <c r="AM189" i="4"/>
  <c r="AL189" i="4"/>
  <c r="AP189" i="4" s="1"/>
  <c r="AK189" i="4"/>
  <c r="AA189" i="4"/>
  <c r="Z189" i="4"/>
  <c r="Y189" i="4"/>
  <c r="X189" i="4"/>
  <c r="N189" i="4"/>
  <c r="M189" i="4"/>
  <c r="L189" i="4"/>
  <c r="P189" i="4" s="1"/>
  <c r="K189" i="4"/>
  <c r="BN188" i="4"/>
  <c r="BM188" i="4"/>
  <c r="BL188" i="4"/>
  <c r="BO188" i="4" s="1"/>
  <c r="BK188" i="4"/>
  <c r="BA188" i="4"/>
  <c r="AZ188" i="4"/>
  <c r="AY188" i="4"/>
  <c r="AX188" i="4"/>
  <c r="AN188" i="4"/>
  <c r="AM188" i="4"/>
  <c r="AL188" i="4"/>
  <c r="AK188" i="4"/>
  <c r="AA188" i="4"/>
  <c r="Z188" i="4"/>
  <c r="Y188" i="4"/>
  <c r="X188" i="4"/>
  <c r="N188" i="4"/>
  <c r="M188" i="4"/>
  <c r="L188" i="4"/>
  <c r="O188" i="4" s="1"/>
  <c r="K188" i="4"/>
  <c r="BN187" i="4"/>
  <c r="BM187" i="4"/>
  <c r="BL187" i="4"/>
  <c r="BK187" i="4"/>
  <c r="BA187" i="4"/>
  <c r="AZ187" i="4"/>
  <c r="AY187" i="4"/>
  <c r="AX187" i="4"/>
  <c r="AM187" i="4"/>
  <c r="AL187" i="4"/>
  <c r="AK187" i="4"/>
  <c r="AA187" i="4"/>
  <c r="Z187" i="4"/>
  <c r="Y187" i="4"/>
  <c r="X187" i="4"/>
  <c r="M187" i="4"/>
  <c r="L187" i="4"/>
  <c r="K187" i="4"/>
  <c r="BN186" i="4"/>
  <c r="BM186" i="4"/>
  <c r="BL186" i="4"/>
  <c r="BK186" i="4"/>
  <c r="BA186" i="4"/>
  <c r="AZ186" i="4"/>
  <c r="AY186" i="4"/>
  <c r="AX186" i="4"/>
  <c r="AN186" i="4"/>
  <c r="AM186" i="4"/>
  <c r="AL186" i="4"/>
  <c r="AK186" i="4"/>
  <c r="AA186" i="4"/>
  <c r="Z186" i="4"/>
  <c r="Y186" i="4"/>
  <c r="X186" i="4"/>
  <c r="N186" i="4"/>
  <c r="M186" i="4"/>
  <c r="L186" i="4"/>
  <c r="K186" i="4"/>
  <c r="BN185" i="4"/>
  <c r="BM185" i="4"/>
  <c r="BL185" i="4"/>
  <c r="BK185" i="4"/>
  <c r="BA185" i="4"/>
  <c r="AZ185" i="4"/>
  <c r="AY185" i="4"/>
  <c r="BB185" i="4" s="1"/>
  <c r="AX185" i="4"/>
  <c r="AN185" i="4"/>
  <c r="AM185" i="4"/>
  <c r="AL185" i="4"/>
  <c r="AK185" i="4"/>
  <c r="AA185" i="4"/>
  <c r="Z185" i="4"/>
  <c r="Y185" i="4"/>
  <c r="AB185" i="4" s="1"/>
  <c r="X185" i="4"/>
  <c r="N185" i="4"/>
  <c r="M185" i="4"/>
  <c r="L185" i="4"/>
  <c r="O185" i="4" s="1"/>
  <c r="K185" i="4"/>
  <c r="BN184" i="4"/>
  <c r="BM184" i="4"/>
  <c r="BL184" i="4"/>
  <c r="BK184" i="4"/>
  <c r="BA184" i="4"/>
  <c r="AZ184" i="4"/>
  <c r="AY184" i="4"/>
  <c r="AX184" i="4"/>
  <c r="AM184" i="4"/>
  <c r="AL184" i="4"/>
  <c r="AK184" i="4"/>
  <c r="AA184" i="4"/>
  <c r="Z184" i="4"/>
  <c r="Y184" i="4"/>
  <c r="X184" i="4"/>
  <c r="N184" i="4"/>
  <c r="M184" i="4"/>
  <c r="L184" i="4"/>
  <c r="K184" i="4"/>
  <c r="BN183" i="4"/>
  <c r="BM183" i="4"/>
  <c r="BL183" i="4"/>
  <c r="BK183" i="4"/>
  <c r="BA183" i="4"/>
  <c r="AZ183" i="4"/>
  <c r="AY183" i="4"/>
  <c r="BC183" i="4" s="1"/>
  <c r="AX183" i="4"/>
  <c r="AM183" i="4"/>
  <c r="AL183" i="4"/>
  <c r="AK183" i="4"/>
  <c r="Z183" i="4"/>
  <c r="Y183" i="4"/>
  <c r="X183" i="4"/>
  <c r="M183" i="4"/>
  <c r="L183" i="4"/>
  <c r="K183" i="4"/>
  <c r="BN182" i="4"/>
  <c r="BM182" i="4"/>
  <c r="BL182" i="4"/>
  <c r="BK182" i="4"/>
  <c r="BA182" i="4"/>
  <c r="AZ182" i="4"/>
  <c r="AY182" i="4"/>
  <c r="AX182" i="4"/>
  <c r="AM182" i="4"/>
  <c r="AL182" i="4"/>
  <c r="AK182" i="4"/>
  <c r="Z182" i="4"/>
  <c r="Y182" i="4"/>
  <c r="X182" i="4"/>
  <c r="M182" i="4"/>
  <c r="L182" i="4"/>
  <c r="K182" i="4"/>
  <c r="BN181" i="4"/>
  <c r="BM181" i="4"/>
  <c r="BO181" i="4" s="1"/>
  <c r="BL181" i="4"/>
  <c r="BK181" i="4"/>
  <c r="BA181" i="4"/>
  <c r="AZ181" i="4"/>
  <c r="AY181" i="4"/>
  <c r="AX181" i="4"/>
  <c r="AN181" i="4"/>
  <c r="AM181" i="4"/>
  <c r="AL181" i="4"/>
  <c r="AK181" i="4"/>
  <c r="AP181" i="4" s="1"/>
  <c r="AA181" i="4"/>
  <c r="Z181" i="4"/>
  <c r="Y181" i="4"/>
  <c r="X181" i="4"/>
  <c r="N181" i="4"/>
  <c r="M181" i="4"/>
  <c r="L181" i="4"/>
  <c r="K181" i="4"/>
  <c r="BN180" i="4"/>
  <c r="BM180" i="4"/>
  <c r="BL180" i="4"/>
  <c r="BK180" i="4"/>
  <c r="BA180" i="4"/>
  <c r="AZ180" i="4"/>
  <c r="AY180" i="4"/>
  <c r="AX180" i="4"/>
  <c r="AM180" i="4"/>
  <c r="AL180" i="4"/>
  <c r="AK180" i="4"/>
  <c r="AA180" i="4"/>
  <c r="Z180" i="4"/>
  <c r="Y180" i="4"/>
  <c r="X180" i="4"/>
  <c r="M180" i="4"/>
  <c r="L180" i="4"/>
  <c r="K180" i="4"/>
  <c r="BN179" i="4"/>
  <c r="BM179" i="4"/>
  <c r="BL179" i="4"/>
  <c r="BK179" i="4"/>
  <c r="BA179" i="4"/>
  <c r="AZ179" i="4"/>
  <c r="AY179" i="4"/>
  <c r="BB179" i="4" s="1"/>
  <c r="AX179" i="4"/>
  <c r="AM179" i="4"/>
  <c r="AL179" i="4"/>
  <c r="AK179" i="4"/>
  <c r="Z179" i="4"/>
  <c r="Y179" i="4"/>
  <c r="X179" i="4"/>
  <c r="N179" i="4"/>
  <c r="M179" i="4"/>
  <c r="L179" i="4"/>
  <c r="K179" i="4"/>
  <c r="BN178" i="4"/>
  <c r="BM178" i="4"/>
  <c r="BL178" i="4"/>
  <c r="BK178" i="4"/>
  <c r="BA178" i="4"/>
  <c r="AZ178" i="4"/>
  <c r="AY178" i="4"/>
  <c r="AX178" i="4"/>
  <c r="AM178" i="4"/>
  <c r="AL178" i="4"/>
  <c r="AK178" i="4"/>
  <c r="Z178" i="4"/>
  <c r="Y178" i="4"/>
  <c r="AB178" i="4" s="1"/>
  <c r="X178" i="4"/>
  <c r="M178" i="4"/>
  <c r="L178" i="4"/>
  <c r="O178" i="4" s="1"/>
  <c r="K178" i="4"/>
  <c r="BN177" i="4"/>
  <c r="BM177" i="4"/>
  <c r="BL177" i="4"/>
  <c r="BK177" i="4"/>
  <c r="BA177" i="4"/>
  <c r="AZ177" i="4"/>
  <c r="AY177" i="4"/>
  <c r="BB177" i="4" s="1"/>
  <c r="AX177" i="4"/>
  <c r="AM177" i="4"/>
  <c r="AL177" i="4"/>
  <c r="AK177" i="4"/>
  <c r="AA177" i="4"/>
  <c r="Z177" i="4"/>
  <c r="Y177" i="4"/>
  <c r="X177" i="4"/>
  <c r="M177" i="4"/>
  <c r="L177" i="4"/>
  <c r="O177" i="4" s="1"/>
  <c r="K177" i="4"/>
  <c r="BN176" i="4"/>
  <c r="BM176" i="4"/>
  <c r="BL176" i="4"/>
  <c r="BK176" i="4"/>
  <c r="BA176" i="4"/>
  <c r="AZ176" i="4"/>
  <c r="AY176" i="4"/>
  <c r="AX176" i="4"/>
  <c r="AN176" i="4"/>
  <c r="AM176" i="4"/>
  <c r="AL176" i="4"/>
  <c r="AK176" i="4"/>
  <c r="AA176" i="4"/>
  <c r="Z176" i="4"/>
  <c r="Y176" i="4"/>
  <c r="X176" i="4"/>
  <c r="N176" i="4"/>
  <c r="M176" i="4"/>
  <c r="L176" i="4"/>
  <c r="K176" i="4"/>
  <c r="BN175" i="4"/>
  <c r="BM175" i="4"/>
  <c r="BL175" i="4"/>
  <c r="BK175" i="4"/>
  <c r="BA175" i="4"/>
  <c r="AZ175" i="4"/>
  <c r="AY175" i="4"/>
  <c r="AX175" i="4"/>
  <c r="AN175" i="4"/>
  <c r="AM175" i="4"/>
  <c r="AL175" i="4"/>
  <c r="AO175" i="4" s="1"/>
  <c r="AK175" i="4"/>
  <c r="AA175" i="4"/>
  <c r="Z175" i="4"/>
  <c r="AB175" i="4" s="1"/>
  <c r="Y175" i="4"/>
  <c r="X175" i="4"/>
  <c r="N175" i="4"/>
  <c r="M175" i="4"/>
  <c r="L175" i="4"/>
  <c r="K175" i="4"/>
  <c r="BN174" i="4"/>
  <c r="BM174" i="4"/>
  <c r="BO174" i="4" s="1"/>
  <c r="BL174" i="4"/>
  <c r="BK174" i="4"/>
  <c r="BA174" i="4"/>
  <c r="AZ174" i="4"/>
  <c r="AY174" i="4"/>
  <c r="AX174" i="4"/>
  <c r="AN174" i="4"/>
  <c r="AM174" i="4"/>
  <c r="AL174" i="4"/>
  <c r="AK174" i="4"/>
  <c r="AA174" i="4"/>
  <c r="Z174" i="4"/>
  <c r="Y174" i="4"/>
  <c r="AC174" i="4" s="1"/>
  <c r="X174" i="4"/>
  <c r="N174" i="4"/>
  <c r="M174" i="4"/>
  <c r="L174" i="4"/>
  <c r="K174" i="4"/>
  <c r="BN173" i="4"/>
  <c r="BM173" i="4"/>
  <c r="BL173" i="4"/>
  <c r="BK173" i="4"/>
  <c r="BA173" i="4"/>
  <c r="AZ173" i="4"/>
  <c r="AY173" i="4"/>
  <c r="AX173" i="4"/>
  <c r="AM173" i="4"/>
  <c r="AL173" i="4"/>
  <c r="AO173" i="4" s="1"/>
  <c r="AK173" i="4"/>
  <c r="AA173" i="4"/>
  <c r="Z173" i="4"/>
  <c r="Y173" i="4"/>
  <c r="X173" i="4"/>
  <c r="N173" i="4"/>
  <c r="M173" i="4"/>
  <c r="O173" i="4" s="1"/>
  <c r="L173" i="4"/>
  <c r="K173" i="4"/>
  <c r="BN172" i="4"/>
  <c r="BM172" i="4"/>
  <c r="BL172" i="4"/>
  <c r="BK172" i="4"/>
  <c r="BA172" i="4"/>
  <c r="AZ172" i="4"/>
  <c r="AY172" i="4"/>
  <c r="BC172" i="4" s="1"/>
  <c r="AX172" i="4"/>
  <c r="AN172" i="4"/>
  <c r="AM172" i="4"/>
  <c r="AL172" i="4"/>
  <c r="AK172" i="4"/>
  <c r="AA172" i="4"/>
  <c r="Z172" i="4"/>
  <c r="Y172" i="4"/>
  <c r="X172" i="4"/>
  <c r="N172" i="4"/>
  <c r="M172" i="4"/>
  <c r="L172" i="4"/>
  <c r="K172" i="4"/>
  <c r="BN171" i="4"/>
  <c r="BM171" i="4"/>
  <c r="BL171" i="4"/>
  <c r="BK171" i="4"/>
  <c r="BA171" i="4"/>
  <c r="AZ171" i="4"/>
  <c r="AY171" i="4"/>
  <c r="AX171" i="4"/>
  <c r="AM171" i="4"/>
  <c r="AL171" i="4"/>
  <c r="AO171" i="4" s="1"/>
  <c r="AK171" i="4"/>
  <c r="AA171" i="4"/>
  <c r="Z171" i="4"/>
  <c r="Y171" i="4"/>
  <c r="X171" i="4"/>
  <c r="AC171" i="4" s="1"/>
  <c r="N171" i="4"/>
  <c r="M171" i="4"/>
  <c r="L171" i="4"/>
  <c r="K171" i="4"/>
  <c r="BN170" i="4"/>
  <c r="BM170" i="4"/>
  <c r="BL170" i="4"/>
  <c r="BK170" i="4"/>
  <c r="BA170" i="4"/>
  <c r="AZ170" i="4"/>
  <c r="AY170" i="4"/>
  <c r="BC170" i="4" s="1"/>
  <c r="AX170" i="4"/>
  <c r="AM170" i="4"/>
  <c r="AL170" i="4"/>
  <c r="AK170" i="4"/>
  <c r="Z170" i="4"/>
  <c r="Y170" i="4"/>
  <c r="X170" i="4"/>
  <c r="M170" i="4"/>
  <c r="L170" i="4"/>
  <c r="K170" i="4"/>
  <c r="BN169" i="4"/>
  <c r="BM169" i="4"/>
  <c r="BL169" i="4"/>
  <c r="BK169" i="4"/>
  <c r="BA169" i="4"/>
  <c r="AZ169" i="4"/>
  <c r="AY169" i="4"/>
  <c r="BC169" i="4" s="1"/>
  <c r="AX169" i="4"/>
  <c r="AM169" i="4"/>
  <c r="AL169" i="4"/>
  <c r="AK169" i="4"/>
  <c r="AA169" i="4"/>
  <c r="Z169" i="4"/>
  <c r="Y169" i="4"/>
  <c r="X169" i="4"/>
  <c r="N169" i="4"/>
  <c r="M169" i="4"/>
  <c r="L169" i="4"/>
  <c r="K169" i="4"/>
  <c r="P169" i="4" s="1"/>
  <c r="BN168" i="4"/>
  <c r="BM168" i="4"/>
  <c r="BL168" i="4"/>
  <c r="BP168" i="4" s="1"/>
  <c r="BK168" i="4"/>
  <c r="BA168" i="4"/>
  <c r="AZ168" i="4"/>
  <c r="AY168" i="4"/>
  <c r="AX168" i="4"/>
  <c r="AN168" i="4"/>
  <c r="AM168" i="4"/>
  <c r="AO168" i="4" s="1"/>
  <c r="AL168" i="4"/>
  <c r="AK168" i="4"/>
  <c r="AA168" i="4"/>
  <c r="Z168" i="4"/>
  <c r="Y168" i="4"/>
  <c r="X168" i="4"/>
  <c r="N168" i="4"/>
  <c r="M168" i="4"/>
  <c r="L168" i="4"/>
  <c r="K168" i="4"/>
  <c r="BN167" i="4"/>
  <c r="BM167" i="4"/>
  <c r="BL167" i="4"/>
  <c r="BK167" i="4"/>
  <c r="BA167" i="4"/>
  <c r="AZ167" i="4"/>
  <c r="BB167" i="4" s="1"/>
  <c r="AY167" i="4"/>
  <c r="AX167" i="4"/>
  <c r="AN167" i="4"/>
  <c r="AM167" i="4"/>
  <c r="AL167" i="4"/>
  <c r="AK167" i="4"/>
  <c r="AA167" i="4"/>
  <c r="Z167" i="4"/>
  <c r="AB167" i="4" s="1"/>
  <c r="Y167" i="4"/>
  <c r="X167" i="4"/>
  <c r="N167" i="4"/>
  <c r="M167" i="4"/>
  <c r="L167" i="4"/>
  <c r="K167" i="4"/>
  <c r="BN166" i="4"/>
  <c r="BM166" i="4"/>
  <c r="BL166" i="4"/>
  <c r="BK166" i="4"/>
  <c r="BA166" i="4"/>
  <c r="AZ166" i="4"/>
  <c r="AY166" i="4"/>
  <c r="AX166" i="4"/>
  <c r="AN166" i="4"/>
  <c r="AM166" i="4"/>
  <c r="AL166" i="4"/>
  <c r="AK166" i="4"/>
  <c r="AA166" i="4"/>
  <c r="Z166" i="4"/>
  <c r="Y166" i="4"/>
  <c r="X166" i="4"/>
  <c r="N166" i="4"/>
  <c r="M166" i="4"/>
  <c r="L166" i="4"/>
  <c r="K166" i="4"/>
  <c r="BN165" i="4"/>
  <c r="BM165" i="4"/>
  <c r="BL165" i="4"/>
  <c r="BK165" i="4"/>
  <c r="BA165" i="4"/>
  <c r="AZ165" i="4"/>
  <c r="BB165" i="4" s="1"/>
  <c r="AY165" i="4"/>
  <c r="AX165" i="4"/>
  <c r="AM165" i="4"/>
  <c r="AL165" i="4"/>
  <c r="AK165" i="4"/>
  <c r="AA165" i="4"/>
  <c r="Z165" i="4"/>
  <c r="Y165" i="4"/>
  <c r="X165" i="4"/>
  <c r="N165" i="4"/>
  <c r="M165" i="4"/>
  <c r="O165" i="4" s="1"/>
  <c r="L165" i="4"/>
  <c r="K165" i="4"/>
  <c r="BN164" i="4"/>
  <c r="BM164" i="4"/>
  <c r="BL164" i="4"/>
  <c r="BP164" i="4" s="1"/>
  <c r="BK164" i="4"/>
  <c r="BA164" i="4"/>
  <c r="AZ164" i="4"/>
  <c r="AY164" i="4"/>
  <c r="AX164" i="4"/>
  <c r="AN164" i="4"/>
  <c r="AM164" i="4"/>
  <c r="AL164" i="4"/>
  <c r="AK164" i="4"/>
  <c r="AA164" i="4"/>
  <c r="Z164" i="4"/>
  <c r="Y164" i="4"/>
  <c r="AC164" i="4" s="1"/>
  <c r="X164" i="4"/>
  <c r="N164" i="4"/>
  <c r="M164" i="4"/>
  <c r="L164" i="4"/>
  <c r="P164" i="4" s="1"/>
  <c r="K164" i="4"/>
  <c r="BN163" i="4"/>
  <c r="BM163" i="4"/>
  <c r="BO163" i="4" s="1"/>
  <c r="BL163" i="4"/>
  <c r="BK163" i="4"/>
  <c r="BA163" i="4"/>
  <c r="AZ163" i="4"/>
  <c r="AY163" i="4"/>
  <c r="AX163" i="4"/>
  <c r="AN163" i="4"/>
  <c r="AM163" i="4"/>
  <c r="AO163" i="4" s="1"/>
  <c r="AL163" i="4"/>
  <c r="AK163" i="4"/>
  <c r="AA163" i="4"/>
  <c r="Z163" i="4"/>
  <c r="Y163" i="4"/>
  <c r="X163" i="4"/>
  <c r="N163" i="4"/>
  <c r="M163" i="4"/>
  <c r="O163" i="4" s="1"/>
  <c r="L163" i="4"/>
  <c r="K163" i="4"/>
  <c r="BN162" i="4"/>
  <c r="BM162" i="4"/>
  <c r="BL162" i="4"/>
  <c r="BP162" i="4" s="1"/>
  <c r="BK162" i="4"/>
  <c r="BA162" i="4"/>
  <c r="AZ162" i="4"/>
  <c r="AY162" i="4"/>
  <c r="AX162" i="4"/>
  <c r="AM162" i="4"/>
  <c r="AL162" i="4"/>
  <c r="AK162" i="4"/>
  <c r="Z162" i="4"/>
  <c r="Y162" i="4"/>
  <c r="X162" i="4"/>
  <c r="N162" i="4"/>
  <c r="M162" i="4"/>
  <c r="L162" i="4"/>
  <c r="K162" i="4"/>
  <c r="BN161" i="4"/>
  <c r="BM161" i="4"/>
  <c r="BL161" i="4"/>
  <c r="BO161" i="4" s="1"/>
  <c r="BK161" i="4"/>
  <c r="BA161" i="4"/>
  <c r="AZ161" i="4"/>
  <c r="AY161" i="4"/>
  <c r="AX161" i="4"/>
  <c r="AM161" i="4"/>
  <c r="AO161" i="4" s="1"/>
  <c r="AL161" i="4"/>
  <c r="AK161" i="4"/>
  <c r="AA161" i="4"/>
  <c r="Z161" i="4"/>
  <c r="Y161" i="4"/>
  <c r="X161" i="4"/>
  <c r="M161" i="4"/>
  <c r="L161" i="4"/>
  <c r="O161" i="4" s="1"/>
  <c r="K161" i="4"/>
  <c r="BN160" i="4"/>
  <c r="BM160" i="4"/>
  <c r="BL160" i="4"/>
  <c r="BP160" i="4" s="1"/>
  <c r="BK160" i="4"/>
  <c r="BA160" i="4"/>
  <c r="AZ160" i="4"/>
  <c r="AY160" i="4"/>
  <c r="BC160" i="4" s="1"/>
  <c r="AX160" i="4"/>
  <c r="AM160" i="4"/>
  <c r="AL160" i="4"/>
  <c r="AK160" i="4"/>
  <c r="AA160" i="4"/>
  <c r="Z160" i="4"/>
  <c r="Y160" i="4"/>
  <c r="X160" i="4"/>
  <c r="N160" i="4"/>
  <c r="M160" i="4"/>
  <c r="L160" i="4"/>
  <c r="K160" i="4"/>
  <c r="BN159" i="4"/>
  <c r="BM159" i="4"/>
  <c r="BL159" i="4"/>
  <c r="BK159" i="4"/>
  <c r="BA159" i="4"/>
  <c r="AZ159" i="4"/>
  <c r="AY159" i="4"/>
  <c r="AX159" i="4"/>
  <c r="AN159" i="4"/>
  <c r="AM159" i="4"/>
  <c r="AL159" i="4"/>
  <c r="AK159" i="4"/>
  <c r="AP159" i="4" s="1"/>
  <c r="AA159" i="4"/>
  <c r="Z159" i="4"/>
  <c r="Y159" i="4"/>
  <c r="X159" i="4"/>
  <c r="N159" i="4"/>
  <c r="M159" i="4"/>
  <c r="L159" i="4"/>
  <c r="K159" i="4"/>
  <c r="BN158" i="4"/>
  <c r="BM158" i="4"/>
  <c r="BL158" i="4"/>
  <c r="BP158" i="4" s="1"/>
  <c r="BK158" i="4"/>
  <c r="BA158" i="4"/>
  <c r="AZ158" i="4"/>
  <c r="AY158" i="4"/>
  <c r="AX158" i="4"/>
  <c r="AN158" i="4"/>
  <c r="AM158" i="4"/>
  <c r="AL158" i="4"/>
  <c r="AK158" i="4"/>
  <c r="AA158" i="4"/>
  <c r="Z158" i="4"/>
  <c r="Y158" i="4"/>
  <c r="AB158" i="4" s="1"/>
  <c r="X158" i="4"/>
  <c r="N158" i="4"/>
  <c r="M158" i="4"/>
  <c r="L158" i="4"/>
  <c r="K158" i="4"/>
  <c r="BN157" i="4"/>
  <c r="BM157" i="4"/>
  <c r="BL157" i="4"/>
  <c r="BK157" i="4"/>
  <c r="BA157" i="4"/>
  <c r="AZ157" i="4"/>
  <c r="AY157" i="4"/>
  <c r="BB157" i="4" s="1"/>
  <c r="AX157" i="4"/>
  <c r="AN157" i="4"/>
  <c r="AM157" i="4"/>
  <c r="AL157" i="4"/>
  <c r="AK157" i="4"/>
  <c r="AA157" i="4"/>
  <c r="Z157" i="4"/>
  <c r="Y157" i="4"/>
  <c r="X157" i="4"/>
  <c r="N157" i="4"/>
  <c r="M157" i="4"/>
  <c r="L157" i="4"/>
  <c r="O157" i="4" s="1"/>
  <c r="K157" i="4"/>
  <c r="BN156" i="4"/>
  <c r="BM156" i="4"/>
  <c r="BL156" i="4"/>
  <c r="BK156" i="4"/>
  <c r="BA156" i="4"/>
  <c r="AZ156" i="4"/>
  <c r="AY156" i="4"/>
  <c r="AX156" i="4"/>
  <c r="AN156" i="4"/>
  <c r="AM156" i="4"/>
  <c r="AL156" i="4"/>
  <c r="AK156" i="4"/>
  <c r="Z156" i="4"/>
  <c r="Y156" i="4"/>
  <c r="X156" i="4"/>
  <c r="M156" i="4"/>
  <c r="L156" i="4"/>
  <c r="K156" i="4"/>
  <c r="BN155" i="4"/>
  <c r="BM155" i="4"/>
  <c r="BL155" i="4"/>
  <c r="BK155" i="4"/>
  <c r="BA155" i="4"/>
  <c r="AZ155" i="4"/>
  <c r="BB155" i="4" s="1"/>
  <c r="AY155" i="4"/>
  <c r="AX155" i="4"/>
  <c r="AN155" i="4"/>
  <c r="AM155" i="4"/>
  <c r="AL155" i="4"/>
  <c r="AK155" i="4"/>
  <c r="AP155" i="4" s="1"/>
  <c r="Z155" i="4"/>
  <c r="Y155" i="4"/>
  <c r="AB155" i="4" s="1"/>
  <c r="X155" i="4"/>
  <c r="N155" i="4"/>
  <c r="M155" i="4"/>
  <c r="L155" i="4"/>
  <c r="K155" i="4"/>
  <c r="BN154" i="4"/>
  <c r="BM154" i="4"/>
  <c r="BL154" i="4"/>
  <c r="BO154" i="4" s="1"/>
  <c r="BK154" i="4"/>
  <c r="BA154" i="4"/>
  <c r="AZ154" i="4"/>
  <c r="AY154" i="4"/>
  <c r="BB154" i="4" s="1"/>
  <c r="AX154" i="4"/>
  <c r="AN154" i="4"/>
  <c r="AM154" i="4"/>
  <c r="AL154" i="4"/>
  <c r="AK154" i="4"/>
  <c r="AA154" i="4"/>
  <c r="Z154" i="4"/>
  <c r="Y154" i="4"/>
  <c r="X154" i="4"/>
  <c r="M154" i="4"/>
  <c r="L154" i="4"/>
  <c r="O154" i="4" s="1"/>
  <c r="K154" i="4"/>
  <c r="BN153" i="4"/>
  <c r="BM153" i="4"/>
  <c r="BL153" i="4"/>
  <c r="BP153" i="4" s="1"/>
  <c r="BK153" i="4"/>
  <c r="BA153" i="4"/>
  <c r="AZ153" i="4"/>
  <c r="AY153" i="4"/>
  <c r="BC153" i="4" s="1"/>
  <c r="AX153" i="4"/>
  <c r="AM153" i="4"/>
  <c r="AL153" i="4"/>
  <c r="AK153" i="4"/>
  <c r="Z153" i="4"/>
  <c r="Y153" i="4"/>
  <c r="X153" i="4"/>
  <c r="M153" i="4"/>
  <c r="L153" i="4"/>
  <c r="K153" i="4"/>
  <c r="BN152" i="4"/>
  <c r="BM152" i="4"/>
  <c r="BL152" i="4"/>
  <c r="BK152" i="4"/>
  <c r="BA152" i="4"/>
  <c r="AZ152" i="4"/>
  <c r="BB152" i="4" s="1"/>
  <c r="AY152" i="4"/>
  <c r="AX152" i="4"/>
  <c r="AM152" i="4"/>
  <c r="AL152" i="4"/>
  <c r="AK152" i="4"/>
  <c r="AA152" i="4"/>
  <c r="Z152" i="4"/>
  <c r="Y152" i="4"/>
  <c r="X152" i="4"/>
  <c r="N152" i="4"/>
  <c r="M152" i="4"/>
  <c r="L152" i="4"/>
  <c r="P152" i="4" s="1"/>
  <c r="K152" i="4"/>
  <c r="BN151" i="4"/>
  <c r="BM151" i="4"/>
  <c r="BL151" i="4"/>
  <c r="BK151" i="4"/>
  <c r="BA151" i="4"/>
  <c r="AZ151" i="4"/>
  <c r="AY151" i="4"/>
  <c r="AX151" i="4"/>
  <c r="AM151" i="4"/>
  <c r="AL151" i="4"/>
  <c r="AK151" i="4"/>
  <c r="AA151" i="4"/>
  <c r="Z151" i="4"/>
  <c r="Y151" i="4"/>
  <c r="X151" i="4"/>
  <c r="M151" i="4"/>
  <c r="L151" i="4"/>
  <c r="K151" i="4"/>
  <c r="BO150" i="4"/>
  <c r="BN150" i="4"/>
  <c r="BM150" i="4"/>
  <c r="BL150" i="4"/>
  <c r="BK150" i="4"/>
  <c r="BA150" i="4"/>
  <c r="AZ150" i="4"/>
  <c r="AY150" i="4"/>
  <c r="AX150" i="4"/>
  <c r="AM150" i="4"/>
  <c r="AL150" i="4"/>
  <c r="AK150" i="4"/>
  <c r="Z150" i="4"/>
  <c r="Y150" i="4"/>
  <c r="X150" i="4"/>
  <c r="M150" i="4"/>
  <c r="L150" i="4"/>
  <c r="K150" i="4"/>
  <c r="BN149" i="4"/>
  <c r="BM149" i="4"/>
  <c r="BO149" i="4" s="1"/>
  <c r="BL149" i="4"/>
  <c r="BK149" i="4"/>
  <c r="BA149" i="4"/>
  <c r="AZ149" i="4"/>
  <c r="AY149" i="4"/>
  <c r="AX149" i="4"/>
  <c r="AN149" i="4"/>
  <c r="AM149" i="4"/>
  <c r="AL149" i="4"/>
  <c r="AP149" i="4" s="1"/>
  <c r="AK149" i="4"/>
  <c r="AA149" i="4"/>
  <c r="Z149" i="4"/>
  <c r="Y149" i="4"/>
  <c r="AB149" i="4" s="1"/>
  <c r="X149" i="4"/>
  <c r="N149" i="4"/>
  <c r="M149" i="4"/>
  <c r="O149" i="4" s="1"/>
  <c r="L149" i="4"/>
  <c r="K149" i="4"/>
  <c r="BN148" i="4"/>
  <c r="BM148" i="4"/>
  <c r="BL148" i="4"/>
  <c r="BK148" i="4"/>
  <c r="BA148" i="4"/>
  <c r="AZ148" i="4"/>
  <c r="BB148" i="4" s="1"/>
  <c r="AY148" i="4"/>
  <c r="AX148" i="4"/>
  <c r="AM148" i="4"/>
  <c r="AL148" i="4"/>
  <c r="AK148" i="4"/>
  <c r="Z148" i="4"/>
  <c r="Y148" i="4"/>
  <c r="X148" i="4"/>
  <c r="M148" i="4"/>
  <c r="L148" i="4"/>
  <c r="O148" i="4" s="1"/>
  <c r="K148" i="4"/>
  <c r="BN147" i="4"/>
  <c r="BM147" i="4"/>
  <c r="BL147" i="4"/>
  <c r="BK147" i="4"/>
  <c r="BA147" i="4"/>
  <c r="AZ147" i="4"/>
  <c r="AY147" i="4"/>
  <c r="AX147" i="4"/>
  <c r="AM147" i="4"/>
  <c r="AL147" i="4"/>
  <c r="AK147" i="4"/>
  <c r="AA147" i="4"/>
  <c r="Z147" i="4"/>
  <c r="Y147" i="4"/>
  <c r="X147" i="4"/>
  <c r="M147" i="4"/>
  <c r="L147" i="4"/>
  <c r="K147" i="4"/>
  <c r="BN146" i="4"/>
  <c r="BM146" i="4"/>
  <c r="BL146" i="4"/>
  <c r="BP146" i="4" s="1"/>
  <c r="BK146" i="4"/>
  <c r="BA146" i="4"/>
  <c r="AZ146" i="4"/>
  <c r="AY146" i="4"/>
  <c r="BC146" i="4" s="1"/>
  <c r="AX146" i="4"/>
  <c r="AN146" i="4"/>
  <c r="AM146" i="4"/>
  <c r="AL146" i="4"/>
  <c r="AP146" i="4" s="1"/>
  <c r="AK146" i="4"/>
  <c r="AA146" i="4"/>
  <c r="Z146" i="4"/>
  <c r="Y146" i="4"/>
  <c r="AC146" i="4" s="1"/>
  <c r="X146" i="4"/>
  <c r="N146" i="4"/>
  <c r="M146" i="4"/>
  <c r="L146" i="4"/>
  <c r="P146" i="4" s="1"/>
  <c r="K146" i="4"/>
  <c r="BN145" i="4"/>
  <c r="BM145" i="4"/>
  <c r="BL145" i="4"/>
  <c r="BK145" i="4"/>
  <c r="BA145" i="4"/>
  <c r="AZ145" i="4"/>
  <c r="AY145" i="4"/>
  <c r="AX145" i="4"/>
  <c r="AM145" i="4"/>
  <c r="AL145" i="4"/>
  <c r="AO145" i="4" s="1"/>
  <c r="AK145" i="4"/>
  <c r="AA145" i="4"/>
  <c r="Z145" i="4"/>
  <c r="Y145" i="4"/>
  <c r="AC145" i="4" s="1"/>
  <c r="X145" i="4"/>
  <c r="N145" i="4"/>
  <c r="M145" i="4"/>
  <c r="O145" i="4" s="1"/>
  <c r="L145" i="4"/>
  <c r="K145" i="4"/>
  <c r="BN144" i="4"/>
  <c r="BM144" i="4"/>
  <c r="BL144" i="4"/>
  <c r="BK144" i="4"/>
  <c r="BA144" i="4"/>
  <c r="AZ144" i="4"/>
  <c r="AY144" i="4"/>
  <c r="BC144" i="4" s="1"/>
  <c r="AX144" i="4"/>
  <c r="AN144" i="4"/>
  <c r="AM144" i="4"/>
  <c r="AL144" i="4"/>
  <c r="AK144" i="4"/>
  <c r="Z144" i="4"/>
  <c r="Y144" i="4"/>
  <c r="X144" i="4"/>
  <c r="N144" i="4"/>
  <c r="M144" i="4"/>
  <c r="L144" i="4"/>
  <c r="K144" i="4"/>
  <c r="BN143" i="4"/>
  <c r="BM143" i="4"/>
  <c r="BL143" i="4"/>
  <c r="BO143" i="4" s="1"/>
  <c r="BK143" i="4"/>
  <c r="BA143" i="4"/>
  <c r="AZ143" i="4"/>
  <c r="AY143" i="4"/>
  <c r="BB143" i="4" s="1"/>
  <c r="AX143" i="4"/>
  <c r="AM143" i="4"/>
  <c r="AL143" i="4"/>
  <c r="AK143" i="4"/>
  <c r="Z143" i="4"/>
  <c r="Y143" i="4"/>
  <c r="X143" i="4"/>
  <c r="M143" i="4"/>
  <c r="L143" i="4"/>
  <c r="K143" i="4"/>
  <c r="BO142" i="4"/>
  <c r="BN142" i="4"/>
  <c r="BM142" i="4"/>
  <c r="BL142" i="4"/>
  <c r="BK142" i="4"/>
  <c r="BA142" i="4"/>
  <c r="AZ142" i="4"/>
  <c r="AY142" i="4"/>
  <c r="AX142" i="4"/>
  <c r="AN142" i="4"/>
  <c r="AM142" i="4"/>
  <c r="AL142" i="4"/>
  <c r="AK142" i="4"/>
  <c r="AA142" i="4"/>
  <c r="Z142" i="4"/>
  <c r="Y142" i="4"/>
  <c r="X142" i="4"/>
  <c r="O142" i="4"/>
  <c r="N142" i="4"/>
  <c r="M142" i="4"/>
  <c r="L142" i="4"/>
  <c r="K142" i="4"/>
  <c r="BN141" i="4"/>
  <c r="BM141" i="4"/>
  <c r="BL141" i="4"/>
  <c r="BO141" i="4" s="1"/>
  <c r="BK141" i="4"/>
  <c r="BA141" i="4"/>
  <c r="AZ141" i="4"/>
  <c r="AY141" i="4"/>
  <c r="AX141" i="4"/>
  <c r="AN141" i="4"/>
  <c r="AM141" i="4"/>
  <c r="AL141" i="4"/>
  <c r="AK141" i="4"/>
  <c r="AA141" i="4"/>
  <c r="Z141" i="4"/>
  <c r="AB141" i="4" s="1"/>
  <c r="Y141" i="4"/>
  <c r="X141" i="4"/>
  <c r="N141" i="4"/>
  <c r="M141" i="4"/>
  <c r="L141" i="4"/>
  <c r="K141" i="4"/>
  <c r="BN140" i="4"/>
  <c r="BM140" i="4"/>
  <c r="BL140" i="4"/>
  <c r="BP140" i="4" s="1"/>
  <c r="BK140" i="4"/>
  <c r="BA140" i="4"/>
  <c r="AZ140" i="4"/>
  <c r="AY140" i="4"/>
  <c r="BB140" i="4" s="1"/>
  <c r="AX140" i="4"/>
  <c r="AN140" i="4"/>
  <c r="AM140" i="4"/>
  <c r="AL140" i="4"/>
  <c r="AK140" i="4"/>
  <c r="AA140" i="4"/>
  <c r="Z140" i="4"/>
  <c r="Y140" i="4"/>
  <c r="X140" i="4"/>
  <c r="N140" i="4"/>
  <c r="M140" i="4"/>
  <c r="L140" i="4"/>
  <c r="K140" i="4"/>
  <c r="P140" i="4" s="1"/>
  <c r="BN139" i="4"/>
  <c r="BM139" i="4"/>
  <c r="BL139" i="4"/>
  <c r="BK139" i="4"/>
  <c r="BA139" i="4"/>
  <c r="AZ139" i="4"/>
  <c r="AY139" i="4"/>
  <c r="AX139" i="4"/>
  <c r="AN139" i="4"/>
  <c r="AM139" i="4"/>
  <c r="AL139" i="4"/>
  <c r="AP139" i="4" s="1"/>
  <c r="AK139" i="4"/>
  <c r="AA139" i="4"/>
  <c r="Z139" i="4"/>
  <c r="Y139" i="4"/>
  <c r="AB139" i="4" s="1"/>
  <c r="X139" i="4"/>
  <c r="N139" i="4"/>
  <c r="M139" i="4"/>
  <c r="L139" i="4"/>
  <c r="P139" i="4" s="1"/>
  <c r="K139" i="4"/>
  <c r="BN138" i="4"/>
  <c r="BM138" i="4"/>
  <c r="BL138" i="4"/>
  <c r="BO138" i="4" s="1"/>
  <c r="BK138" i="4"/>
  <c r="BA138" i="4"/>
  <c r="AZ138" i="4"/>
  <c r="AY138" i="4"/>
  <c r="BB138" i="4" s="1"/>
  <c r="AX138" i="4"/>
  <c r="AN138" i="4"/>
  <c r="AM138" i="4"/>
  <c r="AL138" i="4"/>
  <c r="AO138" i="4" s="1"/>
  <c r="AK138" i="4"/>
  <c r="AA138" i="4"/>
  <c r="Z138" i="4"/>
  <c r="Y138" i="4"/>
  <c r="X138" i="4"/>
  <c r="N138" i="4"/>
  <c r="M138" i="4"/>
  <c r="L138" i="4"/>
  <c r="K138" i="4"/>
  <c r="BN137" i="4"/>
  <c r="BM137" i="4"/>
  <c r="BL137" i="4"/>
  <c r="BK137" i="4"/>
  <c r="BA137" i="4"/>
  <c r="AZ137" i="4"/>
  <c r="AY137" i="4"/>
  <c r="AX137" i="4"/>
  <c r="AM137" i="4"/>
  <c r="AL137" i="4"/>
  <c r="AK137" i="4"/>
  <c r="AA137" i="4"/>
  <c r="Z137" i="4"/>
  <c r="Y137" i="4"/>
  <c r="X137" i="4"/>
  <c r="N137" i="4"/>
  <c r="M137" i="4"/>
  <c r="L137" i="4"/>
  <c r="P137" i="4" s="1"/>
  <c r="K137" i="4"/>
  <c r="BN136" i="4"/>
  <c r="BM136" i="4"/>
  <c r="BL136" i="4"/>
  <c r="BP136" i="4" s="1"/>
  <c r="BK136" i="4"/>
  <c r="BA136" i="4"/>
  <c r="AZ136" i="4"/>
  <c r="AY136" i="4"/>
  <c r="AX136" i="4"/>
  <c r="AM136" i="4"/>
  <c r="AL136" i="4"/>
  <c r="AK136" i="4"/>
  <c r="Z136" i="4"/>
  <c r="Y136" i="4"/>
  <c r="AB136" i="4" s="1"/>
  <c r="X136" i="4"/>
  <c r="M136" i="4"/>
  <c r="L136" i="4"/>
  <c r="K136" i="4"/>
  <c r="BN135" i="4"/>
  <c r="BM135" i="4"/>
  <c r="BL135" i="4"/>
  <c r="BK135" i="4"/>
  <c r="BA135" i="4"/>
  <c r="AZ135" i="4"/>
  <c r="AY135" i="4"/>
  <c r="AX135" i="4"/>
  <c r="AN135" i="4"/>
  <c r="AM135" i="4"/>
  <c r="AL135" i="4"/>
  <c r="AK135" i="4"/>
  <c r="Z135" i="4"/>
  <c r="Y135" i="4"/>
  <c r="X135" i="4"/>
  <c r="N135" i="4"/>
  <c r="M135" i="4"/>
  <c r="L135" i="4"/>
  <c r="O135" i="4" s="1"/>
  <c r="K135" i="4"/>
  <c r="BN134" i="4"/>
  <c r="BM134" i="4"/>
  <c r="BL134" i="4"/>
  <c r="BP134" i="4" s="1"/>
  <c r="BK134" i="4"/>
  <c r="BA134" i="4"/>
  <c r="AZ134" i="4"/>
  <c r="AY134" i="4"/>
  <c r="AX134" i="4"/>
  <c r="AN134" i="4"/>
  <c r="AM134" i="4"/>
  <c r="AL134" i="4"/>
  <c r="AK134" i="4"/>
  <c r="AA134" i="4"/>
  <c r="Z134" i="4"/>
  <c r="Y134" i="4"/>
  <c r="AB134" i="4" s="1"/>
  <c r="X134" i="4"/>
  <c r="N134" i="4"/>
  <c r="M134" i="4"/>
  <c r="L134" i="4"/>
  <c r="P134" i="4" s="1"/>
  <c r="K134" i="4"/>
  <c r="BM133" i="4"/>
  <c r="BL133" i="4"/>
  <c r="BO133" i="4" s="1"/>
  <c r="BK133" i="4"/>
  <c r="AZ133" i="4"/>
  <c r="AY133" i="4"/>
  <c r="AX133" i="4"/>
  <c r="AN133" i="4"/>
  <c r="AM133" i="4"/>
  <c r="AL133" i="4"/>
  <c r="AK133" i="4"/>
  <c r="AA133" i="4"/>
  <c r="Z133" i="4"/>
  <c r="Y133" i="4"/>
  <c r="X133" i="4"/>
  <c r="N133" i="4"/>
  <c r="M133" i="4"/>
  <c r="L133" i="4"/>
  <c r="K133" i="4"/>
  <c r="BN132" i="4"/>
  <c r="BM132" i="4"/>
  <c r="BL132" i="4"/>
  <c r="BO132" i="4" s="1"/>
  <c r="BK132" i="4"/>
  <c r="BA132" i="4"/>
  <c r="AZ132" i="4"/>
  <c r="AY132" i="4"/>
  <c r="AX132" i="4"/>
  <c r="AM132" i="4"/>
  <c r="AL132" i="4"/>
  <c r="AK132" i="4"/>
  <c r="AA132" i="4"/>
  <c r="Z132" i="4"/>
  <c r="Y132" i="4"/>
  <c r="X132" i="4"/>
  <c r="N132" i="4"/>
  <c r="M132" i="4"/>
  <c r="L132" i="4"/>
  <c r="O132" i="4" s="1"/>
  <c r="K132" i="4"/>
  <c r="BN131" i="4"/>
  <c r="BM131" i="4"/>
  <c r="BL131" i="4"/>
  <c r="BK131" i="4"/>
  <c r="BA131" i="4"/>
  <c r="AZ131" i="4"/>
  <c r="AY131" i="4"/>
  <c r="AX131" i="4"/>
  <c r="AM131" i="4"/>
  <c r="AL131" i="4"/>
  <c r="AK131" i="4"/>
  <c r="AA131" i="4"/>
  <c r="Z131" i="4"/>
  <c r="Y131" i="4"/>
  <c r="X131" i="4"/>
  <c r="N131" i="4"/>
  <c r="M131" i="4"/>
  <c r="L131" i="4"/>
  <c r="K131" i="4"/>
  <c r="BN130" i="4"/>
  <c r="BM130" i="4"/>
  <c r="BL130" i="4"/>
  <c r="BK130" i="4"/>
  <c r="BA130" i="4"/>
  <c r="AZ130" i="4"/>
  <c r="AY130" i="4"/>
  <c r="BC130" i="4" s="1"/>
  <c r="AX130" i="4"/>
  <c r="AN130" i="4"/>
  <c r="AM130" i="4"/>
  <c r="AL130" i="4"/>
  <c r="AK130" i="4"/>
  <c r="AA130" i="4"/>
  <c r="Z130" i="4"/>
  <c r="Y130" i="4"/>
  <c r="AB130" i="4" s="1"/>
  <c r="X130" i="4"/>
  <c r="N130" i="4"/>
  <c r="M130" i="4"/>
  <c r="L130" i="4"/>
  <c r="K130" i="4"/>
  <c r="BN129" i="4"/>
  <c r="BM129" i="4"/>
  <c r="BL129" i="4"/>
  <c r="BK129" i="4"/>
  <c r="BA129" i="4"/>
  <c r="AZ129" i="4"/>
  <c r="AY129" i="4"/>
  <c r="AX129" i="4"/>
  <c r="AN129" i="4"/>
  <c r="AM129" i="4"/>
  <c r="AL129" i="4"/>
  <c r="AK129" i="4"/>
  <c r="AA129" i="4"/>
  <c r="Z129" i="4"/>
  <c r="Y129" i="4"/>
  <c r="X129" i="4"/>
  <c r="N129" i="4"/>
  <c r="M129" i="4"/>
  <c r="L129" i="4"/>
  <c r="K129" i="4"/>
  <c r="BN128" i="4"/>
  <c r="BM128" i="4"/>
  <c r="BL128" i="4"/>
  <c r="BK128" i="4"/>
  <c r="BA128" i="4"/>
  <c r="AZ128" i="4"/>
  <c r="AY128" i="4"/>
  <c r="BC128" i="4" s="1"/>
  <c r="AX128" i="4"/>
  <c r="AN128" i="4"/>
  <c r="AM128" i="4"/>
  <c r="AL128" i="4"/>
  <c r="AK128" i="4"/>
  <c r="AA128" i="4"/>
  <c r="Z128" i="4"/>
  <c r="Y128" i="4"/>
  <c r="AC128" i="4" s="1"/>
  <c r="X128" i="4"/>
  <c r="N128" i="4"/>
  <c r="M128" i="4"/>
  <c r="L128" i="4"/>
  <c r="K128" i="4"/>
  <c r="BN127" i="4"/>
  <c r="BM127" i="4"/>
  <c r="BL127" i="4"/>
  <c r="BP127" i="4" s="1"/>
  <c r="BK127" i="4"/>
  <c r="BA127" i="4"/>
  <c r="AZ127" i="4"/>
  <c r="AY127" i="4"/>
  <c r="AX127" i="4"/>
  <c r="AN127" i="4"/>
  <c r="AM127" i="4"/>
  <c r="AL127" i="4"/>
  <c r="AP127" i="4" s="1"/>
  <c r="AK127" i="4"/>
  <c r="AA127" i="4"/>
  <c r="Z127" i="4"/>
  <c r="Y127" i="4"/>
  <c r="X127" i="4"/>
  <c r="N127" i="4"/>
  <c r="M127" i="4"/>
  <c r="L127" i="4"/>
  <c r="P127" i="4" s="1"/>
  <c r="K127" i="4"/>
  <c r="BN126" i="4"/>
  <c r="BM126" i="4"/>
  <c r="BL126" i="4"/>
  <c r="BK126" i="4"/>
  <c r="BA126" i="4"/>
  <c r="AZ126" i="4"/>
  <c r="AY126" i="4"/>
  <c r="AX126" i="4"/>
  <c r="AM126" i="4"/>
  <c r="AL126" i="4"/>
  <c r="AK126" i="4"/>
  <c r="AA126" i="4"/>
  <c r="Z126" i="4"/>
  <c r="Y126" i="4"/>
  <c r="X126" i="4"/>
  <c r="M126" i="4"/>
  <c r="L126" i="4"/>
  <c r="K126" i="4"/>
  <c r="BN125" i="4"/>
  <c r="BM125" i="4"/>
  <c r="BL125" i="4"/>
  <c r="BK125" i="4"/>
  <c r="BA125" i="4"/>
  <c r="AZ125" i="4"/>
  <c r="AY125" i="4"/>
  <c r="BB125" i="4" s="1"/>
  <c r="AX125" i="4"/>
  <c r="AM125" i="4"/>
  <c r="AL125" i="4"/>
  <c r="AK125" i="4"/>
  <c r="Z125" i="4"/>
  <c r="Y125" i="4"/>
  <c r="X125" i="4"/>
  <c r="M125" i="4"/>
  <c r="L125" i="4"/>
  <c r="O125" i="4" s="1"/>
  <c r="K125" i="4"/>
  <c r="BN124" i="4"/>
  <c r="BM124" i="4"/>
  <c r="BL124" i="4"/>
  <c r="BK124" i="4"/>
  <c r="BA124" i="4"/>
  <c r="AZ124" i="4"/>
  <c r="AY124" i="4"/>
  <c r="AX124" i="4"/>
  <c r="AM124" i="4"/>
  <c r="AL124" i="4"/>
  <c r="AK124" i="4"/>
  <c r="AA124" i="4"/>
  <c r="Z124" i="4"/>
  <c r="Y124" i="4"/>
  <c r="X124" i="4"/>
  <c r="N124" i="4"/>
  <c r="M124" i="4"/>
  <c r="L124" i="4"/>
  <c r="K124" i="4"/>
  <c r="BN123" i="4"/>
  <c r="BM123" i="4"/>
  <c r="BL123" i="4"/>
  <c r="BO123" i="4" s="1"/>
  <c r="BK123" i="4"/>
  <c r="BA123" i="4"/>
  <c r="AZ123" i="4"/>
  <c r="AY123" i="4"/>
  <c r="AX123" i="4"/>
  <c r="AN123" i="4"/>
  <c r="AM123" i="4"/>
  <c r="AL123" i="4"/>
  <c r="AK123" i="4"/>
  <c r="AA123" i="4"/>
  <c r="Z123" i="4"/>
  <c r="Y123" i="4"/>
  <c r="AB123" i="4" s="1"/>
  <c r="X123" i="4"/>
  <c r="N123" i="4"/>
  <c r="M123" i="4"/>
  <c r="L123" i="4"/>
  <c r="K123" i="4"/>
  <c r="BN122" i="4"/>
  <c r="BM122" i="4"/>
  <c r="BL122" i="4"/>
  <c r="BK122" i="4"/>
  <c r="BA122" i="4"/>
  <c r="AZ122" i="4"/>
  <c r="AY122" i="4"/>
  <c r="AX122" i="4"/>
  <c r="AN122" i="4"/>
  <c r="AM122" i="4"/>
  <c r="AL122" i="4"/>
  <c r="AK122" i="4"/>
  <c r="AA122" i="4"/>
  <c r="Z122" i="4"/>
  <c r="Y122" i="4"/>
  <c r="X122" i="4"/>
  <c r="N122" i="4"/>
  <c r="M122" i="4"/>
  <c r="L122" i="4"/>
  <c r="K122" i="4"/>
  <c r="BN121" i="4"/>
  <c r="BM121" i="4"/>
  <c r="BL121" i="4"/>
  <c r="BK121" i="4"/>
  <c r="BA121" i="4"/>
  <c r="AZ121" i="4"/>
  <c r="AY121" i="4"/>
  <c r="BC121" i="4" s="1"/>
  <c r="AX121" i="4"/>
  <c r="AM121" i="4"/>
  <c r="AL121" i="4"/>
  <c r="AK121" i="4"/>
  <c r="Z121" i="4"/>
  <c r="Y121" i="4"/>
  <c r="X121" i="4"/>
  <c r="M121" i="4"/>
  <c r="L121" i="4"/>
  <c r="K121" i="4"/>
  <c r="BN120" i="4"/>
  <c r="BM120" i="4"/>
  <c r="BL120" i="4"/>
  <c r="BK120" i="4"/>
  <c r="BA120" i="4"/>
  <c r="AZ120" i="4"/>
  <c r="AY120" i="4"/>
  <c r="AX120" i="4"/>
  <c r="AM120" i="4"/>
  <c r="AL120" i="4"/>
  <c r="AK120" i="4"/>
  <c r="AA120" i="4"/>
  <c r="Z120" i="4"/>
  <c r="Y120" i="4"/>
  <c r="AC120" i="4" s="1"/>
  <c r="X120" i="4"/>
  <c r="N120" i="4"/>
  <c r="M120" i="4"/>
  <c r="L120" i="4"/>
  <c r="K120" i="4"/>
  <c r="BN119" i="4"/>
  <c r="BM119" i="4"/>
  <c r="BL119" i="4"/>
  <c r="BP119" i="4" s="1"/>
  <c r="BK119" i="4"/>
  <c r="BA119" i="4"/>
  <c r="AZ119" i="4"/>
  <c r="AY119" i="4"/>
  <c r="AX119" i="4"/>
  <c r="AM119" i="4"/>
  <c r="AL119" i="4"/>
  <c r="AK119" i="4"/>
  <c r="Z119" i="4"/>
  <c r="Y119" i="4"/>
  <c r="X119" i="4"/>
  <c r="M119" i="4"/>
  <c r="L119" i="4"/>
  <c r="K119" i="4"/>
  <c r="BN118" i="4"/>
  <c r="BM118" i="4"/>
  <c r="BL118" i="4"/>
  <c r="BK118" i="4"/>
  <c r="BA118" i="4"/>
  <c r="AZ118" i="4"/>
  <c r="AY118" i="4"/>
  <c r="AX118" i="4"/>
  <c r="AN118" i="4"/>
  <c r="AM118" i="4"/>
  <c r="AL118" i="4"/>
  <c r="AK118" i="4"/>
  <c r="Z118" i="4"/>
  <c r="Y118" i="4"/>
  <c r="AB118" i="4" s="1"/>
  <c r="X118" i="4"/>
  <c r="N118" i="4"/>
  <c r="M118" i="4"/>
  <c r="L118" i="4"/>
  <c r="P118" i="4" s="1"/>
  <c r="K118" i="4"/>
  <c r="BN117" i="4"/>
  <c r="BM117" i="4"/>
  <c r="BL117" i="4"/>
  <c r="BK117" i="4"/>
  <c r="BA117" i="4"/>
  <c r="AZ117" i="4"/>
  <c r="AY117" i="4"/>
  <c r="BB117" i="4" s="1"/>
  <c r="AX117" i="4"/>
  <c r="AM117" i="4"/>
  <c r="AL117" i="4"/>
  <c r="AK117" i="4"/>
  <c r="AA117" i="4"/>
  <c r="Z117" i="4"/>
  <c r="Y117" i="4"/>
  <c r="X117" i="4"/>
  <c r="N117" i="4"/>
  <c r="M117" i="4"/>
  <c r="L117" i="4"/>
  <c r="K117" i="4"/>
  <c r="BN116" i="4"/>
  <c r="BM116" i="4"/>
  <c r="BL116" i="4"/>
  <c r="BK116" i="4"/>
  <c r="BA116" i="4"/>
  <c r="AZ116" i="4"/>
  <c r="AY116" i="4"/>
  <c r="AX116" i="4"/>
  <c r="AM116" i="4"/>
  <c r="AL116" i="4"/>
  <c r="AK116" i="4"/>
  <c r="Z116" i="4"/>
  <c r="Y116" i="4"/>
  <c r="X116" i="4"/>
  <c r="M116" i="4"/>
  <c r="L116" i="4"/>
  <c r="K116" i="4"/>
  <c r="BN115" i="4"/>
  <c r="BM115" i="4"/>
  <c r="BL115" i="4"/>
  <c r="BP115" i="4" s="1"/>
  <c r="BK115" i="4"/>
  <c r="BA115" i="4"/>
  <c r="AZ115" i="4"/>
  <c r="BB115" i="4" s="1"/>
  <c r="AY115" i="4"/>
  <c r="AX115" i="4"/>
  <c r="AM115" i="4"/>
  <c r="AL115" i="4"/>
  <c r="AK115" i="4"/>
  <c r="AA115" i="4"/>
  <c r="Z115" i="4"/>
  <c r="Y115" i="4"/>
  <c r="AC115" i="4" s="1"/>
  <c r="X115" i="4"/>
  <c r="M115" i="4"/>
  <c r="L115" i="4"/>
  <c r="K115" i="4"/>
  <c r="BN114" i="4"/>
  <c r="BM114" i="4"/>
  <c r="BL114" i="4"/>
  <c r="BK114" i="4"/>
  <c r="BA114" i="4"/>
  <c r="AZ114" i="4"/>
  <c r="AY114" i="4"/>
  <c r="AX114" i="4"/>
  <c r="AN114" i="4"/>
  <c r="AM114" i="4"/>
  <c r="AL114" i="4"/>
  <c r="AK114" i="4"/>
  <c r="AA114" i="4"/>
  <c r="Z114" i="4"/>
  <c r="Y114" i="4"/>
  <c r="AC114" i="4" s="1"/>
  <c r="X114" i="4"/>
  <c r="N114" i="4"/>
  <c r="M114" i="4"/>
  <c r="L114" i="4"/>
  <c r="K114" i="4"/>
  <c r="BN113" i="4"/>
  <c r="BM113" i="4"/>
  <c r="BL113" i="4"/>
  <c r="BK113" i="4"/>
  <c r="BA113" i="4"/>
  <c r="AZ113" i="4"/>
  <c r="AY113" i="4"/>
  <c r="BB113" i="4" s="1"/>
  <c r="AX113" i="4"/>
  <c r="AN113" i="4"/>
  <c r="AM113" i="4"/>
  <c r="AL113" i="4"/>
  <c r="AK113" i="4"/>
  <c r="Z113" i="4"/>
  <c r="Y113" i="4"/>
  <c r="AB113" i="4" s="1"/>
  <c r="X113" i="4"/>
  <c r="N113" i="4"/>
  <c r="M113" i="4"/>
  <c r="L113" i="4"/>
  <c r="K113" i="4"/>
  <c r="BN112" i="4"/>
  <c r="BM112" i="4"/>
  <c r="BL112" i="4"/>
  <c r="BK112" i="4"/>
  <c r="BA112" i="4"/>
  <c r="AZ112" i="4"/>
  <c r="AY112" i="4"/>
  <c r="AX112" i="4"/>
  <c r="AM112" i="4"/>
  <c r="AL112" i="4"/>
  <c r="AK112" i="4"/>
  <c r="AA112" i="4"/>
  <c r="Z112" i="4"/>
  <c r="AB112" i="4" s="1"/>
  <c r="Y112" i="4"/>
  <c r="X112" i="4"/>
  <c r="M112" i="4"/>
  <c r="L112" i="4"/>
  <c r="K112" i="4"/>
  <c r="BN111" i="4"/>
  <c r="BM111" i="4"/>
  <c r="BL111" i="4"/>
  <c r="BP111" i="4" s="1"/>
  <c r="BK111" i="4"/>
  <c r="BA111" i="4"/>
  <c r="AZ111" i="4"/>
  <c r="AY111" i="4"/>
  <c r="AX111" i="4"/>
  <c r="AN111" i="4"/>
  <c r="AM111" i="4"/>
  <c r="AL111" i="4"/>
  <c r="AO111" i="4" s="1"/>
  <c r="AK111" i="4"/>
  <c r="Z111" i="4"/>
  <c r="AB111" i="4" s="1"/>
  <c r="Y111" i="4"/>
  <c r="X111" i="4"/>
  <c r="N111" i="4"/>
  <c r="M111" i="4"/>
  <c r="L111" i="4"/>
  <c r="K111" i="4"/>
  <c r="BN110" i="4"/>
  <c r="BM110" i="4"/>
  <c r="BL110" i="4"/>
  <c r="BP110" i="4" s="1"/>
  <c r="BK110" i="4"/>
  <c r="BA110" i="4"/>
  <c r="AZ110" i="4"/>
  <c r="BB110" i="4" s="1"/>
  <c r="AY110" i="4"/>
  <c r="AX110" i="4"/>
  <c r="AN110" i="4"/>
  <c r="AM110" i="4"/>
  <c r="AO110" i="4" s="1"/>
  <c r="AL110" i="4"/>
  <c r="AK110" i="4"/>
  <c r="AA110" i="4"/>
  <c r="Z110" i="4"/>
  <c r="Y110" i="4"/>
  <c r="AC110" i="4" s="1"/>
  <c r="X110" i="4"/>
  <c r="N110" i="4"/>
  <c r="M110" i="4"/>
  <c r="L110" i="4"/>
  <c r="P110" i="4" s="1"/>
  <c r="K110" i="4"/>
  <c r="BN109" i="4"/>
  <c r="BM109" i="4"/>
  <c r="BL109" i="4"/>
  <c r="BP109" i="4" s="1"/>
  <c r="BK109" i="4"/>
  <c r="BA109" i="4"/>
  <c r="AZ109" i="4"/>
  <c r="AY109" i="4"/>
  <c r="AX109" i="4"/>
  <c r="AM109" i="4"/>
  <c r="AL109" i="4"/>
  <c r="AK109" i="4"/>
  <c r="AA109" i="4"/>
  <c r="Z109" i="4"/>
  <c r="Y109" i="4"/>
  <c r="X109" i="4"/>
  <c r="M109" i="4"/>
  <c r="L109" i="4"/>
  <c r="K109" i="4"/>
  <c r="BN108" i="4"/>
  <c r="BM108" i="4"/>
  <c r="BL108" i="4"/>
  <c r="BK108" i="4"/>
  <c r="BA108" i="4"/>
  <c r="AZ108" i="4"/>
  <c r="AY108" i="4"/>
  <c r="BC108" i="4" s="1"/>
  <c r="AX108" i="4"/>
  <c r="AM108" i="4"/>
  <c r="AL108" i="4"/>
  <c r="AO108" i="4" s="1"/>
  <c r="AK108" i="4"/>
  <c r="Z108" i="4"/>
  <c r="Y108" i="4"/>
  <c r="X108" i="4"/>
  <c r="N108" i="4"/>
  <c r="M108" i="4"/>
  <c r="L108" i="4"/>
  <c r="K108" i="4"/>
  <c r="BM107" i="4"/>
  <c r="BO107" i="4" s="1"/>
  <c r="BL107" i="4"/>
  <c r="BK107" i="4"/>
  <c r="BA107" i="4"/>
  <c r="AZ107" i="4"/>
  <c r="AY107" i="4"/>
  <c r="AX107" i="4"/>
  <c r="AM107" i="4"/>
  <c r="AL107" i="4"/>
  <c r="AK107" i="4"/>
  <c r="AA107" i="4"/>
  <c r="Z107" i="4"/>
  <c r="Y107" i="4"/>
  <c r="AC107" i="4" s="1"/>
  <c r="X107" i="4"/>
  <c r="N107" i="4"/>
  <c r="M107" i="4"/>
  <c r="L107" i="4"/>
  <c r="K107" i="4"/>
  <c r="BN106" i="4"/>
  <c r="BM106" i="4"/>
  <c r="BL106" i="4"/>
  <c r="BO106" i="4" s="1"/>
  <c r="BK106" i="4"/>
  <c r="BA106" i="4"/>
  <c r="AZ106" i="4"/>
  <c r="BB106" i="4" s="1"/>
  <c r="AY106" i="4"/>
  <c r="AX106" i="4"/>
  <c r="AN106" i="4"/>
  <c r="AM106" i="4"/>
  <c r="AL106" i="4"/>
  <c r="AK106" i="4"/>
  <c r="AA106" i="4"/>
  <c r="Z106" i="4"/>
  <c r="Y106" i="4"/>
  <c r="AC106" i="4" s="1"/>
  <c r="X106" i="4"/>
  <c r="N106" i="4"/>
  <c r="M106" i="4"/>
  <c r="O106" i="4" s="1"/>
  <c r="L106" i="4"/>
  <c r="K106" i="4"/>
  <c r="BN105" i="4"/>
  <c r="BM105" i="4"/>
  <c r="BL105" i="4"/>
  <c r="BK105" i="4"/>
  <c r="BA105" i="4"/>
  <c r="AZ105" i="4"/>
  <c r="AY105" i="4"/>
  <c r="BC105" i="4" s="1"/>
  <c r="AX105" i="4"/>
  <c r="AM105" i="4"/>
  <c r="AO105" i="4" s="1"/>
  <c r="AL105" i="4"/>
  <c r="AK105" i="4"/>
  <c r="AB105" i="4"/>
  <c r="Z105" i="4"/>
  <c r="Y105" i="4"/>
  <c r="X105" i="4"/>
  <c r="N105" i="4"/>
  <c r="M105" i="4"/>
  <c r="L105" i="4"/>
  <c r="K105" i="4"/>
  <c r="BN104" i="4"/>
  <c r="BM104" i="4"/>
  <c r="BO104" i="4" s="1"/>
  <c r="BL104" i="4"/>
  <c r="BK104" i="4"/>
  <c r="BA104" i="4"/>
  <c r="AZ104" i="4"/>
  <c r="AY104" i="4"/>
  <c r="AX104" i="4"/>
  <c r="AN104" i="4"/>
  <c r="AM104" i="4"/>
  <c r="AO104" i="4" s="1"/>
  <c r="AL104" i="4"/>
  <c r="AK104" i="4"/>
  <c r="AA104" i="4"/>
  <c r="Z104" i="4"/>
  <c r="Y104" i="4"/>
  <c r="X104" i="4"/>
  <c r="N104" i="4"/>
  <c r="M104" i="4"/>
  <c r="O104" i="4" s="1"/>
  <c r="L104" i="4"/>
  <c r="K104" i="4"/>
  <c r="BN103" i="4"/>
  <c r="BM103" i="4"/>
  <c r="BL103" i="4"/>
  <c r="BK103" i="4"/>
  <c r="BA103" i="4"/>
  <c r="AZ103" i="4"/>
  <c r="AY103" i="4"/>
  <c r="AX103" i="4"/>
  <c r="AN103" i="4"/>
  <c r="AM103" i="4"/>
  <c r="AO103" i="4" s="1"/>
  <c r="AL103" i="4"/>
  <c r="AK103" i="4"/>
  <c r="AA103" i="4"/>
  <c r="Z103" i="4"/>
  <c r="Y103" i="4"/>
  <c r="X103" i="4"/>
  <c r="N103" i="4"/>
  <c r="M103" i="4"/>
  <c r="L103" i="4"/>
  <c r="P103" i="4" s="1"/>
  <c r="K103" i="4"/>
  <c r="BM102" i="4"/>
  <c r="BL102" i="4"/>
  <c r="BO102" i="4" s="1"/>
  <c r="BK102" i="4"/>
  <c r="BA102" i="4"/>
  <c r="AZ102" i="4"/>
  <c r="AY102" i="4"/>
  <c r="AX102" i="4"/>
  <c r="AM102" i="4"/>
  <c r="AL102" i="4"/>
  <c r="AK102" i="4"/>
  <c r="AA102" i="4"/>
  <c r="Z102" i="4"/>
  <c r="Y102" i="4"/>
  <c r="AB102" i="4" s="1"/>
  <c r="X102" i="4"/>
  <c r="M102" i="4"/>
  <c r="L102" i="4"/>
  <c r="K102" i="4"/>
  <c r="BM101" i="4"/>
  <c r="BL101" i="4"/>
  <c r="BK101" i="4"/>
  <c r="AZ101" i="4"/>
  <c r="AY101" i="4"/>
  <c r="AX101" i="4"/>
  <c r="AM101" i="4"/>
  <c r="AL101" i="4"/>
  <c r="AK101" i="4"/>
  <c r="Z101" i="4"/>
  <c r="Y101" i="4"/>
  <c r="X101" i="4"/>
  <c r="M101" i="4"/>
  <c r="L101" i="4"/>
  <c r="K101" i="4"/>
  <c r="BN100" i="4"/>
  <c r="BM100" i="4"/>
  <c r="BO100" i="4" s="1"/>
  <c r="BL100" i="4"/>
  <c r="BK100" i="4"/>
  <c r="BA100" i="4"/>
  <c r="AZ100" i="4"/>
  <c r="AY100" i="4"/>
  <c r="AX100" i="4"/>
  <c r="AN100" i="4"/>
  <c r="AM100" i="4"/>
  <c r="AO100" i="4" s="1"/>
  <c r="AL100" i="4"/>
  <c r="AK100" i="4"/>
  <c r="AA100" i="4"/>
  <c r="Z100" i="4"/>
  <c r="Y100" i="4"/>
  <c r="X100" i="4"/>
  <c r="N100" i="4"/>
  <c r="M100" i="4"/>
  <c r="O100" i="4" s="1"/>
  <c r="L100" i="4"/>
  <c r="K100" i="4"/>
  <c r="BN99" i="4"/>
  <c r="BM99" i="4"/>
  <c r="BL99" i="4"/>
  <c r="BO99" i="4" s="1"/>
  <c r="BK99" i="4"/>
  <c r="BA99" i="4"/>
  <c r="AZ99" i="4"/>
  <c r="AY99" i="4"/>
  <c r="AX99" i="4"/>
  <c r="AN99" i="4"/>
  <c r="AM99" i="4"/>
  <c r="AL99" i="4"/>
  <c r="AK99" i="4"/>
  <c r="Z99" i="4"/>
  <c r="Y99" i="4"/>
  <c r="X99" i="4"/>
  <c r="M99" i="4"/>
  <c r="L99" i="4"/>
  <c r="K99" i="4"/>
  <c r="BN98" i="4"/>
  <c r="BM98" i="4"/>
  <c r="BL98" i="4"/>
  <c r="BP98" i="4" s="1"/>
  <c r="BK98" i="4"/>
  <c r="BA98" i="4"/>
  <c r="AZ98" i="4"/>
  <c r="AY98" i="4"/>
  <c r="BC98" i="4" s="1"/>
  <c r="AX98" i="4"/>
  <c r="AN98" i="4"/>
  <c r="AM98" i="4"/>
  <c r="AL98" i="4"/>
  <c r="AP98" i="4" s="1"/>
  <c r="AK98" i="4"/>
  <c r="AA98" i="4"/>
  <c r="Z98" i="4"/>
  <c r="Y98" i="4"/>
  <c r="AC98" i="4" s="1"/>
  <c r="X98" i="4"/>
  <c r="N98" i="4"/>
  <c r="M98" i="4"/>
  <c r="L98" i="4"/>
  <c r="P98" i="4" s="1"/>
  <c r="K98" i="4"/>
  <c r="BN97" i="4"/>
  <c r="BM97" i="4"/>
  <c r="BL97" i="4"/>
  <c r="BK97" i="4"/>
  <c r="BA97" i="4"/>
  <c r="AZ97" i="4"/>
  <c r="BB97" i="4" s="1"/>
  <c r="AY97" i="4"/>
  <c r="AX97" i="4"/>
  <c r="AM97" i="4"/>
  <c r="AL97" i="4"/>
  <c r="AK97" i="4"/>
  <c r="Z97" i="4"/>
  <c r="Y97" i="4"/>
  <c r="X97" i="4"/>
  <c r="N97" i="4"/>
  <c r="M97" i="4"/>
  <c r="L97" i="4"/>
  <c r="K97" i="4"/>
  <c r="BN96" i="4"/>
  <c r="BM96" i="4"/>
  <c r="BL96" i="4"/>
  <c r="BK96" i="4"/>
  <c r="BA96" i="4"/>
  <c r="AZ96" i="4"/>
  <c r="AY96" i="4"/>
  <c r="BC96" i="4" s="1"/>
  <c r="AX96" i="4"/>
  <c r="AM96" i="4"/>
  <c r="AL96" i="4"/>
  <c r="AK96" i="4"/>
  <c r="Z96" i="4"/>
  <c r="Y96" i="4"/>
  <c r="X96" i="4"/>
  <c r="M96" i="4"/>
  <c r="L96" i="4"/>
  <c r="K96" i="4"/>
  <c r="BN95" i="4"/>
  <c r="BM95" i="4"/>
  <c r="BL95" i="4"/>
  <c r="BK95" i="4"/>
  <c r="BA95" i="4"/>
  <c r="AZ95" i="4"/>
  <c r="AY95" i="4"/>
  <c r="BC95" i="4" s="1"/>
  <c r="AX95" i="4"/>
  <c r="AN95" i="4"/>
  <c r="AM95" i="4"/>
  <c r="AL95" i="4"/>
  <c r="AO95" i="4" s="1"/>
  <c r="AK95" i="4"/>
  <c r="AA95" i="4"/>
  <c r="Z95" i="4"/>
  <c r="Y95" i="4"/>
  <c r="X95" i="4"/>
  <c r="N95" i="4"/>
  <c r="M95" i="4"/>
  <c r="L95" i="4"/>
  <c r="K95" i="4"/>
  <c r="BN94" i="4"/>
  <c r="BM94" i="4"/>
  <c r="BL94" i="4"/>
  <c r="BP94" i="4" s="1"/>
  <c r="BK94" i="4"/>
  <c r="BA94" i="4"/>
  <c r="AZ94" i="4"/>
  <c r="AY94" i="4"/>
  <c r="BC94" i="4" s="1"/>
  <c r="AX94" i="4"/>
  <c r="AN94" i="4"/>
  <c r="AM94" i="4"/>
  <c r="AL94" i="4"/>
  <c r="AP94" i="4" s="1"/>
  <c r="AK94" i="4"/>
  <c r="AA94" i="4"/>
  <c r="Z94" i="4"/>
  <c r="Y94" i="4"/>
  <c r="AC94" i="4" s="1"/>
  <c r="X94" i="4"/>
  <c r="N94" i="4"/>
  <c r="M94" i="4"/>
  <c r="O94" i="4" s="1"/>
  <c r="L94" i="4"/>
  <c r="K94" i="4"/>
  <c r="BN93" i="4"/>
  <c r="BM93" i="4"/>
  <c r="BL93" i="4"/>
  <c r="BK93" i="4"/>
  <c r="BA93" i="4"/>
  <c r="AZ93" i="4"/>
  <c r="AY93" i="4"/>
  <c r="BB93" i="4" s="1"/>
  <c r="AX93" i="4"/>
  <c r="AM93" i="4"/>
  <c r="AL93" i="4"/>
  <c r="AK93" i="4"/>
  <c r="AA93" i="4"/>
  <c r="Z93" i="4"/>
  <c r="Y93" i="4"/>
  <c r="X93" i="4"/>
  <c r="N93" i="4"/>
  <c r="M93" i="4"/>
  <c r="L93" i="4"/>
  <c r="K93" i="4"/>
  <c r="BN92" i="4"/>
  <c r="BM92" i="4"/>
  <c r="BL92" i="4"/>
  <c r="BK92" i="4"/>
  <c r="BP92" i="4" s="1"/>
  <c r="BA92" i="4"/>
  <c r="AZ92" i="4"/>
  <c r="AY92" i="4"/>
  <c r="AX92" i="4"/>
  <c r="AM92" i="4"/>
  <c r="AL92" i="4"/>
  <c r="AK92" i="4"/>
  <c r="Z92" i="4"/>
  <c r="Y92" i="4"/>
  <c r="X92" i="4"/>
  <c r="M92" i="4"/>
  <c r="L92" i="4"/>
  <c r="K92" i="4"/>
  <c r="BN91" i="4"/>
  <c r="BM91" i="4"/>
  <c r="BL91" i="4"/>
  <c r="BK91" i="4"/>
  <c r="BA91" i="4"/>
  <c r="AZ91" i="4"/>
  <c r="AY91" i="4"/>
  <c r="AX91" i="4"/>
  <c r="AN91" i="4"/>
  <c r="AM91" i="4"/>
  <c r="AL91" i="4"/>
  <c r="AK91" i="4"/>
  <c r="AA91" i="4"/>
  <c r="Z91" i="4"/>
  <c r="Y91" i="4"/>
  <c r="X91" i="4"/>
  <c r="N91" i="4"/>
  <c r="M91" i="4"/>
  <c r="L91" i="4"/>
  <c r="O91" i="4" s="1"/>
  <c r="K91" i="4"/>
  <c r="BN90" i="4"/>
  <c r="BM90" i="4"/>
  <c r="BL90" i="4"/>
  <c r="BO90" i="4" s="1"/>
  <c r="BK90" i="4"/>
  <c r="BA90" i="4"/>
  <c r="AZ90" i="4"/>
  <c r="AY90" i="4"/>
  <c r="BB90" i="4" s="1"/>
  <c r="AX90" i="4"/>
  <c r="AN90" i="4"/>
  <c r="AM90" i="4"/>
  <c r="AL90" i="4"/>
  <c r="AK90" i="4"/>
  <c r="AA90" i="4"/>
  <c r="Z90" i="4"/>
  <c r="Y90" i="4"/>
  <c r="X90" i="4"/>
  <c r="N90" i="4"/>
  <c r="M90" i="4"/>
  <c r="L90" i="4"/>
  <c r="K90" i="4"/>
  <c r="BN89" i="4"/>
  <c r="BM89" i="4"/>
  <c r="BL89" i="4"/>
  <c r="BK89" i="4"/>
  <c r="BA89" i="4"/>
  <c r="AZ89" i="4"/>
  <c r="AY89" i="4"/>
  <c r="AX89" i="4"/>
  <c r="AM89" i="4"/>
  <c r="AL89" i="4"/>
  <c r="AO89" i="4" s="1"/>
  <c r="AK89" i="4"/>
  <c r="Z89" i="4"/>
  <c r="Y89" i="4"/>
  <c r="X89" i="4"/>
  <c r="N89" i="4"/>
  <c r="M89" i="4"/>
  <c r="L89" i="4"/>
  <c r="K89" i="4"/>
  <c r="BN88" i="4"/>
  <c r="BM88" i="4"/>
  <c r="BL88" i="4"/>
  <c r="BK88" i="4"/>
  <c r="BP88" i="4" s="1"/>
  <c r="BA88" i="4"/>
  <c r="AZ88" i="4"/>
  <c r="AY88" i="4"/>
  <c r="AX88" i="4"/>
  <c r="AM88" i="4"/>
  <c r="AL88" i="4"/>
  <c r="AK88" i="4"/>
  <c r="Z88" i="4"/>
  <c r="Y88" i="4"/>
  <c r="X88" i="4"/>
  <c r="M88" i="4"/>
  <c r="L88" i="4"/>
  <c r="K88" i="4"/>
  <c r="BN87" i="4"/>
  <c r="BM87" i="4"/>
  <c r="BL87" i="4"/>
  <c r="BK87" i="4"/>
  <c r="BP87" i="4" s="1"/>
  <c r="BA87" i="4"/>
  <c r="AZ87" i="4"/>
  <c r="AY87" i="4"/>
  <c r="AX87" i="4"/>
  <c r="AN87" i="4"/>
  <c r="AM87" i="4"/>
  <c r="AL87" i="4"/>
  <c r="AK87" i="4"/>
  <c r="AA87" i="4"/>
  <c r="Z87" i="4"/>
  <c r="Y87" i="4"/>
  <c r="AB87" i="4" s="1"/>
  <c r="X87" i="4"/>
  <c r="N87" i="4"/>
  <c r="M87" i="4"/>
  <c r="L87" i="4"/>
  <c r="K87" i="4"/>
  <c r="BN86" i="4"/>
  <c r="BM86" i="4"/>
  <c r="BL86" i="4"/>
  <c r="BK86" i="4"/>
  <c r="BA86" i="4"/>
  <c r="AZ86" i="4"/>
  <c r="AY86" i="4"/>
  <c r="AX86" i="4"/>
  <c r="AM86" i="4"/>
  <c r="AL86" i="4"/>
  <c r="AO86" i="4" s="1"/>
  <c r="AK86" i="4"/>
  <c r="AA86" i="4"/>
  <c r="Z86" i="4"/>
  <c r="Y86" i="4"/>
  <c r="X86" i="4"/>
  <c r="N86" i="4"/>
  <c r="M86" i="4"/>
  <c r="L86" i="4"/>
  <c r="K86" i="4"/>
  <c r="BN85" i="4"/>
  <c r="BM85" i="4"/>
  <c r="BL85" i="4"/>
  <c r="BO85" i="4" s="1"/>
  <c r="BK85" i="4"/>
  <c r="BA85" i="4"/>
  <c r="AZ85" i="4"/>
  <c r="AY85" i="4"/>
  <c r="AX85" i="4"/>
  <c r="AM85" i="4"/>
  <c r="AL85" i="4"/>
  <c r="AK85" i="4"/>
  <c r="AA85" i="4"/>
  <c r="Z85" i="4"/>
  <c r="Y85" i="4"/>
  <c r="X85" i="4"/>
  <c r="O85" i="4"/>
  <c r="N85" i="4"/>
  <c r="M85" i="4"/>
  <c r="L85" i="4"/>
  <c r="K85" i="4"/>
  <c r="BN84" i="4"/>
  <c r="BM84" i="4"/>
  <c r="BL84" i="4"/>
  <c r="BK84" i="4"/>
  <c r="BA84" i="4"/>
  <c r="AZ84" i="4"/>
  <c r="AY84" i="4"/>
  <c r="BC84" i="4" s="1"/>
  <c r="AX84" i="4"/>
  <c r="AN84" i="4"/>
  <c r="AM84" i="4"/>
  <c r="AL84" i="4"/>
  <c r="AK84" i="4"/>
  <c r="AA84" i="4"/>
  <c r="Z84" i="4"/>
  <c r="Y84" i="4"/>
  <c r="X84" i="4"/>
  <c r="N84" i="4"/>
  <c r="M84" i="4"/>
  <c r="L84" i="4"/>
  <c r="K84" i="4"/>
  <c r="BN83" i="4"/>
  <c r="BM83" i="4"/>
  <c r="BL83" i="4"/>
  <c r="BK83" i="4"/>
  <c r="BA83" i="4"/>
  <c r="AZ83" i="4"/>
  <c r="AY83" i="4"/>
  <c r="AX83" i="4"/>
  <c r="AN83" i="4"/>
  <c r="AM83" i="4"/>
  <c r="AL83" i="4"/>
  <c r="AP83" i="4" s="1"/>
  <c r="AK83" i="4"/>
  <c r="Z83" i="4"/>
  <c r="AB83" i="4" s="1"/>
  <c r="Y83" i="4"/>
  <c r="X83" i="4"/>
  <c r="M83" i="4"/>
  <c r="L83" i="4"/>
  <c r="K83" i="4"/>
  <c r="BO82" i="4"/>
  <c r="BN82" i="4"/>
  <c r="BM82" i="4"/>
  <c r="BL82" i="4"/>
  <c r="BK82" i="4"/>
  <c r="BA82" i="4"/>
  <c r="AZ82" i="4"/>
  <c r="AY82" i="4"/>
  <c r="AX82" i="4"/>
  <c r="AN82" i="4"/>
  <c r="AM82" i="4"/>
  <c r="AL82" i="4"/>
  <c r="AK82" i="4"/>
  <c r="AA82" i="4"/>
  <c r="Z82" i="4"/>
  <c r="Y82" i="4"/>
  <c r="X82" i="4"/>
  <c r="N82" i="4"/>
  <c r="M82" i="4"/>
  <c r="O82" i="4" s="1"/>
  <c r="L82" i="4"/>
  <c r="K82" i="4"/>
  <c r="BO81" i="4"/>
  <c r="BN81" i="4"/>
  <c r="BM81" i="4"/>
  <c r="BL81" i="4"/>
  <c r="BK81" i="4"/>
  <c r="BA81" i="4"/>
  <c r="AZ81" i="4"/>
  <c r="AY81" i="4"/>
  <c r="AX81" i="4"/>
  <c r="AM81" i="4"/>
  <c r="AL81" i="4"/>
  <c r="AK81" i="4"/>
  <c r="AA81" i="4"/>
  <c r="Z81" i="4"/>
  <c r="Y81" i="4"/>
  <c r="AB81" i="4" s="1"/>
  <c r="X81" i="4"/>
  <c r="N81" i="4"/>
  <c r="M81" i="4"/>
  <c r="L81" i="4"/>
  <c r="K81" i="4"/>
  <c r="BN80" i="4"/>
  <c r="BM80" i="4"/>
  <c r="BL80" i="4"/>
  <c r="BK80" i="4"/>
  <c r="BA80" i="4"/>
  <c r="AZ80" i="4"/>
  <c r="AY80" i="4"/>
  <c r="BB80" i="4" s="1"/>
  <c r="AX80" i="4"/>
  <c r="AN80" i="4"/>
  <c r="AM80" i="4"/>
  <c r="AL80" i="4"/>
  <c r="AO80" i="4" s="1"/>
  <c r="AK80" i="4"/>
  <c r="AA80" i="4"/>
  <c r="Z80" i="4"/>
  <c r="Y80" i="4"/>
  <c r="X80" i="4"/>
  <c r="N80" i="4"/>
  <c r="M80" i="4"/>
  <c r="L80" i="4"/>
  <c r="K80" i="4"/>
  <c r="BN79" i="4"/>
  <c r="BM79" i="4"/>
  <c r="BL79" i="4"/>
  <c r="BK79" i="4"/>
  <c r="BA79" i="4"/>
  <c r="AZ79" i="4"/>
  <c r="AY79" i="4"/>
  <c r="BC79" i="4" s="1"/>
  <c r="AX79" i="4"/>
  <c r="AM79" i="4"/>
  <c r="AL79" i="4"/>
  <c r="AK79" i="4"/>
  <c r="AA79" i="4"/>
  <c r="Z79" i="4"/>
  <c r="Y79" i="4"/>
  <c r="X79" i="4"/>
  <c r="N79" i="4"/>
  <c r="M79" i="4"/>
  <c r="L79" i="4"/>
  <c r="P79" i="4" s="1"/>
  <c r="K79" i="4"/>
  <c r="BN78" i="4"/>
  <c r="BM78" i="4"/>
  <c r="BL78" i="4"/>
  <c r="BK78" i="4"/>
  <c r="BA78" i="4"/>
  <c r="AZ78" i="4"/>
  <c r="AY78" i="4"/>
  <c r="BB78" i="4" s="1"/>
  <c r="AX78" i="4"/>
  <c r="AM78" i="4"/>
  <c r="AL78" i="4"/>
  <c r="AK78" i="4"/>
  <c r="AA78" i="4"/>
  <c r="Z78" i="4"/>
  <c r="Y78" i="4"/>
  <c r="X78" i="4"/>
  <c r="N78" i="4"/>
  <c r="M78" i="4"/>
  <c r="L78" i="4"/>
  <c r="K78" i="4"/>
  <c r="BN77" i="4"/>
  <c r="BM77" i="4"/>
  <c r="BO77" i="4" s="1"/>
  <c r="BL77" i="4"/>
  <c r="BK77" i="4"/>
  <c r="BA77" i="4"/>
  <c r="AZ77" i="4"/>
  <c r="AY77" i="4"/>
  <c r="AX77" i="4"/>
  <c r="AN77" i="4"/>
  <c r="AM77" i="4"/>
  <c r="AL77" i="4"/>
  <c r="AK77" i="4"/>
  <c r="AA77" i="4"/>
  <c r="Z77" i="4"/>
  <c r="Y77" i="4"/>
  <c r="X77" i="4"/>
  <c r="O77" i="4"/>
  <c r="N77" i="4"/>
  <c r="M77" i="4"/>
  <c r="L77" i="4"/>
  <c r="K77" i="4"/>
  <c r="BN76" i="4"/>
  <c r="BM76" i="4"/>
  <c r="BL76" i="4"/>
  <c r="BK76" i="4"/>
  <c r="BA76" i="4"/>
  <c r="AZ76" i="4"/>
  <c r="AY76" i="4"/>
  <c r="BC76" i="4" s="1"/>
  <c r="AX76" i="4"/>
  <c r="AN76" i="4"/>
  <c r="AM76" i="4"/>
  <c r="AL76" i="4"/>
  <c r="AO76" i="4" s="1"/>
  <c r="AK76" i="4"/>
  <c r="AA76" i="4"/>
  <c r="Z76" i="4"/>
  <c r="Y76" i="4"/>
  <c r="AB76" i="4" s="1"/>
  <c r="X76" i="4"/>
  <c r="N76" i="4"/>
  <c r="M76" i="4"/>
  <c r="L76" i="4"/>
  <c r="K76" i="4"/>
  <c r="BN75" i="4"/>
  <c r="BM75" i="4"/>
  <c r="BO75" i="4" s="1"/>
  <c r="BL75" i="4"/>
  <c r="BK75" i="4"/>
  <c r="BA75" i="4"/>
  <c r="AZ75" i="4"/>
  <c r="AY75" i="4"/>
  <c r="BC75" i="4" s="1"/>
  <c r="AX75" i="4"/>
  <c r="AN75" i="4"/>
  <c r="AM75" i="4"/>
  <c r="AL75" i="4"/>
  <c r="AP75" i="4" s="1"/>
  <c r="AK75" i="4"/>
  <c r="AA75" i="4"/>
  <c r="Z75" i="4"/>
  <c r="Y75" i="4"/>
  <c r="AB75" i="4" s="1"/>
  <c r="X75" i="4"/>
  <c r="N75" i="4"/>
  <c r="M75" i="4"/>
  <c r="O75" i="4" s="1"/>
  <c r="L75" i="4"/>
  <c r="K75" i="4"/>
  <c r="BN74" i="4"/>
  <c r="BM74" i="4"/>
  <c r="BO74" i="4" s="1"/>
  <c r="BL74" i="4"/>
  <c r="BK74" i="4"/>
  <c r="BA74" i="4"/>
  <c r="AZ74" i="4"/>
  <c r="AY74" i="4"/>
  <c r="AX74" i="4"/>
  <c r="AN74" i="4"/>
  <c r="AM74" i="4"/>
  <c r="AL74" i="4"/>
  <c r="AP74" i="4" s="1"/>
  <c r="AK74" i="4"/>
  <c r="AA74" i="4"/>
  <c r="Z74" i="4"/>
  <c r="Y74" i="4"/>
  <c r="X74" i="4"/>
  <c r="O74" i="4"/>
  <c r="N74" i="4"/>
  <c r="M74" i="4"/>
  <c r="L74" i="4"/>
  <c r="K74" i="4"/>
  <c r="BN73" i="4"/>
  <c r="BM73" i="4"/>
  <c r="BL73" i="4"/>
  <c r="BK73" i="4"/>
  <c r="BA73" i="4"/>
  <c r="AZ73" i="4"/>
  <c r="AY73" i="4"/>
  <c r="AX73" i="4"/>
  <c r="AM73" i="4"/>
  <c r="AL73" i="4"/>
  <c r="AK73" i="4"/>
  <c r="Z73" i="4"/>
  <c r="Y73" i="4"/>
  <c r="X73" i="4"/>
  <c r="M73" i="4"/>
  <c r="L73" i="4"/>
  <c r="K73" i="4"/>
  <c r="BN72" i="4"/>
  <c r="BM72" i="4"/>
  <c r="BL72" i="4"/>
  <c r="BK72" i="4"/>
  <c r="BA72" i="4"/>
  <c r="AZ72" i="4"/>
  <c r="AY72" i="4"/>
  <c r="AX72" i="4"/>
  <c r="AN72" i="4"/>
  <c r="AM72" i="4"/>
  <c r="AL72" i="4"/>
  <c r="AO72" i="4" s="1"/>
  <c r="AK72" i="4"/>
  <c r="AA72" i="4"/>
  <c r="Z72" i="4"/>
  <c r="AB72" i="4" s="1"/>
  <c r="Y72" i="4"/>
  <c r="X72" i="4"/>
  <c r="N72" i="4"/>
  <c r="M72" i="4"/>
  <c r="L72" i="4"/>
  <c r="K72" i="4"/>
  <c r="BN71" i="4"/>
  <c r="BM71" i="4"/>
  <c r="BL71" i="4"/>
  <c r="BK71" i="4"/>
  <c r="BA71" i="4"/>
  <c r="AZ71" i="4"/>
  <c r="AY71" i="4"/>
  <c r="BC71" i="4" s="1"/>
  <c r="AX71" i="4"/>
  <c r="AN71" i="4"/>
  <c r="AM71" i="4"/>
  <c r="AL71" i="4"/>
  <c r="AP71" i="4" s="1"/>
  <c r="AK71" i="4"/>
  <c r="Z71" i="4"/>
  <c r="Y71" i="4"/>
  <c r="X71" i="4"/>
  <c r="N71" i="4"/>
  <c r="M71" i="4"/>
  <c r="L71" i="4"/>
  <c r="K71" i="4"/>
  <c r="BN70" i="4"/>
  <c r="BM70" i="4"/>
  <c r="BL70" i="4"/>
  <c r="BK70" i="4"/>
  <c r="BA70" i="4"/>
  <c r="AZ70" i="4"/>
  <c r="AY70" i="4"/>
  <c r="BC70" i="4" s="1"/>
  <c r="AX70" i="4"/>
  <c r="AM70" i="4"/>
  <c r="AL70" i="4"/>
  <c r="AK70" i="4"/>
  <c r="Z70" i="4"/>
  <c r="Y70" i="4"/>
  <c r="X70" i="4"/>
  <c r="N70" i="4"/>
  <c r="M70" i="4"/>
  <c r="L70" i="4"/>
  <c r="K70" i="4"/>
  <c r="BN69" i="4"/>
  <c r="BM69" i="4"/>
  <c r="BL69" i="4"/>
  <c r="BP69" i="4" s="1"/>
  <c r="BK69" i="4"/>
  <c r="BA69" i="4"/>
  <c r="AZ69" i="4"/>
  <c r="AY69" i="4"/>
  <c r="BC69" i="4" s="1"/>
  <c r="AX69" i="4"/>
  <c r="AN69" i="4"/>
  <c r="AM69" i="4"/>
  <c r="AL69" i="4"/>
  <c r="AP69" i="4" s="1"/>
  <c r="AK69" i="4"/>
  <c r="AA69" i="4"/>
  <c r="Z69" i="4"/>
  <c r="Y69" i="4"/>
  <c r="AC69" i="4" s="1"/>
  <c r="X69" i="4"/>
  <c r="N69" i="4"/>
  <c r="M69" i="4"/>
  <c r="L69" i="4"/>
  <c r="P69" i="4" s="1"/>
  <c r="K69" i="4"/>
  <c r="BN68" i="4"/>
  <c r="BM68" i="4"/>
  <c r="BL68" i="4"/>
  <c r="BO68" i="4" s="1"/>
  <c r="BK68" i="4"/>
  <c r="BA68" i="4"/>
  <c r="AZ68" i="4"/>
  <c r="BB68" i="4" s="1"/>
  <c r="AY68" i="4"/>
  <c r="AX68" i="4"/>
  <c r="AN68" i="4"/>
  <c r="AM68" i="4"/>
  <c r="AL68" i="4"/>
  <c r="AK68" i="4"/>
  <c r="AA68" i="4"/>
  <c r="Z68" i="4"/>
  <c r="Y68" i="4"/>
  <c r="AC68" i="4" s="1"/>
  <c r="X68" i="4"/>
  <c r="N68" i="4"/>
  <c r="M68" i="4"/>
  <c r="L68" i="4"/>
  <c r="O68" i="4" s="1"/>
  <c r="K68" i="4"/>
  <c r="BN67" i="4"/>
  <c r="BM67" i="4"/>
  <c r="BO67" i="4" s="1"/>
  <c r="BL67" i="4"/>
  <c r="BK67" i="4"/>
  <c r="BA67" i="4"/>
  <c r="AZ67" i="4"/>
  <c r="AY67" i="4"/>
  <c r="AX67" i="4"/>
  <c r="AM67" i="4"/>
  <c r="AL67" i="4"/>
  <c r="AO67" i="4" s="1"/>
  <c r="AK67" i="4"/>
  <c r="Z67" i="4"/>
  <c r="Y67" i="4"/>
  <c r="X67" i="4"/>
  <c r="M67" i="4"/>
  <c r="L67" i="4"/>
  <c r="K67" i="4"/>
  <c r="BN66" i="4"/>
  <c r="BM66" i="4"/>
  <c r="BL66" i="4"/>
  <c r="BK66" i="4"/>
  <c r="BA66" i="4"/>
  <c r="AZ66" i="4"/>
  <c r="AY66" i="4"/>
  <c r="AX66" i="4"/>
  <c r="AN66" i="4"/>
  <c r="AM66" i="4"/>
  <c r="AL66" i="4"/>
  <c r="AK66" i="4"/>
  <c r="AA66" i="4"/>
  <c r="Z66" i="4"/>
  <c r="Y66" i="4"/>
  <c r="X66" i="4"/>
  <c r="M66" i="4"/>
  <c r="L66" i="4"/>
  <c r="K66" i="4"/>
  <c r="BN65" i="4"/>
  <c r="BM65" i="4"/>
  <c r="BL65" i="4"/>
  <c r="BO65" i="4" s="1"/>
  <c r="BK65" i="4"/>
  <c r="BB65" i="4"/>
  <c r="BA65" i="4"/>
  <c r="AZ65" i="4"/>
  <c r="AY65" i="4"/>
  <c r="AX65" i="4"/>
  <c r="AN65" i="4"/>
  <c r="AM65" i="4"/>
  <c r="AL65" i="4"/>
  <c r="AK65" i="4"/>
  <c r="AA65" i="4"/>
  <c r="Z65" i="4"/>
  <c r="Y65" i="4"/>
  <c r="X65" i="4"/>
  <c r="N65" i="4"/>
  <c r="M65" i="4"/>
  <c r="L65" i="4"/>
  <c r="K65" i="4"/>
  <c r="BN64" i="4"/>
  <c r="BM64" i="4"/>
  <c r="BO64" i="4" s="1"/>
  <c r="BL64" i="4"/>
  <c r="BK64" i="4"/>
  <c r="BA64" i="4"/>
  <c r="AZ64" i="4"/>
  <c r="AY64" i="4"/>
  <c r="AX64" i="4"/>
  <c r="AN64" i="4"/>
  <c r="AM64" i="4"/>
  <c r="AO64" i="4" s="1"/>
  <c r="AL64" i="4"/>
  <c r="AK64" i="4"/>
  <c r="AA64" i="4"/>
  <c r="Z64" i="4"/>
  <c r="Y64" i="4"/>
  <c r="X64" i="4"/>
  <c r="N64" i="4"/>
  <c r="M64" i="4"/>
  <c r="O64" i="4" s="1"/>
  <c r="L64" i="4"/>
  <c r="K64" i="4"/>
  <c r="BN63" i="4"/>
  <c r="BM63" i="4"/>
  <c r="BL63" i="4"/>
  <c r="BK63" i="4"/>
  <c r="BA63" i="4"/>
  <c r="AZ63" i="4"/>
  <c r="AY63" i="4"/>
  <c r="AX63" i="4"/>
  <c r="AN63" i="4"/>
  <c r="AM63" i="4"/>
  <c r="AL63" i="4"/>
  <c r="AO63" i="4" s="1"/>
  <c r="AK63" i="4"/>
  <c r="AA63" i="4"/>
  <c r="Z63" i="4"/>
  <c r="Y63" i="4"/>
  <c r="X63" i="4"/>
  <c r="N63" i="4"/>
  <c r="M63" i="4"/>
  <c r="L63" i="4"/>
  <c r="K63" i="4"/>
  <c r="BN62" i="4"/>
  <c r="BM62" i="4"/>
  <c r="BL62" i="4"/>
  <c r="BK62" i="4"/>
  <c r="BA62" i="4"/>
  <c r="AZ62" i="4"/>
  <c r="AY62" i="4"/>
  <c r="AX62" i="4"/>
  <c r="AN62" i="4"/>
  <c r="AM62" i="4"/>
  <c r="AL62" i="4"/>
  <c r="AP62" i="4" s="1"/>
  <c r="AK62" i="4"/>
  <c r="AA62" i="4"/>
  <c r="Z62" i="4"/>
  <c r="Y62" i="4"/>
  <c r="X62" i="4"/>
  <c r="N62" i="4"/>
  <c r="M62" i="4"/>
  <c r="L62" i="4"/>
  <c r="P62" i="4" s="1"/>
  <c r="K62" i="4"/>
  <c r="BN61" i="4"/>
  <c r="BM61" i="4"/>
  <c r="BL61" i="4"/>
  <c r="BK61" i="4"/>
  <c r="BA61" i="4"/>
  <c r="AZ61" i="4"/>
  <c r="AY61" i="4"/>
  <c r="AX61" i="4"/>
  <c r="AM61" i="4"/>
  <c r="AL61" i="4"/>
  <c r="AK61" i="4"/>
  <c r="Z61" i="4"/>
  <c r="Y61" i="4"/>
  <c r="X61" i="4"/>
  <c r="M61" i="4"/>
  <c r="L61" i="4"/>
  <c r="K61" i="4"/>
  <c r="BN60" i="4"/>
  <c r="BM60" i="4"/>
  <c r="BL60" i="4"/>
  <c r="BP60" i="4" s="1"/>
  <c r="BK60" i="4"/>
  <c r="BA60" i="4"/>
  <c r="AZ60" i="4"/>
  <c r="AY60" i="4"/>
  <c r="BB60" i="4" s="1"/>
  <c r="AX60" i="4"/>
  <c r="AM60" i="4"/>
  <c r="AL60" i="4"/>
  <c r="AK60" i="4"/>
  <c r="AA60" i="4"/>
  <c r="Z60" i="4"/>
  <c r="Y60" i="4"/>
  <c r="X60" i="4"/>
  <c r="N60" i="4"/>
  <c r="M60" i="4"/>
  <c r="L60" i="4"/>
  <c r="K60" i="4"/>
  <c r="BN59" i="4"/>
  <c r="BM59" i="4"/>
  <c r="BL59" i="4"/>
  <c r="BK59" i="4"/>
  <c r="BA59" i="4"/>
  <c r="AZ59" i="4"/>
  <c r="AY59" i="4"/>
  <c r="AX59" i="4"/>
  <c r="AN59" i="4"/>
  <c r="AM59" i="4"/>
  <c r="AL59" i="4"/>
  <c r="AO59" i="4" s="1"/>
  <c r="AK59" i="4"/>
  <c r="AA59" i="4"/>
  <c r="Z59" i="4"/>
  <c r="Y59" i="4"/>
  <c r="X59" i="4"/>
  <c r="N59" i="4"/>
  <c r="M59" i="4"/>
  <c r="L59" i="4"/>
  <c r="K59" i="4"/>
  <c r="BN58" i="4"/>
  <c r="BM58" i="4"/>
  <c r="BL58" i="4"/>
  <c r="BK58" i="4"/>
  <c r="BA58" i="4"/>
  <c r="AZ58" i="4"/>
  <c r="AY58" i="4"/>
  <c r="BC58" i="4" s="1"/>
  <c r="AX58" i="4"/>
  <c r="AN58" i="4"/>
  <c r="AM58" i="4"/>
  <c r="AL58" i="4"/>
  <c r="AK58" i="4"/>
  <c r="AA58" i="4"/>
  <c r="Z58" i="4"/>
  <c r="Y58" i="4"/>
  <c r="AC58" i="4" s="1"/>
  <c r="X58" i="4"/>
  <c r="N58" i="4"/>
  <c r="M58" i="4"/>
  <c r="L58" i="4"/>
  <c r="K58" i="4"/>
  <c r="BN57" i="4"/>
  <c r="BM57" i="4"/>
  <c r="BL57" i="4"/>
  <c r="BK57" i="4"/>
  <c r="BA57" i="4"/>
  <c r="AZ57" i="4"/>
  <c r="AY57" i="4"/>
  <c r="BB57" i="4" s="1"/>
  <c r="AX57" i="4"/>
  <c r="AN57" i="4"/>
  <c r="AM57" i="4"/>
  <c r="AL57" i="4"/>
  <c r="AP57" i="4" s="1"/>
  <c r="AK57" i="4"/>
  <c r="AA57" i="4"/>
  <c r="Z57" i="4"/>
  <c r="Y57" i="4"/>
  <c r="X57" i="4"/>
  <c r="N57" i="4"/>
  <c r="M57" i="4"/>
  <c r="L57" i="4"/>
  <c r="P57" i="4" s="1"/>
  <c r="K57" i="4"/>
  <c r="BN56" i="4"/>
  <c r="BM56" i="4"/>
  <c r="BL56" i="4"/>
  <c r="BK56" i="4"/>
  <c r="BA56" i="4"/>
  <c r="AZ56" i="4"/>
  <c r="AY56" i="4"/>
  <c r="BB56" i="4" s="1"/>
  <c r="AX56" i="4"/>
  <c r="AM56" i="4"/>
  <c r="AL56" i="4"/>
  <c r="AK56" i="4"/>
  <c r="AA56" i="4"/>
  <c r="Z56" i="4"/>
  <c r="Y56" i="4"/>
  <c r="X56" i="4"/>
  <c r="N56" i="4"/>
  <c r="M56" i="4"/>
  <c r="L56" i="4"/>
  <c r="O56" i="4" s="1"/>
  <c r="K56" i="4"/>
  <c r="BN55" i="4"/>
  <c r="BM55" i="4"/>
  <c r="BO55" i="4" s="1"/>
  <c r="BL55" i="4"/>
  <c r="BK55" i="4"/>
  <c r="BA55" i="4"/>
  <c r="AZ55" i="4"/>
  <c r="AY55" i="4"/>
  <c r="AX55" i="4"/>
  <c r="AN55" i="4"/>
  <c r="AM55" i="4"/>
  <c r="AO55" i="4" s="1"/>
  <c r="AL55" i="4"/>
  <c r="AK55" i="4"/>
  <c r="AA55" i="4"/>
  <c r="Z55" i="4"/>
  <c r="Y55" i="4"/>
  <c r="X55" i="4"/>
  <c r="N55" i="4"/>
  <c r="M55" i="4"/>
  <c r="O55" i="4" s="1"/>
  <c r="L55" i="4"/>
  <c r="K55" i="4"/>
  <c r="BN54" i="4"/>
  <c r="BM54" i="4"/>
  <c r="BL54" i="4"/>
  <c r="BK54" i="4"/>
  <c r="BA54" i="4"/>
  <c r="AZ54" i="4"/>
  <c r="AY54" i="4"/>
  <c r="AX54" i="4"/>
  <c r="AN54" i="4"/>
  <c r="AM54" i="4"/>
  <c r="AO54" i="4" s="1"/>
  <c r="AL54" i="4"/>
  <c r="AK54" i="4"/>
  <c r="AA54" i="4"/>
  <c r="Z54" i="4"/>
  <c r="Y54" i="4"/>
  <c r="X54" i="4"/>
  <c r="N54" i="4"/>
  <c r="M54" i="4"/>
  <c r="L54" i="4"/>
  <c r="K54" i="4"/>
  <c r="BN53" i="4"/>
  <c r="BM53" i="4"/>
  <c r="BL53" i="4"/>
  <c r="BK53" i="4"/>
  <c r="BA53" i="4"/>
  <c r="AZ53" i="4"/>
  <c r="AY53" i="4"/>
  <c r="AX53" i="4"/>
  <c r="AM53" i="4"/>
  <c r="AL53" i="4"/>
  <c r="AK53" i="4"/>
  <c r="Z53" i="4"/>
  <c r="Y53" i="4"/>
  <c r="X53" i="4"/>
  <c r="N53" i="4"/>
  <c r="M53" i="4"/>
  <c r="L53" i="4"/>
  <c r="K53" i="4"/>
  <c r="BN52" i="4"/>
  <c r="BM52" i="4"/>
  <c r="BL52" i="4"/>
  <c r="BK52" i="4"/>
  <c r="BA52" i="4"/>
  <c r="AZ52" i="4"/>
  <c r="AY52" i="4"/>
  <c r="BB52" i="4" s="1"/>
  <c r="AX52" i="4"/>
  <c r="AN52" i="4"/>
  <c r="AM52" i="4"/>
  <c r="AL52" i="4"/>
  <c r="AO52" i="4" s="1"/>
  <c r="AK52" i="4"/>
  <c r="AA52" i="4"/>
  <c r="Z52" i="4"/>
  <c r="Y52" i="4"/>
  <c r="X52" i="4"/>
  <c r="N52" i="4"/>
  <c r="M52" i="4"/>
  <c r="L52" i="4"/>
  <c r="K52" i="4"/>
  <c r="BN51" i="4"/>
  <c r="BM51" i="4"/>
  <c r="BL51" i="4"/>
  <c r="BP51" i="4" s="1"/>
  <c r="BK51" i="4"/>
  <c r="BA51" i="4"/>
  <c r="AZ51" i="4"/>
  <c r="AY51" i="4"/>
  <c r="BC51" i="4" s="1"/>
  <c r="AX51" i="4"/>
  <c r="AM51" i="4"/>
  <c r="AL51" i="4"/>
  <c r="AK51" i="4"/>
  <c r="AA51" i="4"/>
  <c r="Z51" i="4"/>
  <c r="Y51" i="4"/>
  <c r="X51" i="4"/>
  <c r="AC51" i="4" s="1"/>
  <c r="M51" i="4"/>
  <c r="L51" i="4"/>
  <c r="K51" i="4"/>
  <c r="BN50" i="4"/>
  <c r="BM50" i="4"/>
  <c r="BL50" i="4"/>
  <c r="BK50" i="4"/>
  <c r="BA50" i="4"/>
  <c r="AZ50" i="4"/>
  <c r="AY50" i="4"/>
  <c r="AX50" i="4"/>
  <c r="AN50" i="4"/>
  <c r="AM50" i="4"/>
  <c r="AL50" i="4"/>
  <c r="AK50" i="4"/>
  <c r="AA50" i="4"/>
  <c r="Z50" i="4"/>
  <c r="Y50" i="4"/>
  <c r="X50" i="4"/>
  <c r="N50" i="4"/>
  <c r="M50" i="4"/>
  <c r="L50" i="4"/>
  <c r="K50" i="4"/>
  <c r="BN49" i="4"/>
  <c r="BM49" i="4"/>
  <c r="BL49" i="4"/>
  <c r="BK49" i="4"/>
  <c r="BA49" i="4"/>
  <c r="AZ49" i="4"/>
  <c r="AY49" i="4"/>
  <c r="BB49" i="4" s="1"/>
  <c r="AX49" i="4"/>
  <c r="AN49" i="4"/>
  <c r="AM49" i="4"/>
  <c r="AL49" i="4"/>
  <c r="AO49" i="4" s="1"/>
  <c r="AK49" i="4"/>
  <c r="AA49" i="4"/>
  <c r="Z49" i="4"/>
  <c r="Y49" i="4"/>
  <c r="X49" i="4"/>
  <c r="N49" i="4"/>
  <c r="M49" i="4"/>
  <c r="L49" i="4"/>
  <c r="K49" i="4"/>
  <c r="BN48" i="4"/>
  <c r="BM48" i="4"/>
  <c r="BO48" i="4" s="1"/>
  <c r="BL48" i="4"/>
  <c r="BK48" i="4"/>
  <c r="BA48" i="4"/>
  <c r="AZ48" i="4"/>
  <c r="AY48" i="4"/>
  <c r="AX48" i="4"/>
  <c r="AN48" i="4"/>
  <c r="AM48" i="4"/>
  <c r="AL48" i="4"/>
  <c r="AP48" i="4" s="1"/>
  <c r="AK48" i="4"/>
  <c r="AA48" i="4"/>
  <c r="Z48" i="4"/>
  <c r="Y48" i="4"/>
  <c r="AC48" i="4" s="1"/>
  <c r="X48" i="4"/>
  <c r="N48" i="4"/>
  <c r="M48" i="4"/>
  <c r="L48" i="4"/>
  <c r="O48" i="4" s="1"/>
  <c r="K48" i="4"/>
  <c r="BN47" i="4"/>
  <c r="BM47" i="4"/>
  <c r="BL47" i="4"/>
  <c r="BK47" i="4"/>
  <c r="BA47" i="4"/>
  <c r="AZ47" i="4"/>
  <c r="AY47" i="4"/>
  <c r="AX47" i="4"/>
  <c r="AN47" i="4"/>
  <c r="AM47" i="4"/>
  <c r="AL47" i="4"/>
  <c r="AP47" i="4" s="1"/>
  <c r="AK47" i="4"/>
  <c r="AA47" i="4"/>
  <c r="Z47" i="4"/>
  <c r="Y47" i="4"/>
  <c r="AC47" i="4" s="1"/>
  <c r="X47" i="4"/>
  <c r="M47" i="4"/>
  <c r="L47" i="4"/>
  <c r="K47" i="4"/>
  <c r="BN46" i="4"/>
  <c r="BM46" i="4"/>
  <c r="BL46" i="4"/>
  <c r="BP46" i="4" s="1"/>
  <c r="BK46" i="4"/>
  <c r="BA46" i="4"/>
  <c r="AZ46" i="4"/>
  <c r="AY46" i="4"/>
  <c r="BC46" i="4" s="1"/>
  <c r="AX46" i="4"/>
  <c r="AN46" i="4"/>
  <c r="AM46" i="4"/>
  <c r="AL46" i="4"/>
  <c r="AP46" i="4" s="1"/>
  <c r="AK46" i="4"/>
  <c r="AA46" i="4"/>
  <c r="Z46" i="4"/>
  <c r="Y46" i="4"/>
  <c r="X46" i="4"/>
  <c r="N46" i="4"/>
  <c r="M46" i="4"/>
  <c r="L46" i="4"/>
  <c r="K46" i="4"/>
  <c r="BN45" i="4"/>
  <c r="BM45" i="4"/>
  <c r="BL45" i="4"/>
  <c r="BP45" i="4" s="1"/>
  <c r="BK45" i="4"/>
  <c r="BA45" i="4"/>
  <c r="AZ45" i="4"/>
  <c r="AY45" i="4"/>
  <c r="BC45" i="4" s="1"/>
  <c r="AX45" i="4"/>
  <c r="AN45" i="4"/>
  <c r="AM45" i="4"/>
  <c r="AL45" i="4"/>
  <c r="AP45" i="4" s="1"/>
  <c r="AK45" i="4"/>
  <c r="AA45" i="4"/>
  <c r="Z45" i="4"/>
  <c r="Y45" i="4"/>
  <c r="AC45" i="4" s="1"/>
  <c r="X45" i="4"/>
  <c r="N45" i="4"/>
  <c r="M45" i="4"/>
  <c r="L45" i="4"/>
  <c r="P45" i="4" s="1"/>
  <c r="K45" i="4"/>
  <c r="BN44" i="4"/>
  <c r="BM44" i="4"/>
  <c r="BL44" i="4"/>
  <c r="BO44" i="4" s="1"/>
  <c r="BK44" i="4"/>
  <c r="BA44" i="4"/>
  <c r="AZ44" i="4"/>
  <c r="AY44" i="4"/>
  <c r="AX44" i="4"/>
  <c r="AN44" i="4"/>
  <c r="AM44" i="4"/>
  <c r="AL44" i="4"/>
  <c r="AK44" i="4"/>
  <c r="AA44" i="4"/>
  <c r="Z44" i="4"/>
  <c r="Y44" i="4"/>
  <c r="AC44" i="4" s="1"/>
  <c r="X44" i="4"/>
  <c r="N44" i="4"/>
  <c r="M44" i="4"/>
  <c r="L44" i="4"/>
  <c r="O44" i="4" s="1"/>
  <c r="K44" i="4"/>
  <c r="BN43" i="4"/>
  <c r="BM43" i="4"/>
  <c r="BL43" i="4"/>
  <c r="BK43" i="4"/>
  <c r="BA43" i="4"/>
  <c r="AZ43" i="4"/>
  <c r="AY43" i="4"/>
  <c r="AX43" i="4"/>
  <c r="AN43" i="4"/>
  <c r="AM43" i="4"/>
  <c r="AL43" i="4"/>
  <c r="AK43" i="4"/>
  <c r="AA43" i="4"/>
  <c r="Z43" i="4"/>
  <c r="Y43" i="4"/>
  <c r="X43" i="4"/>
  <c r="N43" i="4"/>
  <c r="M43" i="4"/>
  <c r="L43" i="4"/>
  <c r="K43" i="4"/>
  <c r="BN42" i="4"/>
  <c r="BM42" i="4"/>
  <c r="BL42" i="4"/>
  <c r="BK42" i="4"/>
  <c r="BA42" i="4"/>
  <c r="AZ42" i="4"/>
  <c r="AY42" i="4"/>
  <c r="AX42" i="4"/>
  <c r="AM42" i="4"/>
  <c r="AL42" i="4"/>
  <c r="AO42" i="4" s="1"/>
  <c r="AK42" i="4"/>
  <c r="AA42" i="4"/>
  <c r="Z42" i="4"/>
  <c r="Y42" i="4"/>
  <c r="X42" i="4"/>
  <c r="N42" i="4"/>
  <c r="M42" i="4"/>
  <c r="L42" i="4"/>
  <c r="K42" i="4"/>
  <c r="BN41" i="4"/>
  <c r="BM41" i="4"/>
  <c r="BL41" i="4"/>
  <c r="BK41" i="4"/>
  <c r="BA41" i="4"/>
  <c r="AZ41" i="4"/>
  <c r="AY41" i="4"/>
  <c r="BC41" i="4" s="1"/>
  <c r="AX41" i="4"/>
  <c r="AN41" i="4"/>
  <c r="AM41" i="4"/>
  <c r="AL41" i="4"/>
  <c r="AK41" i="4"/>
  <c r="AA41" i="4"/>
  <c r="Z41" i="4"/>
  <c r="Y41" i="4"/>
  <c r="AC41" i="4" s="1"/>
  <c r="X41" i="4"/>
  <c r="N41" i="4"/>
  <c r="M41" i="4"/>
  <c r="L41" i="4"/>
  <c r="K41" i="4"/>
  <c r="BN40" i="4"/>
  <c r="BM40" i="4"/>
  <c r="BL40" i="4"/>
  <c r="BK40" i="4"/>
  <c r="BA40" i="4"/>
  <c r="AZ40" i="4"/>
  <c r="AY40" i="4"/>
  <c r="BB40" i="4" s="1"/>
  <c r="AX40" i="4"/>
  <c r="AM40" i="4"/>
  <c r="AL40" i="4"/>
  <c r="AK40" i="4"/>
  <c r="AA40" i="4"/>
  <c r="Z40" i="4"/>
  <c r="Y40" i="4"/>
  <c r="X40" i="4"/>
  <c r="N40" i="4"/>
  <c r="M40" i="4"/>
  <c r="L40" i="4"/>
  <c r="K40" i="4"/>
  <c r="BN39" i="4"/>
  <c r="BM39" i="4"/>
  <c r="BL39" i="4"/>
  <c r="BK39" i="4"/>
  <c r="BA39" i="4"/>
  <c r="AZ39" i="4"/>
  <c r="AY39" i="4"/>
  <c r="AX39" i="4"/>
  <c r="AN39" i="4"/>
  <c r="AM39" i="4"/>
  <c r="AO39" i="4" s="1"/>
  <c r="AL39" i="4"/>
  <c r="AK39" i="4"/>
  <c r="Z39" i="4"/>
  <c r="AB39" i="4" s="1"/>
  <c r="Y39" i="4"/>
  <c r="X39" i="4"/>
  <c r="N39" i="4"/>
  <c r="M39" i="4"/>
  <c r="L39" i="4"/>
  <c r="K39" i="4"/>
  <c r="BN38" i="4"/>
  <c r="BM38" i="4"/>
  <c r="BL38" i="4"/>
  <c r="BK38" i="4"/>
  <c r="BA38" i="4"/>
  <c r="AZ38" i="4"/>
  <c r="AY38" i="4"/>
  <c r="BC38" i="4" s="1"/>
  <c r="AX38" i="4"/>
  <c r="AN38" i="4"/>
  <c r="AM38" i="4"/>
  <c r="AL38" i="4"/>
  <c r="AK38" i="4"/>
  <c r="AA38" i="4"/>
  <c r="Z38" i="4"/>
  <c r="AB38" i="4" s="1"/>
  <c r="Y38" i="4"/>
  <c r="X38" i="4"/>
  <c r="N38" i="4"/>
  <c r="M38" i="4"/>
  <c r="L38" i="4"/>
  <c r="K38" i="4"/>
  <c r="BN37" i="4"/>
  <c r="BM37" i="4"/>
  <c r="BL37" i="4"/>
  <c r="BK37" i="4"/>
  <c r="BA37" i="4"/>
  <c r="AZ37" i="4"/>
  <c r="AY37" i="4"/>
  <c r="AX37" i="4"/>
  <c r="AM37" i="4"/>
  <c r="AL37" i="4"/>
  <c r="AK37" i="4"/>
  <c r="Z37" i="4"/>
  <c r="Y37" i="4"/>
  <c r="X37" i="4"/>
  <c r="N37" i="4"/>
  <c r="M37" i="4"/>
  <c r="L37" i="4"/>
  <c r="K37" i="4"/>
  <c r="BN36" i="4"/>
  <c r="BM36" i="4"/>
  <c r="BL36" i="4"/>
  <c r="BP36" i="4" s="1"/>
  <c r="BK36" i="4"/>
  <c r="BA36" i="4"/>
  <c r="AZ36" i="4"/>
  <c r="AY36" i="4"/>
  <c r="BC36" i="4" s="1"/>
  <c r="AX36" i="4"/>
  <c r="AN36" i="4"/>
  <c r="AM36" i="4"/>
  <c r="AL36" i="4"/>
  <c r="AP36" i="4" s="1"/>
  <c r="AK36" i="4"/>
  <c r="AA36" i="4"/>
  <c r="Z36" i="4"/>
  <c r="Y36" i="4"/>
  <c r="AC36" i="4" s="1"/>
  <c r="X36" i="4"/>
  <c r="N36" i="4"/>
  <c r="M36" i="4"/>
  <c r="L36" i="4"/>
  <c r="P36" i="4" s="1"/>
  <c r="K36" i="4"/>
  <c r="BN35" i="4"/>
  <c r="BM35" i="4"/>
  <c r="BL35" i="4"/>
  <c r="BO35" i="4" s="1"/>
  <c r="BK35" i="4"/>
  <c r="BA35" i="4"/>
  <c r="AZ35" i="4"/>
  <c r="AY35" i="4"/>
  <c r="BB35" i="4" s="1"/>
  <c r="AX35" i="4"/>
  <c r="AN35" i="4"/>
  <c r="AM35" i="4"/>
  <c r="AL35" i="4"/>
  <c r="AK35" i="4"/>
  <c r="AA35" i="4"/>
  <c r="Z35" i="4"/>
  <c r="Y35" i="4"/>
  <c r="X35" i="4"/>
  <c r="N35" i="4"/>
  <c r="M35" i="4"/>
  <c r="L35" i="4"/>
  <c r="K35" i="4"/>
  <c r="BN34" i="4"/>
  <c r="BM34" i="4"/>
  <c r="BO34" i="4" s="1"/>
  <c r="BL34" i="4"/>
  <c r="BK34" i="4"/>
  <c r="BA34" i="4"/>
  <c r="AZ34" i="4"/>
  <c r="AY34" i="4"/>
  <c r="AX34" i="4"/>
  <c r="AN34" i="4"/>
  <c r="AM34" i="4"/>
  <c r="AO34" i="4" s="1"/>
  <c r="AL34" i="4"/>
  <c r="AK34" i="4"/>
  <c r="AA34" i="4"/>
  <c r="Z34" i="4"/>
  <c r="Y34" i="4"/>
  <c r="X34" i="4"/>
  <c r="N34" i="4"/>
  <c r="M34" i="4"/>
  <c r="O34" i="4" s="1"/>
  <c r="L34" i="4"/>
  <c r="K34" i="4"/>
  <c r="BN33" i="4"/>
  <c r="BM33" i="4"/>
  <c r="BL33" i="4"/>
  <c r="BK33" i="4"/>
  <c r="BA33" i="4"/>
  <c r="AZ33" i="4"/>
  <c r="AY33" i="4"/>
  <c r="AX33" i="4"/>
  <c r="AN33" i="4"/>
  <c r="AM33" i="4"/>
  <c r="AL33" i="4"/>
  <c r="AO33" i="4" s="1"/>
  <c r="AK33" i="4"/>
  <c r="AA33" i="4"/>
  <c r="Z33" i="4"/>
  <c r="Y33" i="4"/>
  <c r="X33" i="4"/>
  <c r="N33" i="4"/>
  <c r="M33" i="4"/>
  <c r="L33" i="4"/>
  <c r="O33" i="4" s="1"/>
  <c r="K33" i="4"/>
  <c r="BN32" i="4"/>
  <c r="BM32" i="4"/>
  <c r="BO32" i="4" s="1"/>
  <c r="BL32" i="4"/>
  <c r="BK32" i="4"/>
  <c r="BA32" i="4"/>
  <c r="AZ32" i="4"/>
  <c r="BB32" i="4" s="1"/>
  <c r="AY32" i="4"/>
  <c r="AX32" i="4"/>
  <c r="AN32" i="4"/>
  <c r="AM32" i="4"/>
  <c r="AL32" i="4"/>
  <c r="AP32" i="4" s="1"/>
  <c r="AK32" i="4"/>
  <c r="AA32" i="4"/>
  <c r="Z32" i="4"/>
  <c r="Y32" i="4"/>
  <c r="AC32" i="4" s="1"/>
  <c r="X32" i="4"/>
  <c r="O32" i="4"/>
  <c r="N32" i="4"/>
  <c r="M32" i="4"/>
  <c r="L32" i="4"/>
  <c r="K32" i="4"/>
  <c r="BN31" i="4"/>
  <c r="BM31" i="4"/>
  <c r="BL31" i="4"/>
  <c r="BK31" i="4"/>
  <c r="BP31" i="4" s="1"/>
  <c r="BA31" i="4"/>
  <c r="AZ31" i="4"/>
  <c r="AY31" i="4"/>
  <c r="AX31" i="4"/>
  <c r="AN31" i="4"/>
  <c r="AM31" i="4"/>
  <c r="AL31" i="4"/>
  <c r="AK31" i="4"/>
  <c r="AP31" i="4" s="1"/>
  <c r="AA31" i="4"/>
  <c r="Z31" i="4"/>
  <c r="Y31" i="4"/>
  <c r="AB31" i="4" s="1"/>
  <c r="X31" i="4"/>
  <c r="N31" i="4"/>
  <c r="M31" i="4"/>
  <c r="L31" i="4"/>
  <c r="K31" i="4"/>
  <c r="P31" i="4" s="1"/>
  <c r="BN30" i="4"/>
  <c r="BM30" i="4"/>
  <c r="BL30" i="4"/>
  <c r="BP30" i="4" s="1"/>
  <c r="BK30" i="4"/>
  <c r="BA30" i="4"/>
  <c r="AZ30" i="4"/>
  <c r="BB30" i="4" s="1"/>
  <c r="AY30" i="4"/>
  <c r="AX30" i="4"/>
  <c r="AN30" i="4"/>
  <c r="AM30" i="4"/>
  <c r="AL30" i="4"/>
  <c r="AK30" i="4"/>
  <c r="AA30" i="4"/>
  <c r="Z30" i="4"/>
  <c r="Y30" i="4"/>
  <c r="X30" i="4"/>
  <c r="N30" i="4"/>
  <c r="M30" i="4"/>
  <c r="L30" i="4"/>
  <c r="P30" i="4" s="1"/>
  <c r="K30" i="4"/>
  <c r="BN29" i="4"/>
  <c r="BM29" i="4"/>
  <c r="BL29" i="4"/>
  <c r="BK29" i="4"/>
  <c r="BA29" i="4"/>
  <c r="AZ29" i="4"/>
  <c r="AY29" i="4"/>
  <c r="BB29" i="4" s="1"/>
  <c r="AX29" i="4"/>
  <c r="AN29" i="4"/>
  <c r="AM29" i="4"/>
  <c r="AO29" i="4" s="1"/>
  <c r="AL29" i="4"/>
  <c r="AK29" i="4"/>
  <c r="AA29" i="4"/>
  <c r="Z29" i="4"/>
  <c r="Y29" i="4"/>
  <c r="AB29" i="4" s="1"/>
  <c r="X29" i="4"/>
  <c r="N29" i="4"/>
  <c r="M29" i="4"/>
  <c r="L29" i="4"/>
  <c r="O29" i="4" s="1"/>
  <c r="K29" i="4"/>
  <c r="BN28" i="4"/>
  <c r="BM28" i="4"/>
  <c r="BL28" i="4"/>
  <c r="BK28" i="4"/>
  <c r="BA28" i="4"/>
  <c r="AZ28" i="4"/>
  <c r="AY28" i="4"/>
  <c r="BC28" i="4" s="1"/>
  <c r="AX28" i="4"/>
  <c r="AN28" i="4"/>
  <c r="AM28" i="4"/>
  <c r="AO28" i="4" s="1"/>
  <c r="AL28" i="4"/>
  <c r="AK28" i="4"/>
  <c r="AA28" i="4"/>
  <c r="Z28" i="4"/>
  <c r="Y28" i="4"/>
  <c r="X28" i="4"/>
  <c r="N28" i="4"/>
  <c r="M28" i="4"/>
  <c r="L28" i="4"/>
  <c r="K28" i="4"/>
  <c r="BN27" i="4"/>
  <c r="BM27" i="4"/>
  <c r="BL27" i="4"/>
  <c r="BO27" i="4" s="1"/>
  <c r="BK27" i="4"/>
  <c r="BA27" i="4"/>
  <c r="AZ27" i="4"/>
  <c r="AY27" i="4"/>
  <c r="BB27" i="4" s="1"/>
  <c r="AX27" i="4"/>
  <c r="AN27" i="4"/>
  <c r="AM27" i="4"/>
  <c r="AL27" i="4"/>
  <c r="AP27" i="4" s="1"/>
  <c r="AK27" i="4"/>
  <c r="AA27" i="4"/>
  <c r="Z27" i="4"/>
  <c r="AB27" i="4" s="1"/>
  <c r="Y27" i="4"/>
  <c r="X27" i="4"/>
  <c r="N27" i="4"/>
  <c r="M27" i="4"/>
  <c r="L27" i="4"/>
  <c r="K27" i="4"/>
  <c r="BN26" i="4"/>
  <c r="BM26" i="4"/>
  <c r="BO26" i="4" s="1"/>
  <c r="BL26" i="4"/>
  <c r="BK26" i="4"/>
  <c r="BA26" i="4"/>
  <c r="AZ26" i="4"/>
  <c r="AY26" i="4"/>
  <c r="AX26" i="4"/>
  <c r="AN26" i="4"/>
  <c r="AM26" i="4"/>
  <c r="AL26" i="4"/>
  <c r="AP26" i="4" s="1"/>
  <c r="AK26" i="4"/>
  <c r="AA26" i="4"/>
  <c r="Z26" i="4"/>
  <c r="AB26" i="4" s="1"/>
  <c r="Y26" i="4"/>
  <c r="X26" i="4"/>
  <c r="N26" i="4"/>
  <c r="M26" i="4"/>
  <c r="O26" i="4" s="1"/>
  <c r="L26" i="4"/>
  <c r="K26" i="4"/>
  <c r="BN25" i="4"/>
  <c r="BM25" i="4"/>
  <c r="BL25" i="4"/>
  <c r="BO25" i="4" s="1"/>
  <c r="BK25" i="4"/>
  <c r="BA25" i="4"/>
  <c r="AZ25" i="4"/>
  <c r="AY25" i="4"/>
  <c r="AX25" i="4"/>
  <c r="AN25" i="4"/>
  <c r="AM25" i="4"/>
  <c r="AL25" i="4"/>
  <c r="AK25" i="4"/>
  <c r="AA25" i="4"/>
  <c r="Z25" i="4"/>
  <c r="Y25" i="4"/>
  <c r="X25" i="4"/>
  <c r="AC25" i="4" s="1"/>
  <c r="N25" i="4"/>
  <c r="M25" i="4"/>
  <c r="L25" i="4"/>
  <c r="O25" i="4" s="1"/>
  <c r="K25" i="4"/>
  <c r="BN24" i="4"/>
  <c r="BM24" i="4"/>
  <c r="BL24" i="4"/>
  <c r="BO24" i="4" s="1"/>
  <c r="BK24" i="4"/>
  <c r="BA24" i="4"/>
  <c r="AZ24" i="4"/>
  <c r="BB24" i="4" s="1"/>
  <c r="AY24" i="4"/>
  <c r="AX24" i="4"/>
  <c r="AN24" i="4"/>
  <c r="AM24" i="4"/>
  <c r="AL24" i="4"/>
  <c r="AK24" i="4"/>
  <c r="AA24" i="4"/>
  <c r="Z24" i="4"/>
  <c r="Y24" i="4"/>
  <c r="X24" i="4"/>
  <c r="N24" i="4"/>
  <c r="M24" i="4"/>
  <c r="O24" i="4" s="1"/>
  <c r="L24" i="4"/>
  <c r="K24" i="4"/>
  <c r="BN23" i="4"/>
  <c r="BM23" i="4"/>
  <c r="BL23" i="4"/>
  <c r="BK23" i="4"/>
  <c r="BP23" i="4" s="1"/>
  <c r="BA23" i="4"/>
  <c r="AZ23" i="4"/>
  <c r="AY23" i="4"/>
  <c r="AX23" i="4"/>
  <c r="AN23" i="4"/>
  <c r="AM23" i="4"/>
  <c r="AL23" i="4"/>
  <c r="AK23" i="4"/>
  <c r="AP23" i="4" s="1"/>
  <c r="AA23" i="4"/>
  <c r="Z23" i="4"/>
  <c r="Y23" i="4"/>
  <c r="X23" i="4"/>
  <c r="N23" i="4"/>
  <c r="M23" i="4"/>
  <c r="L23" i="4"/>
  <c r="K23" i="4"/>
  <c r="P23" i="4" s="1"/>
  <c r="BN22" i="4"/>
  <c r="BM22" i="4"/>
  <c r="BL22" i="4"/>
  <c r="BK22" i="4"/>
  <c r="BA22" i="4"/>
  <c r="AZ22" i="4"/>
  <c r="AY22" i="4"/>
  <c r="BB22" i="4" s="1"/>
  <c r="AX22" i="4"/>
  <c r="AN22" i="4"/>
  <c r="AM22" i="4"/>
  <c r="AL22" i="4"/>
  <c r="AK22" i="4"/>
  <c r="AA22" i="4"/>
  <c r="Z22" i="4"/>
  <c r="Y22" i="4"/>
  <c r="X22" i="4"/>
  <c r="N22" i="4"/>
  <c r="M22" i="4"/>
  <c r="L22" i="4"/>
  <c r="P22" i="4" s="1"/>
  <c r="K22" i="4"/>
  <c r="BN21" i="4"/>
  <c r="BM21" i="4"/>
  <c r="BL21" i="4"/>
  <c r="BP21" i="4" s="1"/>
  <c r="BK21" i="4"/>
  <c r="BA21" i="4"/>
  <c r="AZ21" i="4"/>
  <c r="AY21" i="4"/>
  <c r="AX21" i="4"/>
  <c r="AN21" i="4"/>
  <c r="AM21" i="4"/>
  <c r="AL21" i="4"/>
  <c r="AO21" i="4" s="1"/>
  <c r="AK21" i="4"/>
  <c r="AA21" i="4"/>
  <c r="Z21" i="4"/>
  <c r="Y21" i="4"/>
  <c r="X21" i="4"/>
  <c r="N21" i="4"/>
  <c r="M21" i="4"/>
  <c r="L21" i="4"/>
  <c r="P21" i="4" s="1"/>
  <c r="K21" i="4"/>
  <c r="BN20" i="4"/>
  <c r="BM20" i="4"/>
  <c r="BL20" i="4"/>
  <c r="BO20" i="4" s="1"/>
  <c r="BK20" i="4"/>
  <c r="BA20" i="4"/>
  <c r="AZ20" i="4"/>
  <c r="AY20" i="4"/>
  <c r="AX20" i="4"/>
  <c r="AN20" i="4"/>
  <c r="AM20" i="4"/>
  <c r="AL20" i="4"/>
  <c r="AO20" i="4" s="1"/>
  <c r="AK20" i="4"/>
  <c r="AA20" i="4"/>
  <c r="Z20" i="4"/>
  <c r="Y20" i="4"/>
  <c r="AB20" i="4" s="1"/>
  <c r="X20" i="4"/>
  <c r="N20" i="4"/>
  <c r="M20" i="4"/>
  <c r="L20" i="4"/>
  <c r="K20" i="4"/>
  <c r="BN19" i="4"/>
  <c r="BM19" i="4"/>
  <c r="BL19" i="4"/>
  <c r="BK19" i="4"/>
  <c r="BA19" i="4"/>
  <c r="AZ19" i="4"/>
  <c r="AY19" i="4"/>
  <c r="AX19" i="4"/>
  <c r="AN19" i="4"/>
  <c r="AM19" i="4"/>
  <c r="AL19" i="4"/>
  <c r="AK19" i="4"/>
  <c r="AA19" i="4"/>
  <c r="Z19" i="4"/>
  <c r="Y19" i="4"/>
  <c r="AC19" i="4" s="1"/>
  <c r="X19" i="4"/>
  <c r="N19" i="4"/>
  <c r="M19" i="4"/>
  <c r="L19" i="4"/>
  <c r="O19" i="4" s="1"/>
  <c r="K19" i="4"/>
  <c r="BN18" i="4"/>
  <c r="BM18" i="4"/>
  <c r="BL18" i="4"/>
  <c r="BP18" i="4" s="1"/>
  <c r="BK18" i="4"/>
  <c r="BA18" i="4"/>
  <c r="AZ18" i="4"/>
  <c r="AY18" i="4"/>
  <c r="AX18" i="4"/>
  <c r="AN18" i="4"/>
  <c r="AM18" i="4"/>
  <c r="AL18" i="4"/>
  <c r="AK18" i="4"/>
  <c r="AA18" i="4"/>
  <c r="Z18" i="4"/>
  <c r="Y18" i="4"/>
  <c r="AC18" i="4" s="1"/>
  <c r="X18" i="4"/>
  <c r="N18" i="4"/>
  <c r="M18" i="4"/>
  <c r="L18" i="4"/>
  <c r="P18" i="4" s="1"/>
  <c r="K18" i="4"/>
  <c r="BN17" i="4"/>
  <c r="BM17" i="4"/>
  <c r="BL17" i="4"/>
  <c r="BP17" i="4" s="1"/>
  <c r="BK17" i="4"/>
  <c r="BA17" i="4"/>
  <c r="AZ17" i="4"/>
  <c r="AY17" i="4"/>
  <c r="BB17" i="4" s="1"/>
  <c r="AX17" i="4"/>
  <c r="AM17" i="4"/>
  <c r="AL17" i="4"/>
  <c r="AK17" i="4"/>
  <c r="AA17" i="4"/>
  <c r="Z17" i="4"/>
  <c r="Y17" i="4"/>
  <c r="X17" i="4"/>
  <c r="N17" i="4"/>
  <c r="M17" i="4"/>
  <c r="L17" i="4"/>
  <c r="K17" i="4"/>
  <c r="BN16" i="4"/>
  <c r="BM16" i="4"/>
  <c r="BL16" i="4"/>
  <c r="BK16" i="4"/>
  <c r="BA16" i="4"/>
  <c r="AZ16" i="4"/>
  <c r="AY16" i="4"/>
  <c r="AX16" i="4"/>
  <c r="AM16" i="4"/>
  <c r="AL16" i="4"/>
  <c r="AO16" i="4" s="1"/>
  <c r="AK16" i="4"/>
  <c r="AA16" i="4"/>
  <c r="Z16" i="4"/>
  <c r="Y16" i="4"/>
  <c r="AB16" i="4" s="1"/>
  <c r="X16" i="4"/>
  <c r="N16" i="4"/>
  <c r="M16" i="4"/>
  <c r="L16" i="4"/>
  <c r="K16" i="4"/>
  <c r="BO15" i="4"/>
  <c r="BN15" i="4"/>
  <c r="BM15" i="4"/>
  <c r="BL15" i="4"/>
  <c r="BK15" i="4"/>
  <c r="BA15" i="4"/>
  <c r="AZ15" i="4"/>
  <c r="BB15" i="4" s="1"/>
  <c r="AY15" i="4"/>
  <c r="AX15" i="4"/>
  <c r="AN15" i="4"/>
  <c r="AM15" i="4"/>
  <c r="AL15" i="4"/>
  <c r="AK15" i="4"/>
  <c r="AA15" i="4"/>
  <c r="Z15" i="4"/>
  <c r="Y15" i="4"/>
  <c r="X15" i="4"/>
  <c r="N15" i="4"/>
  <c r="M15" i="4"/>
  <c r="L15" i="4"/>
  <c r="O15" i="4" s="1"/>
  <c r="K15" i="4"/>
  <c r="BN14" i="4"/>
  <c r="BM14" i="4"/>
  <c r="BL14" i="4"/>
  <c r="BK14" i="4"/>
  <c r="BA14" i="4"/>
  <c r="AZ14" i="4"/>
  <c r="AY14" i="4"/>
  <c r="AX14" i="4"/>
  <c r="AN14" i="4"/>
  <c r="AM14" i="4"/>
  <c r="AL14" i="4"/>
  <c r="AO14" i="4" s="1"/>
  <c r="AK14" i="4"/>
  <c r="AA14" i="4"/>
  <c r="Z14" i="4"/>
  <c r="Y14" i="4"/>
  <c r="X14" i="4"/>
  <c r="N14" i="4"/>
  <c r="M14" i="4"/>
  <c r="L14" i="4"/>
  <c r="K14" i="4"/>
  <c r="BN13" i="4"/>
  <c r="BM13" i="4"/>
  <c r="BL13" i="4"/>
  <c r="BK13" i="4"/>
  <c r="BA13" i="4"/>
  <c r="AZ13" i="4"/>
  <c r="AY13" i="4"/>
  <c r="AX13" i="4"/>
  <c r="AN13" i="4"/>
  <c r="AM13" i="4"/>
  <c r="AL13" i="4"/>
  <c r="AP13" i="4" s="1"/>
  <c r="AK13" i="4"/>
  <c r="AA13" i="4"/>
  <c r="Z13" i="4"/>
  <c r="AB13" i="4" s="1"/>
  <c r="Y13" i="4"/>
  <c r="X13" i="4"/>
  <c r="N13" i="4"/>
  <c r="M13" i="4"/>
  <c r="O13" i="4" s="1"/>
  <c r="L13" i="4"/>
  <c r="K13" i="4"/>
  <c r="BN12" i="4"/>
  <c r="BM12" i="4"/>
  <c r="BL12" i="4"/>
  <c r="BO12" i="4" s="1"/>
  <c r="BK12" i="4"/>
  <c r="BA12" i="4"/>
  <c r="AZ12" i="4"/>
  <c r="AY12" i="4"/>
  <c r="AX12" i="4"/>
  <c r="AN12" i="4"/>
  <c r="AM12" i="4"/>
  <c r="AL12" i="4"/>
  <c r="AK12" i="4"/>
  <c r="AA12" i="4"/>
  <c r="Z12" i="4"/>
  <c r="Y12" i="4"/>
  <c r="AB12" i="4" s="1"/>
  <c r="X12" i="4"/>
  <c r="N12" i="4"/>
  <c r="M12" i="4"/>
  <c r="L12" i="4"/>
  <c r="K12" i="4"/>
  <c r="AC15" i="4" l="1"/>
  <c r="AO18" i="4"/>
  <c r="BB19" i="4"/>
  <c r="O20" i="4"/>
  <c r="AO22" i="4"/>
  <c r="BP22" i="4"/>
  <c r="AB23" i="4"/>
  <c r="BC23" i="4"/>
  <c r="AB28" i="4"/>
  <c r="BO29" i="4"/>
  <c r="AC30" i="4"/>
  <c r="P41" i="4"/>
  <c r="AP41" i="4"/>
  <c r="BP41" i="4"/>
  <c r="O43" i="4"/>
  <c r="AO43" i="4"/>
  <c r="BO43" i="4"/>
  <c r="BB44" i="4"/>
  <c r="BB48" i="4"/>
  <c r="BP49" i="4"/>
  <c r="BP56" i="4"/>
  <c r="AC57" i="4"/>
  <c r="P58" i="4"/>
  <c r="AP58" i="4"/>
  <c r="BP58" i="4"/>
  <c r="AC62" i="4"/>
  <c r="BC62" i="4"/>
  <c r="BP70" i="4"/>
  <c r="BP72" i="4"/>
  <c r="AC79" i="4"/>
  <c r="BP80" i="4"/>
  <c r="BC83" i="4"/>
  <c r="BP84" i="4"/>
  <c r="BC87" i="4"/>
  <c r="BO95" i="4"/>
  <c r="BC112" i="4"/>
  <c r="AO113" i="4"/>
  <c r="BB114" i="4"/>
  <c r="AC127" i="4"/>
  <c r="BC127" i="4"/>
  <c r="P128" i="4"/>
  <c r="AP128" i="4"/>
  <c r="BP128" i="4"/>
  <c r="BP130" i="4"/>
  <c r="AC131" i="4"/>
  <c r="BB136" i="4"/>
  <c r="AO137" i="4"/>
  <c r="BO139" i="4"/>
  <c r="BP157" i="4"/>
  <c r="BC158" i="4"/>
  <c r="P159" i="4"/>
  <c r="AB176" i="4"/>
  <c r="BB176" i="4"/>
  <c r="BO182" i="4"/>
  <c r="BP183" i="4"/>
  <c r="BB184" i="4"/>
  <c r="BP185" i="4"/>
  <c r="O198" i="4"/>
  <c r="BO204" i="4"/>
  <c r="BC254" i="4"/>
  <c r="BO259" i="4"/>
  <c r="BB261" i="4"/>
  <c r="AB274" i="4"/>
  <c r="P277" i="4"/>
  <c r="BC282" i="4"/>
  <c r="BO294" i="4"/>
  <c r="AB303" i="4"/>
  <c r="AC321" i="4"/>
  <c r="AO324" i="4"/>
  <c r="BP338" i="4"/>
  <c r="BC356" i="4"/>
  <c r="BP359" i="4"/>
  <c r="AB374" i="4"/>
  <c r="AP384" i="4"/>
  <c r="BP388" i="4"/>
  <c r="AP393" i="4"/>
  <c r="BP393" i="4"/>
  <c r="AB17" i="4"/>
  <c r="BP37" i="4"/>
  <c r="AB42" i="4"/>
  <c r="P54" i="4"/>
  <c r="AB59" i="4"/>
  <c r="AO61" i="4"/>
  <c r="BP63" i="4"/>
  <c r="O65" i="4"/>
  <c r="AC66" i="4"/>
  <c r="BC66" i="4"/>
  <c r="AC77" i="4"/>
  <c r="AO84" i="4"/>
  <c r="AC85" i="4"/>
  <c r="BB85" i="4"/>
  <c r="O86" i="4"/>
  <c r="P89" i="4"/>
  <c r="BO96" i="4"/>
  <c r="BC119" i="4"/>
  <c r="BP121" i="4"/>
  <c r="O130" i="4"/>
  <c r="AO141" i="4"/>
  <c r="AC142" i="4"/>
  <c r="P162" i="4"/>
  <c r="BO183" i="4"/>
  <c r="AB184" i="4"/>
  <c r="P191" i="4"/>
  <c r="BO215" i="4"/>
  <c r="P228" i="4"/>
  <c r="AP228" i="4"/>
  <c r="O241" i="4"/>
  <c r="BP244" i="4"/>
  <c r="AC248" i="4"/>
  <c r="BC248" i="4"/>
  <c r="P259" i="4"/>
  <c r="AO299" i="4"/>
  <c r="BP312" i="4"/>
  <c r="AB318" i="4"/>
  <c r="BO328" i="4"/>
  <c r="BO332" i="4"/>
  <c r="BC345" i="4"/>
  <c r="BO347" i="4"/>
  <c r="P365" i="4"/>
  <c r="AP365" i="4"/>
  <c r="BP365" i="4"/>
  <c r="AO380" i="4"/>
  <c r="O384" i="4"/>
  <c r="AO384" i="4"/>
  <c r="P387" i="4"/>
  <c r="O393" i="4"/>
  <c r="O411" i="4"/>
  <c r="BB413" i="4"/>
  <c r="O16" i="4"/>
  <c r="BC20" i="4"/>
  <c r="BO33" i="4"/>
  <c r="O35" i="4"/>
  <c r="BO39" i="4"/>
  <c r="AB74" i="4"/>
  <c r="P90" i="4"/>
  <c r="AP90" i="4"/>
  <c r="O99" i="4"/>
  <c r="BB103" i="4"/>
  <c r="BC116" i="4"/>
  <c r="O123" i="4"/>
  <c r="BC134" i="4"/>
  <c r="BC137" i="4"/>
  <c r="O138" i="4"/>
  <c r="AO144" i="4"/>
  <c r="AC147" i="4"/>
  <c r="BB161" i="4"/>
  <c r="BC166" i="4"/>
  <c r="BP169" i="4"/>
  <c r="BP172" i="4"/>
  <c r="P179" i="4"/>
  <c r="BP180" i="4"/>
  <c r="BC187" i="4"/>
  <c r="BP191" i="4"/>
  <c r="AP195" i="4"/>
  <c r="AC196" i="4"/>
  <c r="AP202" i="4"/>
  <c r="BP206" i="4"/>
  <c r="AC207" i="4"/>
  <c r="P219" i="4"/>
  <c r="BC221" i="4"/>
  <c r="O228" i="4"/>
  <c r="AO228" i="4"/>
  <c r="P230" i="4"/>
  <c r="AC232" i="4"/>
  <c r="AP253" i="4"/>
  <c r="BP253" i="4"/>
  <c r="BB258" i="4"/>
  <c r="BB271" i="4"/>
  <c r="BO272" i="4"/>
  <c r="BC300" i="4"/>
  <c r="BO321" i="4"/>
  <c r="BP334" i="4"/>
  <c r="BO340" i="4"/>
  <c r="AP360" i="4"/>
  <c r="P28" i="4"/>
  <c r="BP52" i="4"/>
  <c r="BP79" i="4"/>
  <c r="BC89" i="4"/>
  <c r="P114" i="4"/>
  <c r="BP114" i="4"/>
  <c r="AP129" i="4"/>
  <c r="AC151" i="4"/>
  <c r="BB162" i="4"/>
  <c r="BB164" i="4"/>
  <c r="AO165" i="4"/>
  <c r="BB168" i="4"/>
  <c r="BP170" i="4"/>
  <c r="BB171" i="4"/>
  <c r="O172" i="4"/>
  <c r="AB173" i="4"/>
  <c r="BC173" i="4"/>
  <c r="P174" i="4"/>
  <c r="AB187" i="4"/>
  <c r="BB187" i="4"/>
  <c r="AC189" i="4"/>
  <c r="P190" i="4"/>
  <c r="AB198" i="4"/>
  <c r="BB198" i="4"/>
  <c r="P199" i="4"/>
  <c r="BO199" i="4"/>
  <c r="AP203" i="4"/>
  <c r="O205" i="4"/>
  <c r="AO208" i="4"/>
  <c r="BP208" i="4"/>
  <c r="BB267" i="4"/>
  <c r="BB307" i="4"/>
  <c r="BO355" i="4"/>
  <c r="P383" i="4"/>
  <c r="O392" i="4"/>
  <c r="BO13" i="4"/>
  <c r="AB14" i="4"/>
  <c r="P17" i="4"/>
  <c r="BB18" i="4"/>
  <c r="AC24" i="4"/>
  <c r="BO42" i="4"/>
  <c r="BP62" i="4"/>
  <c r="BC72" i="4"/>
  <c r="AC86" i="4"/>
  <c r="AP87" i="4"/>
  <c r="AC91" i="4"/>
  <c r="BC91" i="4"/>
  <c r="AO114" i="4"/>
  <c r="AB116" i="4"/>
  <c r="AC132" i="4"/>
  <c r="BC141" i="4"/>
  <c r="BB297" i="4"/>
  <c r="BP301" i="4"/>
  <c r="AB357" i="4"/>
  <c r="AB367" i="4"/>
  <c r="BB373" i="4"/>
  <c r="AO377" i="4"/>
  <c r="BB380" i="4"/>
  <c r="BB393" i="4"/>
  <c r="AC407" i="4"/>
  <c r="BB407" i="4"/>
  <c r="AO25" i="4"/>
  <c r="AO30" i="4"/>
  <c r="BC37" i="4"/>
  <c r="O40" i="4"/>
  <c r="O50" i="4"/>
  <c r="AO50" i="4"/>
  <c r="BO50" i="4"/>
  <c r="BB54" i="4"/>
  <c r="AC56" i="4"/>
  <c r="BB63" i="4"/>
  <c r="AP66" i="4"/>
  <c r="BP66" i="4"/>
  <c r="BC73" i="4"/>
  <c r="AP77" i="4"/>
  <c r="AO79" i="4"/>
  <c r="AB82" i="4"/>
  <c r="AB84" i="4"/>
  <c r="AB89" i="4"/>
  <c r="BC92" i="4"/>
  <c r="P93" i="4"/>
  <c r="BO93" i="4"/>
  <c r="AB99" i="4"/>
  <c r="BO112" i="4"/>
  <c r="BO156" i="4"/>
  <c r="BB159" i="4"/>
  <c r="BP190" i="4"/>
  <c r="BO193" i="4"/>
  <c r="BP194" i="4"/>
  <c r="AC228" i="4"/>
  <c r="P248" i="4"/>
  <c r="AP248" i="4"/>
  <c r="BB250" i="4"/>
  <c r="BO290" i="4"/>
  <c r="O304" i="4"/>
  <c r="BC349" i="4"/>
  <c r="BB398" i="4"/>
  <c r="BB402" i="4"/>
  <c r="AP409" i="4"/>
  <c r="O12" i="4"/>
  <c r="BC21" i="4"/>
  <c r="O27" i="4"/>
  <c r="AO38" i="4"/>
  <c r="AB61" i="4"/>
  <c r="O105" i="4"/>
  <c r="BB109" i="4"/>
  <c r="BB111" i="4"/>
  <c r="AO115" i="4"/>
  <c r="BP116" i="4"/>
  <c r="O136" i="4"/>
  <c r="BO137" i="4"/>
  <c r="BO147" i="4"/>
  <c r="AO166" i="4"/>
  <c r="AB172" i="4"/>
  <c r="BB188" i="4"/>
  <c r="O192" i="4"/>
  <c r="AO192" i="4"/>
  <c r="BO192" i="4"/>
  <c r="BB195" i="4"/>
  <c r="AP196" i="4"/>
  <c r="BO196" i="4"/>
  <c r="AO201" i="4"/>
  <c r="BC206" i="4"/>
  <c r="BC211" i="4"/>
  <c r="AB250" i="4"/>
  <c r="AO252" i="4"/>
  <c r="AO262" i="4"/>
  <c r="BO262" i="4"/>
  <c r="BO267" i="4"/>
  <c r="BO307" i="4"/>
  <c r="BO308" i="4"/>
  <c r="BB314" i="4"/>
  <c r="BC318" i="4"/>
  <c r="AC333" i="4"/>
  <c r="AB340" i="4"/>
  <c r="BB361" i="4"/>
  <c r="BO371" i="4"/>
  <c r="AC377" i="4"/>
  <c r="BB399" i="4"/>
  <c r="O400" i="4"/>
  <c r="AP412" i="4"/>
  <c r="BP28" i="4"/>
  <c r="BO28" i="4"/>
  <c r="P52" i="4"/>
  <c r="O52" i="4"/>
  <c r="P72" i="4"/>
  <c r="O72" i="4"/>
  <c r="P323" i="4"/>
  <c r="O323" i="4"/>
  <c r="AP15" i="4"/>
  <c r="AO15" i="4"/>
  <c r="BC31" i="4"/>
  <c r="BB31" i="4"/>
  <c r="AC35" i="4"/>
  <c r="AB35" i="4"/>
  <c r="BP40" i="4"/>
  <c r="BO40" i="4"/>
  <c r="BP57" i="4"/>
  <c r="BO57" i="4"/>
  <c r="BC59" i="4"/>
  <c r="BB59" i="4"/>
  <c r="BP73" i="4"/>
  <c r="BO73" i="4"/>
  <c r="P78" i="4"/>
  <c r="O78" i="4"/>
  <c r="O87" i="4"/>
  <c r="P87" i="4"/>
  <c r="BP89" i="4"/>
  <c r="BO89" i="4"/>
  <c r="BO97" i="4"/>
  <c r="BP97" i="4"/>
  <c r="BP117" i="4"/>
  <c r="BO117" i="4"/>
  <c r="AP12" i="4"/>
  <c r="AO12" i="4"/>
  <c r="BC26" i="4"/>
  <c r="BB26" i="4"/>
  <c r="AC65" i="4"/>
  <c r="AB65" i="4"/>
  <c r="BP78" i="4"/>
  <c r="BO78" i="4"/>
  <c r="P80" i="4"/>
  <c r="O80" i="4"/>
  <c r="AP82" i="4"/>
  <c r="AO82" i="4"/>
  <c r="AC412" i="4"/>
  <c r="AB412" i="4"/>
  <c r="BC13" i="4"/>
  <c r="BB13" i="4"/>
  <c r="AC22" i="4"/>
  <c r="AB22" i="4"/>
  <c r="AC40" i="4"/>
  <c r="AB40" i="4"/>
  <c r="BC47" i="4"/>
  <c r="BB47" i="4"/>
  <c r="P49" i="4"/>
  <c r="O49" i="4"/>
  <c r="P63" i="4"/>
  <c r="O63" i="4"/>
  <c r="AO85" i="4"/>
  <c r="BC88" i="4"/>
  <c r="BB88" i="4"/>
  <c r="P95" i="4"/>
  <c r="O95" i="4"/>
  <c r="AP99" i="4"/>
  <c r="AO99" i="4"/>
  <c r="BP103" i="4"/>
  <c r="BO103" i="4"/>
  <c r="AP106" i="4"/>
  <c r="AO106" i="4"/>
  <c r="AP123" i="4"/>
  <c r="AO123" i="4"/>
  <c r="AO124" i="4"/>
  <c r="BC16" i="4"/>
  <c r="BB16" i="4"/>
  <c r="BO19" i="4"/>
  <c r="BP19" i="4"/>
  <c r="BP54" i="4"/>
  <c r="BO54" i="4"/>
  <c r="BC14" i="4"/>
  <c r="BB14" i="4"/>
  <c r="AP24" i="4"/>
  <c r="AO24" i="4"/>
  <c r="BC61" i="4"/>
  <c r="BB61" i="4"/>
  <c r="BP113" i="4"/>
  <c r="BO113" i="4"/>
  <c r="P129" i="4"/>
  <c r="O129" i="4"/>
  <c r="BP177" i="4"/>
  <c r="BO177" i="4"/>
  <c r="BC178" i="4"/>
  <c r="BB178" i="4"/>
  <c r="BB12" i="4"/>
  <c r="BP12" i="4"/>
  <c r="AO13" i="4"/>
  <c r="BP13" i="4"/>
  <c r="BO14" i="4"/>
  <c r="AB15" i="4"/>
  <c r="BC15" i="4"/>
  <c r="BP15" i="4"/>
  <c r="BO16" i="4"/>
  <c r="O17" i="4"/>
  <c r="BO17" i="4"/>
  <c r="AB18" i="4"/>
  <c r="BO18" i="4"/>
  <c r="AB19" i="4"/>
  <c r="BB20" i="4"/>
  <c r="BO21" i="4"/>
  <c r="O22" i="4"/>
  <c r="AP22" i="4"/>
  <c r="BC22" i="4"/>
  <c r="BB23" i="4"/>
  <c r="AB24" i="4"/>
  <c r="BC24" i="4"/>
  <c r="BP24" i="4"/>
  <c r="BB25" i="4"/>
  <c r="AO26" i="4"/>
  <c r="BP26" i="4"/>
  <c r="P27" i="4"/>
  <c r="BC27" i="4"/>
  <c r="BP27" i="4"/>
  <c r="O28" i="4"/>
  <c r="BB28" i="4"/>
  <c r="AC29" i="4"/>
  <c r="AB30" i="4"/>
  <c r="BO30" i="4"/>
  <c r="O31" i="4"/>
  <c r="BO31" i="4"/>
  <c r="P32" i="4"/>
  <c r="AO32" i="4"/>
  <c r="AB33" i="4"/>
  <c r="AO35" i="4"/>
  <c r="BC35" i="4"/>
  <c r="AB36" i="4"/>
  <c r="BB36" i="4"/>
  <c r="O38" i="4"/>
  <c r="AC38" i="4"/>
  <c r="BB38" i="4"/>
  <c r="P39" i="4"/>
  <c r="AP39" i="4"/>
  <c r="BC39" i="4"/>
  <c r="BP39" i="4"/>
  <c r="AO40" i="4"/>
  <c r="P43" i="4"/>
  <c r="AC43" i="4"/>
  <c r="AP43" i="4"/>
  <c r="BC43" i="4"/>
  <c r="BP43" i="4"/>
  <c r="AB44" i="4"/>
  <c r="P46" i="4"/>
  <c r="AC46" i="4"/>
  <c r="AB47" i="4"/>
  <c r="BO47" i="4"/>
  <c r="P48" i="4"/>
  <c r="AO48" i="4"/>
  <c r="AB49" i="4"/>
  <c r="AP49" i="4"/>
  <c r="BO49" i="4"/>
  <c r="AB52" i="4"/>
  <c r="AP52" i="4"/>
  <c r="BO52" i="4"/>
  <c r="BC53" i="4"/>
  <c r="BP53" i="4"/>
  <c r="O54" i="4"/>
  <c r="P55" i="4"/>
  <c r="AC55" i="4"/>
  <c r="AP55" i="4"/>
  <c r="BC55" i="4"/>
  <c r="BP55" i="4"/>
  <c r="AB56" i="4"/>
  <c r="BO56" i="4"/>
  <c r="BO59" i="4"/>
  <c r="BO60" i="4"/>
  <c r="BO61" i="4"/>
  <c r="AB62" i="4"/>
  <c r="BB62" i="4"/>
  <c r="AB63" i="4"/>
  <c r="AP63" i="4"/>
  <c r="BO63" i="4"/>
  <c r="AO65" i="4"/>
  <c r="BC65" i="4"/>
  <c r="AB67" i="4"/>
  <c r="AB68" i="4"/>
  <c r="P70" i="4"/>
  <c r="BB71" i="4"/>
  <c r="AC72" i="4"/>
  <c r="AP72" i="4"/>
  <c r="BO72" i="4"/>
  <c r="P74" i="4"/>
  <c r="AO74" i="4"/>
  <c r="P75" i="4"/>
  <c r="AC75" i="4"/>
  <c r="BB75" i="4"/>
  <c r="O76" i="4"/>
  <c r="AC76" i="4"/>
  <c r="BB76" i="4"/>
  <c r="P77" i="4"/>
  <c r="AO77" i="4"/>
  <c r="AC78" i="4"/>
  <c r="AB79" i="4"/>
  <c r="BO79" i="4"/>
  <c r="AB80" i="4"/>
  <c r="AP80" i="4"/>
  <c r="BO80" i="4"/>
  <c r="P81" i="4"/>
  <c r="AC81" i="4"/>
  <c r="BC81" i="4"/>
  <c r="BP81" i="4"/>
  <c r="BB82" i="4"/>
  <c r="BP82" i="4"/>
  <c r="O83" i="4"/>
  <c r="BB83" i="4"/>
  <c r="BB84" i="4"/>
  <c r="BB87" i="4"/>
  <c r="BO88" i="4"/>
  <c r="AC90" i="4"/>
  <c r="BC90" i="4"/>
  <c r="AP91" i="4"/>
  <c r="BB91" i="4"/>
  <c r="BB92" i="4"/>
  <c r="AC93" i="4"/>
  <c r="BC93" i="4"/>
  <c r="BP93" i="4"/>
  <c r="P94" i="4"/>
  <c r="BO94" i="4"/>
  <c r="AB95" i="4"/>
  <c r="P97" i="4"/>
  <c r="AB98" i="4"/>
  <c r="BB98" i="4"/>
  <c r="BB99" i="4"/>
  <c r="BP99" i="4"/>
  <c r="P100" i="4"/>
  <c r="AC100" i="4"/>
  <c r="AP100" i="4"/>
  <c r="BC100" i="4"/>
  <c r="BP100" i="4"/>
  <c r="O103" i="4"/>
  <c r="P104" i="4"/>
  <c r="AC104" i="4"/>
  <c r="AP104" i="4"/>
  <c r="BC104" i="4"/>
  <c r="BP104" i="4"/>
  <c r="BB105" i="4"/>
  <c r="AB106" i="4"/>
  <c r="BC106" i="4"/>
  <c r="BP106" i="4"/>
  <c r="P107" i="4"/>
  <c r="BB107" i="4"/>
  <c r="BB108" i="4"/>
  <c r="BO109" i="4"/>
  <c r="AB110" i="4"/>
  <c r="BO110" i="4"/>
  <c r="O111" i="4"/>
  <c r="AP111" i="4"/>
  <c r="BO111" i="4"/>
  <c r="O112" i="4"/>
  <c r="BB112" i="4"/>
  <c r="AB114" i="4"/>
  <c r="BO114" i="4"/>
  <c r="O116" i="4"/>
  <c r="P117" i="4"/>
  <c r="AC117" i="4"/>
  <c r="P120" i="4"/>
  <c r="BC120" i="4"/>
  <c r="BP120" i="4"/>
  <c r="BB123" i="4"/>
  <c r="BP123" i="4"/>
  <c r="AC126" i="4"/>
  <c r="BC126" i="4"/>
  <c r="BB126" i="4"/>
  <c r="BO126" i="4"/>
  <c r="P133" i="4"/>
  <c r="AC133" i="4"/>
  <c r="AP133" i="4"/>
  <c r="AC140" i="4"/>
  <c r="AB140" i="4"/>
  <c r="AP142" i="4"/>
  <c r="AO142" i="4"/>
  <c r="BC145" i="4"/>
  <c r="BB145" i="4"/>
  <c r="BC151" i="4"/>
  <c r="BB151" i="4"/>
  <c r="AC154" i="4"/>
  <c r="AB154" i="4"/>
  <c r="BC175" i="4"/>
  <c r="BB175" i="4"/>
  <c r="AC177" i="4"/>
  <c r="AB177" i="4"/>
  <c r="BP125" i="4"/>
  <c r="BO125" i="4"/>
  <c r="BC139" i="4"/>
  <c r="BB139" i="4"/>
  <c r="BP144" i="4"/>
  <c r="BO144" i="4"/>
  <c r="P160" i="4"/>
  <c r="O160" i="4"/>
  <c r="P168" i="4"/>
  <c r="O168" i="4"/>
  <c r="AC219" i="4"/>
  <c r="AB219" i="4"/>
  <c r="P12" i="4"/>
  <c r="P13" i="4"/>
  <c r="AC13" i="4"/>
  <c r="O14" i="4"/>
  <c r="AC14" i="4"/>
  <c r="P15" i="4"/>
  <c r="P16" i="4"/>
  <c r="AC17" i="4"/>
  <c r="O18" i="4"/>
  <c r="AP18" i="4"/>
  <c r="BC18" i="4"/>
  <c r="AO19" i="4"/>
  <c r="BC19" i="4"/>
  <c r="AC21" i="4"/>
  <c r="BO22" i="4"/>
  <c r="O23" i="4"/>
  <c r="BO23" i="4"/>
  <c r="P24" i="4"/>
  <c r="AB25" i="4"/>
  <c r="P26" i="4"/>
  <c r="AC26" i="4"/>
  <c r="AC28" i="4"/>
  <c r="AP28" i="4"/>
  <c r="O30" i="4"/>
  <c r="AP30" i="4"/>
  <c r="BC30" i="4"/>
  <c r="AB32" i="4"/>
  <c r="BC32" i="4"/>
  <c r="BP32" i="4"/>
  <c r="P34" i="4"/>
  <c r="AC34" i="4"/>
  <c r="AP34" i="4"/>
  <c r="BC34" i="4"/>
  <c r="BP34" i="4"/>
  <c r="P37" i="4"/>
  <c r="BO37" i="4"/>
  <c r="BO38" i="4"/>
  <c r="O41" i="4"/>
  <c r="AO41" i="4"/>
  <c r="BO41" i="4"/>
  <c r="O42" i="4"/>
  <c r="AC42" i="4"/>
  <c r="BB42" i="4"/>
  <c r="BP42" i="4"/>
  <c r="AO44" i="4"/>
  <c r="BC44" i="4"/>
  <c r="AB45" i="4"/>
  <c r="BB45" i="4"/>
  <c r="BO46" i="4"/>
  <c r="AB48" i="4"/>
  <c r="BC48" i="4"/>
  <c r="BP48" i="4"/>
  <c r="P50" i="4"/>
  <c r="AC50" i="4"/>
  <c r="AP50" i="4"/>
  <c r="BC50" i="4"/>
  <c r="BP50" i="4"/>
  <c r="BB51" i="4"/>
  <c r="P53" i="4"/>
  <c r="AB54" i="4"/>
  <c r="AP54" i="4"/>
  <c r="AO56" i="4"/>
  <c r="O58" i="4"/>
  <c r="AO58" i="4"/>
  <c r="O59" i="4"/>
  <c r="AC59" i="4"/>
  <c r="P60" i="4"/>
  <c r="AC60" i="4"/>
  <c r="P64" i="4"/>
  <c r="AC64" i="4"/>
  <c r="AP64" i="4"/>
  <c r="BC64" i="4"/>
  <c r="BP64" i="4"/>
  <c r="BB66" i="4"/>
  <c r="BC67" i="4"/>
  <c r="BP67" i="4"/>
  <c r="AO68" i="4"/>
  <c r="BC68" i="4"/>
  <c r="AB69" i="4"/>
  <c r="BB69" i="4"/>
  <c r="O71" i="4"/>
  <c r="BO71" i="4"/>
  <c r="BB72" i="4"/>
  <c r="BB74" i="4"/>
  <c r="BP74" i="4"/>
  <c r="AO75" i="4"/>
  <c r="BP75" i="4"/>
  <c r="BO76" i="4"/>
  <c r="BC77" i="4"/>
  <c r="BP77" i="4"/>
  <c r="AO81" i="4"/>
  <c r="P82" i="4"/>
  <c r="BP83" i="4"/>
  <c r="P84" i="4"/>
  <c r="AC84" i="4"/>
  <c r="AP84" i="4"/>
  <c r="BC85" i="4"/>
  <c r="P86" i="4"/>
  <c r="BC86" i="4"/>
  <c r="BP86" i="4"/>
  <c r="BO87" i="4"/>
  <c r="BO91" i="4"/>
  <c r="BO92" i="4"/>
  <c r="AB94" i="4"/>
  <c r="BB94" i="4"/>
  <c r="BP95" i="4"/>
  <c r="BP96" i="4"/>
  <c r="BC97" i="4"/>
  <c r="BC102" i="4"/>
  <c r="AB103" i="4"/>
  <c r="AP103" i="4"/>
  <c r="BO105" i="4"/>
  <c r="P106" i="4"/>
  <c r="P108" i="4"/>
  <c r="BO108" i="4"/>
  <c r="AC109" i="4"/>
  <c r="O110" i="4"/>
  <c r="AP110" i="4"/>
  <c r="BC110" i="4"/>
  <c r="AC112" i="4"/>
  <c r="AO112" i="4"/>
  <c r="BP112" i="4"/>
  <c r="O113" i="4"/>
  <c r="AP113" i="4"/>
  <c r="O114" i="4"/>
  <c r="AP114" i="4"/>
  <c r="BC114" i="4"/>
  <c r="BC115" i="4"/>
  <c r="AP118" i="4"/>
  <c r="BC118" i="4"/>
  <c r="BP118" i="4"/>
  <c r="P122" i="4"/>
  <c r="AC122" i="4"/>
  <c r="AP122" i="4"/>
  <c r="BC122" i="4"/>
  <c r="BP122" i="4"/>
  <c r="P123" i="4"/>
  <c r="P124" i="4"/>
  <c r="AC124" i="4"/>
  <c r="BC124" i="4"/>
  <c r="BP124" i="4"/>
  <c r="P130" i="4"/>
  <c r="AP130" i="4"/>
  <c r="AC137" i="4"/>
  <c r="AB137" i="4"/>
  <c r="BC189" i="4"/>
  <c r="BB189" i="4"/>
  <c r="P206" i="4"/>
  <c r="O206" i="4"/>
  <c r="BC214" i="4"/>
  <c r="BB214" i="4"/>
  <c r="BC136" i="4"/>
  <c r="AC138" i="4"/>
  <c r="AP138" i="4"/>
  <c r="O139" i="4"/>
  <c r="AO139" i="4"/>
  <c r="BP139" i="4"/>
  <c r="BB141" i="4"/>
  <c r="P144" i="4"/>
  <c r="AB144" i="4"/>
  <c r="BO145" i="4"/>
  <c r="BB147" i="4"/>
  <c r="BP147" i="4"/>
  <c r="AB148" i="4"/>
  <c r="P149" i="4"/>
  <c r="AO149" i="4"/>
  <c r="BB150" i="4"/>
  <c r="BP150" i="4"/>
  <c r="BO151" i="4"/>
  <c r="BB153" i="4"/>
  <c r="AO154" i="4"/>
  <c r="BC154" i="4"/>
  <c r="P155" i="4"/>
  <c r="BC155" i="4"/>
  <c r="BP155" i="4"/>
  <c r="AC157" i="4"/>
  <c r="AP157" i="4"/>
  <c r="BO157" i="4"/>
  <c r="BB158" i="4"/>
  <c r="O159" i="4"/>
  <c r="AB160" i="4"/>
  <c r="BO160" i="4"/>
  <c r="BO162" i="4"/>
  <c r="P163" i="4"/>
  <c r="AC163" i="4"/>
  <c r="AP163" i="4"/>
  <c r="BC163" i="4"/>
  <c r="BP163" i="4"/>
  <c r="AP164" i="4"/>
  <c r="BO164" i="4"/>
  <c r="P165" i="4"/>
  <c r="AC165" i="4"/>
  <c r="BC165" i="4"/>
  <c r="BP165" i="4"/>
  <c r="P166" i="4"/>
  <c r="AC166" i="4"/>
  <c r="BB166" i="4"/>
  <c r="AB168" i="4"/>
  <c r="AP168" i="4"/>
  <c r="BO168" i="4"/>
  <c r="BO170" i="4"/>
  <c r="O171" i="4"/>
  <c r="BC171" i="4"/>
  <c r="BP171" i="4"/>
  <c r="BB172" i="4"/>
  <c r="P173" i="4"/>
  <c r="BB173" i="4"/>
  <c r="AB174" i="4"/>
  <c r="BO175" i="4"/>
  <c r="AO177" i="4"/>
  <c r="BO178" i="4"/>
  <c r="BP179" i="4"/>
  <c r="AC180" i="4"/>
  <c r="BO180" i="4"/>
  <c r="BO185" i="4"/>
  <c r="BP187" i="4"/>
  <c r="BO187" i="4"/>
  <c r="BC188" i="4"/>
  <c r="O189" i="4"/>
  <c r="AO189" i="4"/>
  <c r="O191" i="4"/>
  <c r="P193" i="4"/>
  <c r="AC193" i="4"/>
  <c r="BB194" i="4"/>
  <c r="BB196" i="4"/>
  <c r="AO198" i="4"/>
  <c r="BO200" i="4"/>
  <c r="O201" i="4"/>
  <c r="AC201" i="4"/>
  <c r="AB201" i="4"/>
  <c r="BC201" i="4"/>
  <c r="O203" i="4"/>
  <c r="AC205" i="4"/>
  <c r="BB207" i="4"/>
  <c r="BP207" i="4"/>
  <c r="BO207" i="4"/>
  <c r="P208" i="4"/>
  <c r="AC208" i="4"/>
  <c r="O213" i="4"/>
  <c r="AC213" i="4"/>
  <c r="AB213" i="4"/>
  <c r="BC213" i="4"/>
  <c r="AO218" i="4"/>
  <c r="AB220" i="4"/>
  <c r="P221" i="4"/>
  <c r="BO227" i="4"/>
  <c r="O231" i="4"/>
  <c r="P231" i="4"/>
  <c r="BC233" i="4"/>
  <c r="BB233" i="4"/>
  <c r="AP258" i="4"/>
  <c r="AO258" i="4"/>
  <c r="AP185" i="4"/>
  <c r="AO185" i="4"/>
  <c r="AP188" i="4"/>
  <c r="AO188" i="4"/>
  <c r="BP197" i="4"/>
  <c r="BO197" i="4"/>
  <c r="P207" i="4"/>
  <c r="O207" i="4"/>
  <c r="BO231" i="4"/>
  <c r="BP231" i="4"/>
  <c r="P233" i="4"/>
  <c r="O233" i="4"/>
  <c r="BC281" i="4"/>
  <c r="BB281" i="4"/>
  <c r="P300" i="4"/>
  <c r="O300" i="4"/>
  <c r="BC309" i="4"/>
  <c r="BB309" i="4"/>
  <c r="AB129" i="4"/>
  <c r="BC129" i="4"/>
  <c r="BP129" i="4"/>
  <c r="P131" i="4"/>
  <c r="BC131" i="4"/>
  <c r="BP131" i="4"/>
  <c r="P132" i="4"/>
  <c r="BB132" i="4"/>
  <c r="BP132" i="4"/>
  <c r="AP134" i="4"/>
  <c r="P135" i="4"/>
  <c r="AP135" i="4"/>
  <c r="BC135" i="4"/>
  <c r="BP135" i="4"/>
  <c r="BC140" i="4"/>
  <c r="O141" i="4"/>
  <c r="AC141" i="4"/>
  <c r="AP141" i="4"/>
  <c r="BB142" i="4"/>
  <c r="AB146" i="4"/>
  <c r="BB146" i="4"/>
  <c r="BC148" i="4"/>
  <c r="BP148" i="4"/>
  <c r="BB149" i="4"/>
  <c r="BP149" i="4"/>
  <c r="AC152" i="4"/>
  <c r="BC152" i="4"/>
  <c r="BP152" i="4"/>
  <c r="AP156" i="4"/>
  <c r="BC156" i="4"/>
  <c r="BP156" i="4"/>
  <c r="P158" i="4"/>
  <c r="AP158" i="4"/>
  <c r="AB159" i="4"/>
  <c r="BC159" i="4"/>
  <c r="BP159" i="4"/>
  <c r="AB161" i="4"/>
  <c r="BC161" i="4"/>
  <c r="BO166" i="4"/>
  <c r="P167" i="4"/>
  <c r="AC167" i="4"/>
  <c r="AP167" i="4"/>
  <c r="BC167" i="4"/>
  <c r="BP167" i="4"/>
  <c r="AB169" i="4"/>
  <c r="BO169" i="4"/>
  <c r="P172" i="4"/>
  <c r="AP172" i="4"/>
  <c r="BO173" i="4"/>
  <c r="AP174" i="4"/>
  <c r="BC174" i="4"/>
  <c r="BP174" i="4"/>
  <c r="O175" i="4"/>
  <c r="AC175" i="4"/>
  <c r="P176" i="4"/>
  <c r="AC176" i="4"/>
  <c r="AP176" i="4"/>
  <c r="BC176" i="4"/>
  <c r="BP176" i="4"/>
  <c r="BC180" i="4"/>
  <c r="AO182" i="4"/>
  <c r="O184" i="4"/>
  <c r="AC184" i="4"/>
  <c r="BC184" i="4"/>
  <c r="BP184" i="4"/>
  <c r="P186" i="4"/>
  <c r="AC186" i="4"/>
  <c r="AP186" i="4"/>
  <c r="BC186" i="4"/>
  <c r="BP186" i="4"/>
  <c r="AC190" i="4"/>
  <c r="P204" i="4"/>
  <c r="AC204" i="4"/>
  <c r="P209" i="4"/>
  <c r="AC209" i="4"/>
  <c r="BP222" i="4"/>
  <c r="P235" i="4"/>
  <c r="O235" i="4"/>
  <c r="AC233" i="4"/>
  <c r="BP233" i="4"/>
  <c r="AP235" i="4"/>
  <c r="BC242" i="4"/>
  <c r="BP242" i="4"/>
  <c r="P243" i="4"/>
  <c r="P245" i="4"/>
  <c r="AC245" i="4"/>
  <c r="AP245" i="4"/>
  <c r="BC245" i="4"/>
  <c r="BP245" i="4"/>
  <c r="AC247" i="4"/>
  <c r="AB247" i="4"/>
  <c r="BC247" i="4"/>
  <c r="BC262" i="4"/>
  <c r="BB262" i="4"/>
  <c r="BB304" i="4"/>
  <c r="BC304" i="4"/>
  <c r="BP324" i="4"/>
  <c r="BO324" i="4"/>
  <c r="P181" i="4"/>
  <c r="AC181" i="4"/>
  <c r="BB181" i="4"/>
  <c r="BP181" i="4"/>
  <c r="BC182" i="4"/>
  <c r="BP182" i="4"/>
  <c r="P185" i="4"/>
  <c r="O186" i="4"/>
  <c r="AO186" i="4"/>
  <c r="BO186" i="4"/>
  <c r="BO189" i="4"/>
  <c r="AO190" i="4"/>
  <c r="AC191" i="4"/>
  <c r="AP191" i="4"/>
  <c r="BO191" i="4"/>
  <c r="BB192" i="4"/>
  <c r="O193" i="4"/>
  <c r="AP193" i="4"/>
  <c r="BC193" i="4"/>
  <c r="O195" i="4"/>
  <c r="O196" i="4"/>
  <c r="P197" i="4"/>
  <c r="BO198" i="4"/>
  <c r="AC199" i="4"/>
  <c r="BB199" i="4"/>
  <c r="BO201" i="4"/>
  <c r="AO202" i="4"/>
  <c r="AO203" i="4"/>
  <c r="AP204" i="4"/>
  <c r="BC204" i="4"/>
  <c r="AO205" i="4"/>
  <c r="BC205" i="4"/>
  <c r="AC206" i="4"/>
  <c r="AP206" i="4"/>
  <c r="BO206" i="4"/>
  <c r="O208" i="4"/>
  <c r="AP208" i="4"/>
  <c r="BC208" i="4"/>
  <c r="AP209" i="4"/>
  <c r="BB209" i="4"/>
  <c r="BP209" i="4"/>
  <c r="BB210" i="4"/>
  <c r="AC212" i="4"/>
  <c r="AP212" i="4"/>
  <c r="BO213" i="4"/>
  <c r="BO214" i="4"/>
  <c r="AP219" i="4"/>
  <c r="BC219" i="4"/>
  <c r="AO220" i="4"/>
  <c r="BC220" i="4"/>
  <c r="AC221" i="4"/>
  <c r="AP221" i="4"/>
  <c r="BO221" i="4"/>
  <c r="AC226" i="4"/>
  <c r="AB228" i="4"/>
  <c r="AO230" i="4"/>
  <c r="BB231" i="4"/>
  <c r="AB233" i="4"/>
  <c r="BO233" i="4"/>
  <c r="BB235" i="4"/>
  <c r="BP235" i="4"/>
  <c r="P236" i="4"/>
  <c r="O237" i="4"/>
  <c r="AC237" i="4"/>
  <c r="BB237" i="4"/>
  <c r="BC238" i="4"/>
  <c r="BB240" i="4"/>
  <c r="BP240" i="4"/>
  <c r="AP241" i="4"/>
  <c r="BB242" i="4"/>
  <c r="AB243" i="4"/>
  <c r="AP243" i="4"/>
  <c r="BO243" i="4"/>
  <c r="BO244" i="4"/>
  <c r="O245" i="4"/>
  <c r="AO245" i="4"/>
  <c r="BO245" i="4"/>
  <c r="AP250" i="4"/>
  <c r="BP250" i="4"/>
  <c r="BC252" i="4"/>
  <c r="O253" i="4"/>
  <c r="AO253" i="4"/>
  <c r="BO253" i="4"/>
  <c r="P254" i="4"/>
  <c r="P262" i="4"/>
  <c r="O262" i="4"/>
  <c r="P266" i="4"/>
  <c r="AC266" i="4"/>
  <c r="BB266" i="4"/>
  <c r="BP287" i="4"/>
  <c r="BO287" i="4"/>
  <c r="O288" i="4"/>
  <c r="BC319" i="4"/>
  <c r="BB319" i="4"/>
  <c r="AO195" i="4"/>
  <c r="BB197" i="4"/>
  <c r="AB203" i="4"/>
  <c r="BO203" i="4"/>
  <c r="BO205" i="4"/>
  <c r="AC218" i="4"/>
  <c r="BO220" i="4"/>
  <c r="BC227" i="4"/>
  <c r="AB230" i="4"/>
  <c r="AB236" i="4"/>
  <c r="AO237" i="4"/>
  <c r="BO238" i="4"/>
  <c r="P240" i="4"/>
  <c r="AO240" i="4"/>
  <c r="BB243" i="4"/>
  <c r="P244" i="4"/>
  <c r="BB244" i="4"/>
  <c r="BO258" i="4"/>
  <c r="AC259" i="4"/>
  <c r="BC259" i="4"/>
  <c r="BB259" i="4"/>
  <c r="BC292" i="4"/>
  <c r="BB292" i="4"/>
  <c r="AC306" i="4"/>
  <c r="AB306" i="4"/>
  <c r="BC310" i="4"/>
  <c r="BB310" i="4"/>
  <c r="BO247" i="4"/>
  <c r="AC251" i="4"/>
  <c r="BO252" i="4"/>
  <c r="O258" i="4"/>
  <c r="O261" i="4"/>
  <c r="AC261" i="4"/>
  <c r="BC261" i="4"/>
  <c r="BP261" i="4"/>
  <c r="AB264" i="4"/>
  <c r="AP264" i="4"/>
  <c r="BO264" i="4"/>
  <c r="P265" i="4"/>
  <c r="BB265" i="4"/>
  <c r="BC272" i="4"/>
  <c r="BB272" i="4"/>
  <c r="BO274" i="4"/>
  <c r="BP274" i="4"/>
  <c r="P285" i="4"/>
  <c r="O285" i="4"/>
  <c r="P290" i="4"/>
  <c r="O290" i="4"/>
  <c r="BP296" i="4"/>
  <c r="BO296" i="4"/>
  <c r="BP299" i="4"/>
  <c r="BO299" i="4"/>
  <c r="AP302" i="4"/>
  <c r="AO302" i="4"/>
  <c r="BP311" i="4"/>
  <c r="BO311" i="4"/>
  <c r="BC322" i="4"/>
  <c r="BB322" i="4"/>
  <c r="BP255" i="4"/>
  <c r="BB260" i="4"/>
  <c r="O263" i="4"/>
  <c r="O264" i="4"/>
  <c r="BB264" i="4"/>
  <c r="BC275" i="4"/>
  <c r="BB275" i="4"/>
  <c r="BP285" i="4"/>
  <c r="BO285" i="4"/>
  <c r="BO286" i="4"/>
  <c r="P287" i="4"/>
  <c r="O287" i="4"/>
  <c r="AB288" i="4"/>
  <c r="BP297" i="4"/>
  <c r="BO297" i="4"/>
  <c r="O327" i="4"/>
  <c r="BB270" i="4"/>
  <c r="AC271" i="4"/>
  <c r="AO272" i="4"/>
  <c r="BP272" i="4"/>
  <c r="O274" i="4"/>
  <c r="O275" i="4"/>
  <c r="AC275" i="4"/>
  <c r="AO275" i="4"/>
  <c r="BP275" i="4"/>
  <c r="O276" i="4"/>
  <c r="O277" i="4"/>
  <c r="AB285" i="4"/>
  <c r="AP285" i="4"/>
  <c r="AB287" i="4"/>
  <c r="AP287" i="4"/>
  <c r="AB290" i="4"/>
  <c r="P294" i="4"/>
  <c r="AC294" i="4"/>
  <c r="BB294" i="4"/>
  <c r="BP294" i="4"/>
  <c r="BB295" i="4"/>
  <c r="P299" i="4"/>
  <c r="AC299" i="4"/>
  <c r="AP299" i="4"/>
  <c r="BC299" i="4"/>
  <c r="BP300" i="4"/>
  <c r="AO301" i="4"/>
  <c r="BO301" i="4"/>
  <c r="O303" i="4"/>
  <c r="BC303" i="4"/>
  <c r="BP303" i="4"/>
  <c r="BO305" i="4"/>
  <c r="P307" i="4"/>
  <c r="AP310" i="4"/>
  <c r="P311" i="4"/>
  <c r="AP311" i="4"/>
  <c r="BC312" i="4"/>
  <c r="BC313" i="4"/>
  <c r="BO316" i="4"/>
  <c r="BC317" i="4"/>
  <c r="BO317" i="4"/>
  <c r="O318" i="4"/>
  <c r="BB318" i="4"/>
  <c r="BO319" i="4"/>
  <c r="AB321" i="4"/>
  <c r="P322" i="4"/>
  <c r="BO322" i="4"/>
  <c r="AC323" i="4"/>
  <c r="AP323" i="4"/>
  <c r="BC323" i="4"/>
  <c r="BP323" i="4"/>
  <c r="P324" i="4"/>
  <c r="AC324" i="4"/>
  <c r="O328" i="4"/>
  <c r="P330" i="4"/>
  <c r="AO330" i="4"/>
  <c r="AC345" i="4"/>
  <c r="AB345" i="4"/>
  <c r="AB341" i="4"/>
  <c r="AC341" i="4"/>
  <c r="P390" i="4"/>
  <c r="O390" i="4"/>
  <c r="AO267" i="4"/>
  <c r="BC267" i="4"/>
  <c r="BC269" i="4"/>
  <c r="BP269" i="4"/>
  <c r="AB270" i="4"/>
  <c r="P272" i="4"/>
  <c r="AC272" i="4"/>
  <c r="BB273" i="4"/>
  <c r="AO274" i="4"/>
  <c r="BO277" i="4"/>
  <c r="AP280" i="4"/>
  <c r="P281" i="4"/>
  <c r="BO281" i="4"/>
  <c r="BB282" i="4"/>
  <c r="BB284" i="4"/>
  <c r="AP288" i="4"/>
  <c r="BC288" i="4"/>
  <c r="BP288" i="4"/>
  <c r="BB290" i="4"/>
  <c r="BO292" i="4"/>
  <c r="P298" i="4"/>
  <c r="AC298" i="4"/>
  <c r="BB298" i="4"/>
  <c r="BP298" i="4"/>
  <c r="AB300" i="4"/>
  <c r="P301" i="4"/>
  <c r="AC301" i="4"/>
  <c r="BB302" i="4"/>
  <c r="AO303" i="4"/>
  <c r="AP304" i="4"/>
  <c r="P305" i="4"/>
  <c r="AC305" i="4"/>
  <c r="AP305" i="4"/>
  <c r="BC305" i="4"/>
  <c r="BP306" i="4"/>
  <c r="BC307" i="4"/>
  <c r="BP309" i="4"/>
  <c r="AB310" i="4"/>
  <c r="BP310" i="4"/>
  <c r="P312" i="4"/>
  <c r="BO314" i="4"/>
  <c r="P319" i="4"/>
  <c r="AP319" i="4"/>
  <c r="BB321" i="4"/>
  <c r="AO327" i="4"/>
  <c r="BC328" i="4"/>
  <c r="BP328" i="4"/>
  <c r="BB330" i="4"/>
  <c r="BP330" i="4"/>
  <c r="BP331" i="4"/>
  <c r="AC332" i="4"/>
  <c r="BB332" i="4"/>
  <c r="BP332" i="4"/>
  <c r="BB333" i="4"/>
  <c r="BC367" i="4"/>
  <c r="BB367" i="4"/>
  <c r="P377" i="4"/>
  <c r="O377" i="4"/>
  <c r="BC338" i="4"/>
  <c r="AP340" i="4"/>
  <c r="P341" i="4"/>
  <c r="AB342" i="4"/>
  <c r="BO342" i="4"/>
  <c r="AO343" i="4"/>
  <c r="BB345" i="4"/>
  <c r="BO346" i="4"/>
  <c r="BC348" i="4"/>
  <c r="BC351" i="4"/>
  <c r="BO352" i="4"/>
  <c r="AO354" i="4"/>
  <c r="BO354" i="4"/>
  <c r="BB356" i="4"/>
  <c r="P357" i="4"/>
  <c r="BO357" i="4"/>
  <c r="P358" i="4"/>
  <c r="AP358" i="4"/>
  <c r="P359" i="4"/>
  <c r="AC359" i="4"/>
  <c r="AP359" i="4"/>
  <c r="AB360" i="4"/>
  <c r="BC365" i="4"/>
  <c r="BC372" i="4"/>
  <c r="BB372" i="4"/>
  <c r="AO374" i="4"/>
  <c r="AC383" i="4"/>
  <c r="AB383" i="4"/>
  <c r="AP383" i="4"/>
  <c r="BP383" i="4"/>
  <c r="BO389" i="4"/>
  <c r="AP396" i="4"/>
  <c r="AO396" i="4"/>
  <c r="BP377" i="4"/>
  <c r="BO377" i="4"/>
  <c r="O383" i="4"/>
  <c r="AB392" i="4"/>
  <c r="AC392" i="4"/>
  <c r="BP401" i="4"/>
  <c r="BO401" i="4"/>
  <c r="AB338" i="4"/>
  <c r="BO338" i="4"/>
  <c r="BC342" i="4"/>
  <c r="AP346" i="4"/>
  <c r="BC347" i="4"/>
  <c r="BP347" i="4"/>
  <c r="BO349" i="4"/>
  <c r="AC352" i="4"/>
  <c r="BB353" i="4"/>
  <c r="BP353" i="4"/>
  <c r="BC355" i="4"/>
  <c r="BP355" i="4"/>
  <c r="BC360" i="4"/>
  <c r="O367" i="4"/>
  <c r="BC375" i="4"/>
  <c r="BB375" i="4"/>
  <c r="P386" i="4"/>
  <c r="O386" i="4"/>
  <c r="AP386" i="4"/>
  <c r="BC390" i="4"/>
  <c r="BB390" i="4"/>
  <c r="BP395" i="4"/>
  <c r="BO395" i="4"/>
  <c r="BP400" i="4"/>
  <c r="BO400" i="4"/>
  <c r="BC405" i="4"/>
  <c r="BB405" i="4"/>
  <c r="AO393" i="4"/>
  <c r="BO393" i="4"/>
  <c r="BC394" i="4"/>
  <c r="BB395" i="4"/>
  <c r="BP399" i="4"/>
  <c r="AC400" i="4"/>
  <c r="P402" i="4"/>
  <c r="AC402" i="4"/>
  <c r="P405" i="4"/>
  <c r="AC405" i="4"/>
  <c r="BP405" i="4"/>
  <c r="BO407" i="4"/>
  <c r="AP408" i="4"/>
  <c r="BC408" i="4"/>
  <c r="BP408" i="4"/>
  <c r="P410" i="4"/>
  <c r="O412" i="4"/>
  <c r="BC412" i="4"/>
  <c r="BP412" i="4"/>
  <c r="BO413" i="4"/>
  <c r="P376" i="4"/>
  <c r="AC376" i="4"/>
  <c r="AP376" i="4"/>
  <c r="BC376" i="4"/>
  <c r="BP376" i="4"/>
  <c r="O378" i="4"/>
  <c r="AO378" i="4"/>
  <c r="BO378" i="4"/>
  <c r="AC382" i="4"/>
  <c r="BO385" i="4"/>
  <c r="BP386" i="4"/>
  <c r="P388" i="4"/>
  <c r="AC388" i="4"/>
  <c r="P389" i="4"/>
  <c r="BC392" i="4"/>
  <c r="BP392" i="4"/>
  <c r="BC397" i="4"/>
  <c r="BP398" i="4"/>
  <c r="BO399" i="4"/>
  <c r="O402" i="4"/>
  <c r="AP404" i="4"/>
  <c r="P408" i="4"/>
  <c r="BO408" i="4"/>
  <c r="P409" i="4"/>
  <c r="AC409" i="4"/>
  <c r="BC409" i="4"/>
  <c r="BP409" i="4"/>
  <c r="AP410" i="4"/>
  <c r="P413" i="4"/>
  <c r="AC413" i="4"/>
  <c r="AC367" i="4"/>
  <c r="BC373" i="4"/>
  <c r="BB374" i="4"/>
  <c r="BP374" i="4"/>
  <c r="AB376" i="4"/>
  <c r="BB376" i="4"/>
  <c r="AP377" i="4"/>
  <c r="BC380" i="4"/>
  <c r="AB381" i="4"/>
  <c r="P384" i="4"/>
  <c r="AC384" i="4"/>
  <c r="AC385" i="4"/>
  <c r="AO385" i="4"/>
  <c r="AC387" i="4"/>
  <c r="BB387" i="4"/>
  <c r="BC389" i="4"/>
  <c r="P392" i="4"/>
  <c r="P393" i="4"/>
  <c r="AC393" i="4"/>
  <c r="BO394" i="4"/>
  <c r="BO398" i="4"/>
  <c r="AB404" i="4"/>
  <c r="BC404" i="4"/>
  <c r="BP404" i="4"/>
  <c r="BB409" i="4"/>
  <c r="BB410" i="4"/>
  <c r="BP410" i="4"/>
  <c r="O413" i="4"/>
  <c r="AP413" i="4"/>
  <c r="BC413" i="4"/>
  <c r="P19" i="4"/>
  <c r="AP19" i="4"/>
  <c r="AC12" i="4"/>
  <c r="BC12" i="4"/>
  <c r="P14" i="4"/>
  <c r="BP14" i="4"/>
  <c r="BC17" i="4"/>
  <c r="BP25" i="4"/>
  <c r="P29" i="4"/>
  <c r="BP29" i="4"/>
  <c r="P33" i="4"/>
  <c r="AP21" i="4"/>
  <c r="AC23" i="4"/>
  <c r="AC27" i="4"/>
  <c r="AC31" i="4"/>
  <c r="AP33" i="4"/>
  <c r="AP14" i="4"/>
  <c r="AC16" i="4"/>
  <c r="BP16" i="4"/>
  <c r="AP20" i="4"/>
  <c r="P25" i="4"/>
  <c r="P20" i="4"/>
  <c r="AC20" i="4"/>
  <c r="BP20" i="4"/>
  <c r="BB21" i="4"/>
  <c r="AO23" i="4"/>
  <c r="AP25" i="4"/>
  <c r="BC25" i="4"/>
  <c r="AO27" i="4"/>
  <c r="AP29" i="4"/>
  <c r="BC29" i="4"/>
  <c r="AO31" i="4"/>
  <c r="BB33" i="4"/>
  <c r="BP33" i="4"/>
  <c r="AC33" i="4"/>
  <c r="BC33" i="4"/>
  <c r="AB34" i="4"/>
  <c r="BB34" i="4"/>
  <c r="P35" i="4"/>
  <c r="AP35" i="4"/>
  <c r="BP35" i="4"/>
  <c r="O36" i="4"/>
  <c r="AO36" i="4"/>
  <c r="BO36" i="4"/>
  <c r="BB37" i="4"/>
  <c r="P38" i="4"/>
  <c r="AP38" i="4"/>
  <c r="BP38" i="4"/>
  <c r="O39" i="4"/>
  <c r="BB39" i="4"/>
  <c r="P40" i="4"/>
  <c r="BC40" i="4"/>
  <c r="AB41" i="4"/>
  <c r="BB41" i="4"/>
  <c r="P42" i="4"/>
  <c r="BC42" i="4"/>
  <c r="AB43" i="4"/>
  <c r="BB43" i="4"/>
  <c r="P44" i="4"/>
  <c r="AP44" i="4"/>
  <c r="BP44" i="4"/>
  <c r="O45" i="4"/>
  <c r="AO45" i="4"/>
  <c r="BO45" i="4"/>
  <c r="BB46" i="4"/>
  <c r="BP47" i="4"/>
  <c r="AC49" i="4"/>
  <c r="BC49" i="4"/>
  <c r="AB50" i="4"/>
  <c r="BB50" i="4"/>
  <c r="BO51" i="4"/>
  <c r="AC52" i="4"/>
  <c r="BC52" i="4"/>
  <c r="BO53" i="4"/>
  <c r="AC54" i="4"/>
  <c r="BC54" i="4"/>
  <c r="AB55" i="4"/>
  <c r="BB55" i="4"/>
  <c r="P56" i="4"/>
  <c r="BC56" i="4"/>
  <c r="AB57" i="4"/>
  <c r="BC57" i="4"/>
  <c r="AB58" i="4"/>
  <c r="BB58" i="4"/>
  <c r="P59" i="4"/>
  <c r="AP59" i="4"/>
  <c r="BP59" i="4"/>
  <c r="O60" i="4"/>
  <c r="BC60" i="4"/>
  <c r="BP61" i="4"/>
  <c r="O62" i="4"/>
  <c r="AO62" i="4"/>
  <c r="BO62" i="4"/>
  <c r="AC63" i="4"/>
  <c r="BC63" i="4"/>
  <c r="AB64" i="4"/>
  <c r="BB64" i="4"/>
  <c r="P65" i="4"/>
  <c r="AP65" i="4"/>
  <c r="BP65" i="4"/>
  <c r="AO66" i="4"/>
  <c r="BO66" i="4"/>
  <c r="BB67" i="4"/>
  <c r="P68" i="4"/>
  <c r="AP68" i="4"/>
  <c r="BP68" i="4"/>
  <c r="O69" i="4"/>
  <c r="AO69" i="4"/>
  <c r="BO69" i="4"/>
  <c r="BB70" i="4"/>
  <c r="P71" i="4"/>
  <c r="BP71" i="4"/>
  <c r="AC74" i="4"/>
  <c r="BC74" i="4"/>
  <c r="P76" i="4"/>
  <c r="AP76" i="4"/>
  <c r="BP76" i="4"/>
  <c r="BC78" i="4"/>
  <c r="AC80" i="4"/>
  <c r="BC80" i="4"/>
  <c r="AC82" i="4"/>
  <c r="BC82" i="4"/>
  <c r="P91" i="4"/>
  <c r="P85" i="4"/>
  <c r="AP95" i="4"/>
  <c r="O21" i="4"/>
  <c r="O53" i="4"/>
  <c r="BB53" i="4"/>
  <c r="O57" i="4"/>
  <c r="BO58" i="4"/>
  <c r="AB60" i="4"/>
  <c r="BO70" i="4"/>
  <c r="BB73" i="4"/>
  <c r="AB77" i="4"/>
  <c r="BB77" i="4"/>
  <c r="O79" i="4"/>
  <c r="BB79" i="4"/>
  <c r="O81" i="4"/>
  <c r="BB81" i="4"/>
  <c r="AO83" i="4"/>
  <c r="BO83" i="4"/>
  <c r="O84" i="4"/>
  <c r="BO84" i="4"/>
  <c r="AB85" i="4"/>
  <c r="BB86" i="4"/>
  <c r="AC87" i="4"/>
  <c r="O89" i="4"/>
  <c r="AO94" i="4"/>
  <c r="BB95" i="4"/>
  <c r="BB96" i="4"/>
  <c r="BP85" i="4"/>
  <c r="AO87" i="4"/>
  <c r="BP90" i="4"/>
  <c r="BP91" i="4"/>
  <c r="AC95" i="4"/>
  <c r="O98" i="4"/>
  <c r="AO98" i="4"/>
  <c r="BO98" i="4"/>
  <c r="BC99" i="4"/>
  <c r="AB100" i="4"/>
  <c r="BB100" i="4"/>
  <c r="AC102" i="4"/>
  <c r="BB102" i="4"/>
  <c r="AC103" i="4"/>
  <c r="BC103" i="4"/>
  <c r="AB104" i="4"/>
  <c r="BB104" i="4"/>
  <c r="P105" i="4"/>
  <c r="BP105" i="4"/>
  <c r="BC107" i="4"/>
  <c r="O108" i="4"/>
  <c r="BP108" i="4"/>
  <c r="BC109" i="4"/>
  <c r="P111" i="4"/>
  <c r="BC111" i="4"/>
  <c r="P113" i="4"/>
  <c r="BC113" i="4"/>
  <c r="O117" i="4"/>
  <c r="BC117" i="4"/>
  <c r="AO118" i="4"/>
  <c r="BO118" i="4"/>
  <c r="BO119" i="4"/>
  <c r="BO120" i="4"/>
  <c r="O122" i="4"/>
  <c r="AO122" i="4"/>
  <c r="BO122" i="4"/>
  <c r="AC123" i="4"/>
  <c r="BC123" i="4"/>
  <c r="AB124" i="4"/>
  <c r="BO124" i="4"/>
  <c r="BC125" i="4"/>
  <c r="BP126" i="4"/>
  <c r="O127" i="4"/>
  <c r="AO127" i="4"/>
  <c r="O128" i="4"/>
  <c r="AO128" i="4"/>
  <c r="BO128" i="4"/>
  <c r="AC129" i="4"/>
  <c r="BO129" i="4"/>
  <c r="AC130" i="4"/>
  <c r="BO130" i="4"/>
  <c r="BO131" i="4"/>
  <c r="BC132" i="4"/>
  <c r="AB133" i="4"/>
  <c r="AC134" i="4"/>
  <c r="BO134" i="4"/>
  <c r="BB135" i="4"/>
  <c r="BP137" i="4"/>
  <c r="BC138" i="4"/>
  <c r="AC139" i="4"/>
  <c r="AO140" i="4"/>
  <c r="P141" i="4"/>
  <c r="BP141" i="4"/>
  <c r="BC142" i="4"/>
  <c r="BC143" i="4"/>
  <c r="AP144" i="4"/>
  <c r="BP145" i="4"/>
  <c r="AO146" i="4"/>
  <c r="AB86" i="4"/>
  <c r="BO86" i="4"/>
  <c r="BB89" i="4"/>
  <c r="AB90" i="4"/>
  <c r="AB91" i="4"/>
  <c r="AB107" i="4"/>
  <c r="AB115" i="4"/>
  <c r="BO115" i="4"/>
  <c r="BB116" i="4"/>
  <c r="AB117" i="4"/>
  <c r="O118" i="4"/>
  <c r="BB118" i="4"/>
  <c r="BB119" i="4"/>
  <c r="BB120" i="4"/>
  <c r="BB121" i="4"/>
  <c r="AB122" i="4"/>
  <c r="BB122" i="4"/>
  <c r="O124" i="4"/>
  <c r="BB124" i="4"/>
  <c r="AB127" i="4"/>
  <c r="BB127" i="4"/>
  <c r="AB128" i="4"/>
  <c r="BB128" i="4"/>
  <c r="BB129" i="4"/>
  <c r="BB130" i="4"/>
  <c r="BB131" i="4"/>
  <c r="O133" i="4"/>
  <c r="AO133" i="4"/>
  <c r="BB134" i="4"/>
  <c r="AO135" i="4"/>
  <c r="BO135" i="4"/>
  <c r="P138" i="4"/>
  <c r="BP138" i="4"/>
  <c r="O140" i="4"/>
  <c r="BO140" i="4"/>
  <c r="P142" i="4"/>
  <c r="BP142" i="4"/>
  <c r="BP143" i="4"/>
  <c r="P145" i="4"/>
  <c r="O146" i="4"/>
  <c r="BO146" i="4"/>
  <c r="AB138" i="4"/>
  <c r="AP140" i="4"/>
  <c r="AB142" i="4"/>
  <c r="AB145" i="4"/>
  <c r="BC147" i="4"/>
  <c r="BO148" i="4"/>
  <c r="AC149" i="4"/>
  <c r="BC149" i="4"/>
  <c r="BC150" i="4"/>
  <c r="BP151" i="4"/>
  <c r="O152" i="4"/>
  <c r="BO152" i="4"/>
  <c r="BO153" i="4"/>
  <c r="AP154" i="4"/>
  <c r="BP154" i="4"/>
  <c r="BO155" i="4"/>
  <c r="BB156" i="4"/>
  <c r="P157" i="4"/>
  <c r="BC157" i="4"/>
  <c r="AC158" i="4"/>
  <c r="BO158" i="4"/>
  <c r="AC159" i="4"/>
  <c r="BO159" i="4"/>
  <c r="AC160" i="4"/>
  <c r="BB160" i="4"/>
  <c r="AC161" i="4"/>
  <c r="BP161" i="4"/>
  <c r="BC162" i="4"/>
  <c r="AB163" i="4"/>
  <c r="BB163" i="4"/>
  <c r="AB164" i="4"/>
  <c r="BC164" i="4"/>
  <c r="AB165" i="4"/>
  <c r="BO165" i="4"/>
  <c r="AP166" i="4"/>
  <c r="BP166" i="4"/>
  <c r="O167" i="4"/>
  <c r="AO167" i="4"/>
  <c r="BO167" i="4"/>
  <c r="AC168" i="4"/>
  <c r="BC168" i="4"/>
  <c r="AC169" i="4"/>
  <c r="BB169" i="4"/>
  <c r="BB170" i="4"/>
  <c r="P171" i="4"/>
  <c r="BO171" i="4"/>
  <c r="AC172" i="4"/>
  <c r="BO172" i="4"/>
  <c r="AC173" i="4"/>
  <c r="BP173" i="4"/>
  <c r="BB174" i="4"/>
  <c r="P175" i="4"/>
  <c r="AP175" i="4"/>
  <c r="BP175" i="4"/>
  <c r="O176" i="4"/>
  <c r="AO176" i="4"/>
  <c r="BO176" i="4"/>
  <c r="BC177" i="4"/>
  <c r="BP178" i="4"/>
  <c r="BC179" i="4"/>
  <c r="AB180" i="4"/>
  <c r="AB181" i="4"/>
  <c r="BC181" i="4"/>
  <c r="BB182" i="4"/>
  <c r="BB183" i="4"/>
  <c r="P184" i="4"/>
  <c r="BO184" i="4"/>
  <c r="AC185" i="4"/>
  <c r="BC185" i="4"/>
  <c r="AB186" i="4"/>
  <c r="BB186" i="4"/>
  <c r="AB188" i="4"/>
  <c r="AB189" i="4"/>
  <c r="AP190" i="4"/>
  <c r="BC194" i="4"/>
  <c r="AP192" i="4"/>
  <c r="AC195" i="4"/>
  <c r="BC196" i="4"/>
  <c r="AC198" i="4"/>
  <c r="BB137" i="4"/>
  <c r="O144" i="4"/>
  <c r="BB144" i="4"/>
  <c r="AC187" i="4"/>
  <c r="BC190" i="4"/>
  <c r="AP197" i="4"/>
  <c r="BC198" i="4"/>
  <c r="P188" i="4"/>
  <c r="AC188" i="4"/>
  <c r="BP188" i="4"/>
  <c r="O190" i="4"/>
  <c r="BO190" i="4"/>
  <c r="P192" i="4"/>
  <c r="AC192" i="4"/>
  <c r="BP192" i="4"/>
  <c r="P195" i="4"/>
  <c r="BC195" i="4"/>
  <c r="BP195" i="4"/>
  <c r="BP199" i="4"/>
  <c r="P201" i="4"/>
  <c r="AP201" i="4"/>
  <c r="BP201" i="4"/>
  <c r="AC203" i="4"/>
  <c r="P205" i="4"/>
  <c r="AP205" i="4"/>
  <c r="BP205" i="4"/>
  <c r="BC207" i="4"/>
  <c r="BC209" i="4"/>
  <c r="BC210" i="4"/>
  <c r="P213" i="4"/>
  <c r="AP213" i="4"/>
  <c r="BP213" i="4"/>
  <c r="P220" i="4"/>
  <c r="AP220" i="4"/>
  <c r="BP220" i="4"/>
  <c r="AB191" i="4"/>
  <c r="BO194" i="4"/>
  <c r="AB196" i="4"/>
  <c r="O204" i="4"/>
  <c r="O219" i="4"/>
  <c r="AO219" i="4"/>
  <c r="BO219" i="4"/>
  <c r="AB221" i="4"/>
  <c r="BB221" i="4"/>
  <c r="BB222" i="4"/>
  <c r="BP227" i="4"/>
  <c r="AC231" i="4"/>
  <c r="AO231" i="4"/>
  <c r="AC235" i="4"/>
  <c r="BC235" i="4"/>
  <c r="P237" i="4"/>
  <c r="AP237" i="4"/>
  <c r="BP237" i="4"/>
  <c r="BP238" i="4"/>
  <c r="BC240" i="4"/>
  <c r="BO241" i="4"/>
  <c r="BO242" i="4"/>
  <c r="AC243" i="4"/>
  <c r="BC243" i="4"/>
  <c r="BC244" i="4"/>
  <c r="AB245" i="4"/>
  <c r="BB245" i="4"/>
  <c r="P247" i="4"/>
  <c r="AP247" i="4"/>
  <c r="BP247" i="4"/>
  <c r="O248" i="4"/>
  <c r="AO248" i="4"/>
  <c r="BO248" i="4"/>
  <c r="O250" i="4"/>
  <c r="BC250" i="4"/>
  <c r="AP252" i="4"/>
  <c r="AB253" i="4"/>
  <c r="BB253" i="4"/>
  <c r="BC255" i="4"/>
  <c r="AC258" i="4"/>
  <c r="BP258" i="4"/>
  <c r="BC260" i="4"/>
  <c r="P261" i="4"/>
  <c r="BO261" i="4"/>
  <c r="AP262" i="4"/>
  <c r="BP262" i="4"/>
  <c r="AC264" i="4"/>
  <c r="BC265" i="4"/>
  <c r="AP267" i="4"/>
  <c r="BP267" i="4"/>
  <c r="P275" i="4"/>
  <c r="P270" i="4"/>
  <c r="BP270" i="4"/>
  <c r="BC274" i="4"/>
  <c r="AC276" i="4"/>
  <c r="BB249" i="4"/>
  <c r="BP271" i="4"/>
  <c r="BC276" i="4"/>
  <c r="AP270" i="4"/>
  <c r="BC270" i="4"/>
  <c r="AC274" i="4"/>
  <c r="AP274" i="4"/>
  <c r="BO276" i="4"/>
  <c r="BC277" i="4"/>
  <c r="P276" i="4"/>
  <c r="AP276" i="4"/>
  <c r="BP276" i="4"/>
  <c r="BP277" i="4"/>
  <c r="O281" i="4"/>
  <c r="BP281" i="4"/>
  <c r="BO282" i="4"/>
  <c r="BO284" i="4"/>
  <c r="AC285" i="4"/>
  <c r="BC285" i="4"/>
  <c r="AC287" i="4"/>
  <c r="BC287" i="4"/>
  <c r="BB288" i="4"/>
  <c r="BP290" i="4"/>
  <c r="BC294" i="4"/>
  <c r="BC296" i="4"/>
  <c r="BC297" i="4"/>
  <c r="AB298" i="4"/>
  <c r="BC298" i="4"/>
  <c r="AB299" i="4"/>
  <c r="AC300" i="4"/>
  <c r="BC301" i="4"/>
  <c r="O302" i="4"/>
  <c r="BO303" i="4"/>
  <c r="AB304" i="4"/>
  <c r="AB305" i="4"/>
  <c r="BB269" i="4"/>
  <c r="AB277" i="4"/>
  <c r="AP300" i="4"/>
  <c r="BB300" i="4"/>
  <c r="P302" i="4"/>
  <c r="BP302" i="4"/>
  <c r="P304" i="4"/>
  <c r="AC304" i="4"/>
  <c r="BP304" i="4"/>
  <c r="O306" i="4"/>
  <c r="AC318" i="4"/>
  <c r="BC320" i="4"/>
  <c r="BB303" i="4"/>
  <c r="AB316" i="4"/>
  <c r="AB317" i="4"/>
  <c r="AO318" i="4"/>
  <c r="BP318" i="4"/>
  <c r="BO320" i="4"/>
  <c r="AO323" i="4"/>
  <c r="AP324" i="4"/>
  <c r="BB308" i="4"/>
  <c r="BO309" i="4"/>
  <c r="BB311" i="4"/>
  <c r="BO312" i="4"/>
  <c r="BP316" i="4"/>
  <c r="P318" i="4"/>
  <c r="BP319" i="4"/>
  <c r="O321" i="4"/>
  <c r="BP321" i="4"/>
  <c r="BB324" i="4"/>
  <c r="BC327" i="4"/>
  <c r="AC328" i="4"/>
  <c r="BB328" i="4"/>
  <c r="BB329" i="4"/>
  <c r="AC330" i="4"/>
  <c r="BC330" i="4"/>
  <c r="BC332" i="4"/>
  <c r="BP333" i="4"/>
  <c r="AC340" i="4"/>
  <c r="AC343" i="4"/>
  <c r="BC341" i="4"/>
  <c r="BC343" i="4"/>
  <c r="BO341" i="4"/>
  <c r="P343" i="4"/>
  <c r="BO343" i="4"/>
  <c r="AP343" i="4"/>
  <c r="BP343" i="4"/>
  <c r="BO345" i="4"/>
  <c r="BB347" i="4"/>
  <c r="BC352" i="4"/>
  <c r="BC353" i="4"/>
  <c r="BB354" i="4"/>
  <c r="BB355" i="4"/>
  <c r="BO356" i="4"/>
  <c r="O359" i="4"/>
  <c r="BO359" i="4"/>
  <c r="BO363" i="4"/>
  <c r="BP361" i="4"/>
  <c r="AC357" i="4"/>
  <c r="BC363" i="4"/>
  <c r="BB364" i="4"/>
  <c r="BC361" i="4"/>
  <c r="BP363" i="4"/>
  <c r="BP364" i="4"/>
  <c r="O365" i="4"/>
  <c r="P367" i="4"/>
  <c r="AP367" i="4"/>
  <c r="BP367" i="4"/>
  <c r="BC374" i="4"/>
  <c r="BP375" i="4"/>
  <c r="AO376" i="4"/>
  <c r="BB377" i="4"/>
  <c r="BB378" i="4"/>
  <c r="BB357" i="4"/>
  <c r="AB358" i="4"/>
  <c r="AB359" i="4"/>
  <c r="BB359" i="4"/>
  <c r="AB365" i="4"/>
  <c r="BO365" i="4"/>
  <c r="BO366" i="4"/>
  <c r="BO373" i="4"/>
  <c r="O374" i="4"/>
  <c r="O376" i="4"/>
  <c r="BO376" i="4"/>
  <c r="AB377" i="4"/>
  <c r="AB378" i="4"/>
  <c r="BC377" i="4"/>
  <c r="BC381" i="4"/>
  <c r="BC383" i="4"/>
  <c r="AC386" i="4"/>
  <c r="BC386" i="4"/>
  <c r="BC393" i="4"/>
  <c r="O387" i="4"/>
  <c r="BO390" i="4"/>
  <c r="BC391" i="4"/>
  <c r="AP392" i="4"/>
  <c r="P396" i="4"/>
  <c r="BP396" i="4"/>
  <c r="BB392" i="4"/>
  <c r="AB396" i="4"/>
  <c r="BC398" i="4"/>
  <c r="BC399" i="4"/>
  <c r="BC400" i="4"/>
  <c r="BC401" i="4"/>
  <c r="AB402" i="4"/>
  <c r="BC402" i="4"/>
  <c r="BO405" i="4"/>
  <c r="BB408" i="4"/>
  <c r="BO409" i="4"/>
  <c r="AC410" i="4"/>
  <c r="BC410" i="4"/>
  <c r="BB412" i="4"/>
  <c r="AB405" i="4"/>
  <c r="BO412" i="4"/>
  <c r="BN414" i="3" l="1"/>
  <c r="BM414" i="3"/>
  <c r="BL414" i="3"/>
  <c r="BP414" i="3" s="1"/>
  <c r="BK414" i="3"/>
  <c r="BA414" i="3"/>
  <c r="AZ414" i="3"/>
  <c r="AY414" i="3"/>
  <c r="BC414" i="3" s="1"/>
  <c r="AX414" i="3"/>
  <c r="AN414" i="3"/>
  <c r="AM414" i="3"/>
  <c r="AL414" i="3"/>
  <c r="AK414" i="3"/>
  <c r="AA414" i="3"/>
  <c r="Z414" i="3"/>
  <c r="AB414" i="3" s="1"/>
  <c r="Y414" i="3"/>
  <c r="X414" i="3"/>
  <c r="N414" i="3"/>
  <c r="M414" i="3"/>
  <c r="L414" i="3"/>
  <c r="K414" i="3"/>
  <c r="BN413" i="3"/>
  <c r="BM413" i="3"/>
  <c r="BL413" i="3"/>
  <c r="BK413" i="3"/>
  <c r="BA413" i="3"/>
  <c r="AZ413" i="3"/>
  <c r="AY413" i="3"/>
  <c r="AX413" i="3"/>
  <c r="AN413" i="3"/>
  <c r="AM413" i="3"/>
  <c r="AL413" i="3"/>
  <c r="AP413" i="3" s="1"/>
  <c r="AK413" i="3"/>
  <c r="AA413" i="3"/>
  <c r="Z413" i="3"/>
  <c r="Y413" i="3"/>
  <c r="X413" i="3"/>
  <c r="N413" i="3"/>
  <c r="M413" i="3"/>
  <c r="L413" i="3"/>
  <c r="P413" i="3" s="1"/>
  <c r="K413" i="3"/>
  <c r="BN412" i="3"/>
  <c r="BM412" i="3"/>
  <c r="BL412" i="3"/>
  <c r="BK412" i="3"/>
  <c r="BA412" i="3"/>
  <c r="AZ412" i="3"/>
  <c r="AY412" i="3"/>
  <c r="BB412" i="3" s="1"/>
  <c r="AX412" i="3"/>
  <c r="AN412" i="3"/>
  <c r="AM412" i="3"/>
  <c r="AL412" i="3"/>
  <c r="AK412" i="3"/>
  <c r="AA412" i="3"/>
  <c r="Z412" i="3"/>
  <c r="Y412" i="3"/>
  <c r="AB412" i="3" s="1"/>
  <c r="X412" i="3"/>
  <c r="N412" i="3"/>
  <c r="M412" i="3"/>
  <c r="L412" i="3"/>
  <c r="K412" i="3"/>
  <c r="BO411" i="3"/>
  <c r="BN411" i="3"/>
  <c r="BM411" i="3"/>
  <c r="BL411" i="3"/>
  <c r="BK411" i="3"/>
  <c r="BA411" i="3"/>
  <c r="AZ411" i="3"/>
  <c r="AY411" i="3"/>
  <c r="AX411" i="3"/>
  <c r="AN411" i="3"/>
  <c r="AM411" i="3"/>
  <c r="AL411" i="3"/>
  <c r="AP411" i="3" s="1"/>
  <c r="AK411" i="3"/>
  <c r="AA411" i="3"/>
  <c r="Z411" i="3"/>
  <c r="Y411" i="3"/>
  <c r="AC411" i="3" s="1"/>
  <c r="X411" i="3"/>
  <c r="N411" i="3"/>
  <c r="M411" i="3"/>
  <c r="O411" i="3" s="1"/>
  <c r="L411" i="3"/>
  <c r="K411" i="3"/>
  <c r="BN410" i="3"/>
  <c r="BM410" i="3"/>
  <c r="BL410" i="3"/>
  <c r="BK410" i="3"/>
  <c r="BA410" i="3"/>
  <c r="AZ410" i="3"/>
  <c r="AY410" i="3"/>
  <c r="AX410" i="3"/>
  <c r="AN410" i="3"/>
  <c r="AM410" i="3"/>
  <c r="AL410" i="3"/>
  <c r="AK410" i="3"/>
  <c r="AA410" i="3"/>
  <c r="Z410" i="3"/>
  <c r="Y410" i="3"/>
  <c r="X410" i="3"/>
  <c r="N410" i="3"/>
  <c r="M410" i="3"/>
  <c r="L410" i="3"/>
  <c r="K410" i="3"/>
  <c r="BN409" i="3"/>
  <c r="BM409" i="3"/>
  <c r="BL409" i="3"/>
  <c r="BK409" i="3"/>
  <c r="BA409" i="3"/>
  <c r="AZ409" i="3"/>
  <c r="BB409" i="3" s="1"/>
  <c r="AY409" i="3"/>
  <c r="AX409" i="3"/>
  <c r="AN409" i="3"/>
  <c r="AM409" i="3"/>
  <c r="AL409" i="3"/>
  <c r="AK409" i="3"/>
  <c r="AB409" i="3"/>
  <c r="AA409" i="3"/>
  <c r="Z409" i="3"/>
  <c r="Y409" i="3"/>
  <c r="X409" i="3"/>
  <c r="N409" i="3"/>
  <c r="M409" i="3"/>
  <c r="L409" i="3"/>
  <c r="K409" i="3"/>
  <c r="BN408" i="3"/>
  <c r="BM408" i="3"/>
  <c r="BO408" i="3" s="1"/>
  <c r="BL408" i="3"/>
  <c r="BP408" i="3" s="1"/>
  <c r="BK408" i="3"/>
  <c r="BA408" i="3"/>
  <c r="AZ408" i="3"/>
  <c r="AY408" i="3"/>
  <c r="BB408" i="3" s="1"/>
  <c r="AX408" i="3"/>
  <c r="AN408" i="3"/>
  <c r="AM408" i="3"/>
  <c r="AO408" i="3" s="1"/>
  <c r="AL408" i="3"/>
  <c r="AP408" i="3" s="1"/>
  <c r="AK408" i="3"/>
  <c r="AA408" i="3"/>
  <c r="Z408" i="3"/>
  <c r="Y408" i="3"/>
  <c r="AB408" i="3" s="1"/>
  <c r="X408" i="3"/>
  <c r="N408" i="3"/>
  <c r="M408" i="3"/>
  <c r="O408" i="3" s="1"/>
  <c r="L408" i="3"/>
  <c r="P408" i="3" s="1"/>
  <c r="K408" i="3"/>
  <c r="BN407" i="3"/>
  <c r="BM407" i="3"/>
  <c r="BL407" i="3"/>
  <c r="BK407" i="3"/>
  <c r="BA407" i="3"/>
  <c r="AZ407" i="3"/>
  <c r="AY407" i="3"/>
  <c r="BC407" i="3" s="1"/>
  <c r="AX407" i="3"/>
  <c r="AN407" i="3"/>
  <c r="AM407" i="3"/>
  <c r="AL407" i="3"/>
  <c r="AK407" i="3"/>
  <c r="AA407" i="3"/>
  <c r="Z407" i="3"/>
  <c r="Y407" i="3"/>
  <c r="AC407" i="3" s="1"/>
  <c r="X407" i="3"/>
  <c r="N407" i="3"/>
  <c r="M407" i="3"/>
  <c r="L407" i="3"/>
  <c r="K407" i="3"/>
  <c r="BO406" i="3"/>
  <c r="BN406" i="3"/>
  <c r="BM406" i="3"/>
  <c r="BL406" i="3"/>
  <c r="BK406" i="3"/>
  <c r="BA406" i="3"/>
  <c r="AZ406" i="3"/>
  <c r="AY406" i="3"/>
  <c r="BC406" i="3" s="1"/>
  <c r="AX406" i="3"/>
  <c r="AN406" i="3"/>
  <c r="AM406" i="3"/>
  <c r="AL406" i="3"/>
  <c r="AP406" i="3" s="1"/>
  <c r="AK406" i="3"/>
  <c r="AA406" i="3"/>
  <c r="Z406" i="3"/>
  <c r="Y406" i="3"/>
  <c r="AC406" i="3" s="1"/>
  <c r="X406" i="3"/>
  <c r="N406" i="3"/>
  <c r="M406" i="3"/>
  <c r="O406" i="3" s="1"/>
  <c r="L406" i="3"/>
  <c r="K406" i="3"/>
  <c r="BO405" i="3"/>
  <c r="BN405" i="3"/>
  <c r="BM405" i="3"/>
  <c r="BL405" i="3"/>
  <c r="BP405" i="3" s="1"/>
  <c r="BK405" i="3"/>
  <c r="BA405" i="3"/>
  <c r="AZ405" i="3"/>
  <c r="AY405" i="3"/>
  <c r="AX405" i="3"/>
  <c r="AO405" i="3"/>
  <c r="AN405" i="3"/>
  <c r="AM405" i="3"/>
  <c r="AL405" i="3"/>
  <c r="AK405" i="3"/>
  <c r="AA405" i="3"/>
  <c r="Z405" i="3"/>
  <c r="Y405" i="3"/>
  <c r="AC405" i="3" s="1"/>
  <c r="X405" i="3"/>
  <c r="N405" i="3"/>
  <c r="M405" i="3"/>
  <c r="L405" i="3"/>
  <c r="P405" i="3" s="1"/>
  <c r="K405" i="3"/>
  <c r="BN404" i="3"/>
  <c r="BM404" i="3"/>
  <c r="BL404" i="3"/>
  <c r="BP404" i="3" s="1"/>
  <c r="BK404" i="3"/>
  <c r="BA404" i="3"/>
  <c r="AZ404" i="3"/>
  <c r="AY404" i="3"/>
  <c r="AX404" i="3"/>
  <c r="AN404" i="3"/>
  <c r="AM404" i="3"/>
  <c r="AL404" i="3"/>
  <c r="AP404" i="3" s="1"/>
  <c r="AK404" i="3"/>
  <c r="AA404" i="3"/>
  <c r="Z404" i="3"/>
  <c r="Y404" i="3"/>
  <c r="X404" i="3"/>
  <c r="N404" i="3"/>
  <c r="M404" i="3"/>
  <c r="L404" i="3"/>
  <c r="P404" i="3" s="1"/>
  <c r="K404" i="3"/>
  <c r="BN403" i="3"/>
  <c r="BM403" i="3"/>
  <c r="BL403" i="3"/>
  <c r="BK403" i="3"/>
  <c r="BB403" i="3"/>
  <c r="BA403" i="3"/>
  <c r="AZ403" i="3"/>
  <c r="AY403" i="3"/>
  <c r="AX403" i="3"/>
  <c r="AN403" i="3"/>
  <c r="AM403" i="3"/>
  <c r="AL403" i="3"/>
  <c r="AP403" i="3" s="1"/>
  <c r="AK403" i="3"/>
  <c r="AA403" i="3"/>
  <c r="Z403" i="3"/>
  <c r="Y403" i="3"/>
  <c r="AC403" i="3" s="1"/>
  <c r="X403" i="3"/>
  <c r="N403" i="3"/>
  <c r="M403" i="3"/>
  <c r="L403" i="3"/>
  <c r="P403" i="3" s="1"/>
  <c r="K403" i="3"/>
  <c r="BN402" i="3"/>
  <c r="BM402" i="3"/>
  <c r="BL402" i="3"/>
  <c r="BK402" i="3"/>
  <c r="BA402" i="3"/>
  <c r="AZ402" i="3"/>
  <c r="AY402" i="3"/>
  <c r="BC402" i="3" s="1"/>
  <c r="AX402" i="3"/>
  <c r="AN402" i="3"/>
  <c r="AM402" i="3"/>
  <c r="AL402" i="3"/>
  <c r="AK402" i="3"/>
  <c r="AA402" i="3"/>
  <c r="Z402" i="3"/>
  <c r="Y402" i="3"/>
  <c r="AC402" i="3" s="1"/>
  <c r="X402" i="3"/>
  <c r="O402" i="3"/>
  <c r="N402" i="3"/>
  <c r="M402" i="3"/>
  <c r="L402" i="3"/>
  <c r="P402" i="3" s="1"/>
  <c r="K402" i="3"/>
  <c r="BN401" i="3"/>
  <c r="BM401" i="3"/>
  <c r="BL401" i="3"/>
  <c r="BP401" i="3" s="1"/>
  <c r="BK401" i="3"/>
  <c r="BA401" i="3"/>
  <c r="AZ401" i="3"/>
  <c r="AY401" i="3"/>
  <c r="BC401" i="3" s="1"/>
  <c r="AX401" i="3"/>
  <c r="AN401" i="3"/>
  <c r="AM401" i="3"/>
  <c r="AO401" i="3" s="1"/>
  <c r="AL401" i="3"/>
  <c r="AK401" i="3"/>
  <c r="AA401" i="3"/>
  <c r="Z401" i="3"/>
  <c r="Y401" i="3"/>
  <c r="AC401" i="3" s="1"/>
  <c r="X401" i="3"/>
  <c r="N401" i="3"/>
  <c r="M401" i="3"/>
  <c r="L401" i="3"/>
  <c r="O401" i="3" s="1"/>
  <c r="K401" i="3"/>
  <c r="BN400" i="3"/>
  <c r="BM400" i="3"/>
  <c r="BL400" i="3"/>
  <c r="BK400" i="3"/>
  <c r="BB400" i="3"/>
  <c r="BA400" i="3"/>
  <c r="AZ400" i="3"/>
  <c r="AY400" i="3"/>
  <c r="AX400" i="3"/>
  <c r="AN400" i="3"/>
  <c r="AM400" i="3"/>
  <c r="AL400" i="3"/>
  <c r="AO400" i="3" s="1"/>
  <c r="AK400" i="3"/>
  <c r="AA400" i="3"/>
  <c r="Z400" i="3"/>
  <c r="Y400" i="3"/>
  <c r="AC400" i="3" s="1"/>
  <c r="X400" i="3"/>
  <c r="N400" i="3"/>
  <c r="M400" i="3"/>
  <c r="L400" i="3"/>
  <c r="K400" i="3"/>
  <c r="BN399" i="3"/>
  <c r="BM399" i="3"/>
  <c r="BL399" i="3"/>
  <c r="BP399" i="3" s="1"/>
  <c r="BK399" i="3"/>
  <c r="BA399" i="3"/>
  <c r="AZ399" i="3"/>
  <c r="AY399" i="3"/>
  <c r="AX399" i="3"/>
  <c r="AN399" i="3"/>
  <c r="AM399" i="3"/>
  <c r="AL399" i="3"/>
  <c r="AP399" i="3" s="1"/>
  <c r="AK399" i="3"/>
  <c r="AA399" i="3"/>
  <c r="Z399" i="3"/>
  <c r="Y399" i="3"/>
  <c r="AB399" i="3" s="1"/>
  <c r="X399" i="3"/>
  <c r="N399" i="3"/>
  <c r="M399" i="3"/>
  <c r="L399" i="3"/>
  <c r="P399" i="3" s="1"/>
  <c r="K399" i="3"/>
  <c r="BO398" i="3"/>
  <c r="BN398" i="3"/>
  <c r="BM398" i="3"/>
  <c r="BL398" i="3"/>
  <c r="BK398" i="3"/>
  <c r="BA398" i="3"/>
  <c r="AZ398" i="3"/>
  <c r="AY398" i="3"/>
  <c r="BB398" i="3" s="1"/>
  <c r="AX398" i="3"/>
  <c r="AN398" i="3"/>
  <c r="AM398" i="3"/>
  <c r="AL398" i="3"/>
  <c r="AP398" i="3" s="1"/>
  <c r="AK398" i="3"/>
  <c r="AA398" i="3"/>
  <c r="Z398" i="3"/>
  <c r="AB398" i="3" s="1"/>
  <c r="Y398" i="3"/>
  <c r="AC398" i="3" s="1"/>
  <c r="X398" i="3"/>
  <c r="O398" i="3"/>
  <c r="N398" i="3"/>
  <c r="M398" i="3"/>
  <c r="L398" i="3"/>
  <c r="K398" i="3"/>
  <c r="BN397" i="3"/>
  <c r="BM397" i="3"/>
  <c r="BO397" i="3" s="1"/>
  <c r="BL397" i="3"/>
  <c r="BK397" i="3"/>
  <c r="BA397" i="3"/>
  <c r="AZ397" i="3"/>
  <c r="BB397" i="3" s="1"/>
  <c r="AY397" i="3"/>
  <c r="AX397" i="3"/>
  <c r="AM397" i="3"/>
  <c r="AL397" i="3"/>
  <c r="AK397" i="3"/>
  <c r="Z397" i="3"/>
  <c r="Y397" i="3"/>
  <c r="X397" i="3"/>
  <c r="N397" i="3"/>
  <c r="M397" i="3"/>
  <c r="L397" i="3"/>
  <c r="P397" i="3" s="1"/>
  <c r="K397" i="3"/>
  <c r="BN396" i="3"/>
  <c r="BM396" i="3"/>
  <c r="BO396" i="3" s="1"/>
  <c r="BL396" i="3"/>
  <c r="BP396" i="3" s="1"/>
  <c r="BK396" i="3"/>
  <c r="BA396" i="3"/>
  <c r="AZ396" i="3"/>
  <c r="AY396" i="3"/>
  <c r="BC396" i="3" s="1"/>
  <c r="AX396" i="3"/>
  <c r="AN396" i="3"/>
  <c r="AM396" i="3"/>
  <c r="AO396" i="3" s="1"/>
  <c r="AL396" i="3"/>
  <c r="AP396" i="3" s="1"/>
  <c r="AK396" i="3"/>
  <c r="AA396" i="3"/>
  <c r="Z396" i="3"/>
  <c r="Y396" i="3"/>
  <c r="AC396" i="3" s="1"/>
  <c r="X396" i="3"/>
  <c r="N396" i="3"/>
  <c r="M396" i="3"/>
  <c r="L396" i="3"/>
  <c r="P396" i="3" s="1"/>
  <c r="K396" i="3"/>
  <c r="BN395" i="3"/>
  <c r="BM395" i="3"/>
  <c r="BL395" i="3"/>
  <c r="BK395" i="3"/>
  <c r="BA395" i="3"/>
  <c r="AZ395" i="3"/>
  <c r="AY395" i="3"/>
  <c r="AX395" i="3"/>
  <c r="BC395" i="3" s="1"/>
  <c r="AO395" i="3"/>
  <c r="AN395" i="3"/>
  <c r="AM395" i="3"/>
  <c r="AL395" i="3"/>
  <c r="AK395" i="3"/>
  <c r="AA395" i="3"/>
  <c r="Z395" i="3"/>
  <c r="Y395" i="3"/>
  <c r="AB395" i="3" s="1"/>
  <c r="X395" i="3"/>
  <c r="N395" i="3"/>
  <c r="M395" i="3"/>
  <c r="L395" i="3"/>
  <c r="P395" i="3" s="1"/>
  <c r="K395" i="3"/>
  <c r="BN394" i="3"/>
  <c r="BM394" i="3"/>
  <c r="BL394" i="3"/>
  <c r="BO394" i="3" s="1"/>
  <c r="BK394" i="3"/>
  <c r="BA394" i="3"/>
  <c r="AZ394" i="3"/>
  <c r="AY394" i="3"/>
  <c r="BC394" i="3" s="1"/>
  <c r="AX394" i="3"/>
  <c r="AN394" i="3"/>
  <c r="AM394" i="3"/>
  <c r="AL394" i="3"/>
  <c r="AK394" i="3"/>
  <c r="AA394" i="3"/>
  <c r="Z394" i="3"/>
  <c r="AB394" i="3" s="1"/>
  <c r="Y394" i="3"/>
  <c r="AC394" i="3" s="1"/>
  <c r="X394" i="3"/>
  <c r="N394" i="3"/>
  <c r="M394" i="3"/>
  <c r="L394" i="3"/>
  <c r="K394" i="3"/>
  <c r="BN393" i="3"/>
  <c r="BM393" i="3"/>
  <c r="BL393" i="3"/>
  <c r="BK393" i="3"/>
  <c r="BA393" i="3"/>
  <c r="AZ393" i="3"/>
  <c r="AY393" i="3"/>
  <c r="AX393" i="3"/>
  <c r="AN393" i="3"/>
  <c r="AM393" i="3"/>
  <c r="AL393" i="3"/>
  <c r="AO393" i="3" s="1"/>
  <c r="AK393" i="3"/>
  <c r="AA393" i="3"/>
  <c r="Z393" i="3"/>
  <c r="Y393" i="3"/>
  <c r="AC393" i="3" s="1"/>
  <c r="X393" i="3"/>
  <c r="N393" i="3"/>
  <c r="M393" i="3"/>
  <c r="L393" i="3"/>
  <c r="K393" i="3"/>
  <c r="P393" i="3" s="1"/>
  <c r="BN392" i="3"/>
  <c r="BM392" i="3"/>
  <c r="BL392" i="3"/>
  <c r="BP392" i="3" s="1"/>
  <c r="BK392" i="3"/>
  <c r="BA392" i="3"/>
  <c r="AZ392" i="3"/>
  <c r="AY392" i="3"/>
  <c r="BC392" i="3" s="1"/>
  <c r="AX392" i="3"/>
  <c r="AO392" i="3"/>
  <c r="AN392" i="3"/>
  <c r="AM392" i="3"/>
  <c r="AL392" i="3"/>
  <c r="AK392" i="3"/>
  <c r="AA392" i="3"/>
  <c r="Z392" i="3"/>
  <c r="Y392" i="3"/>
  <c r="X392" i="3"/>
  <c r="N392" i="3"/>
  <c r="M392" i="3"/>
  <c r="O392" i="3" s="1"/>
  <c r="L392" i="3"/>
  <c r="K392" i="3"/>
  <c r="BN391" i="3"/>
  <c r="BM391" i="3"/>
  <c r="BL391" i="3"/>
  <c r="BK391" i="3"/>
  <c r="BB391" i="3"/>
  <c r="BA391" i="3"/>
  <c r="AZ391" i="3"/>
  <c r="AY391" i="3"/>
  <c r="AX391" i="3"/>
  <c r="AN391" i="3"/>
  <c r="AM391" i="3"/>
  <c r="AL391" i="3"/>
  <c r="AO391" i="3" s="1"/>
  <c r="AK391" i="3"/>
  <c r="AB391" i="3"/>
  <c r="AA391" i="3"/>
  <c r="Z391" i="3"/>
  <c r="Y391" i="3"/>
  <c r="X391" i="3"/>
  <c r="N391" i="3"/>
  <c r="M391" i="3"/>
  <c r="L391" i="3"/>
  <c r="K391" i="3"/>
  <c r="BN390" i="3"/>
  <c r="BM390" i="3"/>
  <c r="BL390" i="3"/>
  <c r="BK390" i="3"/>
  <c r="BA390" i="3"/>
  <c r="AZ390" i="3"/>
  <c r="AY390" i="3"/>
  <c r="BC390" i="3" s="1"/>
  <c r="AX390" i="3"/>
  <c r="AN390" i="3"/>
  <c r="AM390" i="3"/>
  <c r="AL390" i="3"/>
  <c r="AK390" i="3"/>
  <c r="AA390" i="3"/>
  <c r="Z390" i="3"/>
  <c r="Y390" i="3"/>
  <c r="AC390" i="3" s="1"/>
  <c r="X390" i="3"/>
  <c r="N390" i="3"/>
  <c r="M390" i="3"/>
  <c r="L390" i="3"/>
  <c r="K390" i="3"/>
  <c r="BN389" i="3"/>
  <c r="BM389" i="3"/>
  <c r="BL389" i="3"/>
  <c r="BP389" i="3" s="1"/>
  <c r="BK389" i="3"/>
  <c r="BA389" i="3"/>
  <c r="AZ389" i="3"/>
  <c r="AY389" i="3"/>
  <c r="BB389" i="3" s="1"/>
  <c r="AX389" i="3"/>
  <c r="AO389" i="3"/>
  <c r="AN389" i="3"/>
  <c r="AM389" i="3"/>
  <c r="AL389" i="3"/>
  <c r="AP389" i="3" s="1"/>
  <c r="AK389" i="3"/>
  <c r="AA389" i="3"/>
  <c r="Z389" i="3"/>
  <c r="Y389" i="3"/>
  <c r="X389" i="3"/>
  <c r="O389" i="3"/>
  <c r="N389" i="3"/>
  <c r="M389" i="3"/>
  <c r="L389" i="3"/>
  <c r="K389" i="3"/>
  <c r="BN388" i="3"/>
  <c r="BM388" i="3"/>
  <c r="BL388" i="3"/>
  <c r="BK388" i="3"/>
  <c r="BA388" i="3"/>
  <c r="AZ388" i="3"/>
  <c r="BB388" i="3" s="1"/>
  <c r="AY388" i="3"/>
  <c r="AX388" i="3"/>
  <c r="AN388" i="3"/>
  <c r="AM388" i="3"/>
  <c r="AL388" i="3"/>
  <c r="AP388" i="3" s="1"/>
  <c r="AK388" i="3"/>
  <c r="AA388" i="3"/>
  <c r="Z388" i="3"/>
  <c r="AB388" i="3" s="1"/>
  <c r="Y388" i="3"/>
  <c r="X388" i="3"/>
  <c r="N388" i="3"/>
  <c r="M388" i="3"/>
  <c r="L388" i="3"/>
  <c r="P388" i="3" s="1"/>
  <c r="K388" i="3"/>
  <c r="BN387" i="3"/>
  <c r="BM387" i="3"/>
  <c r="BL387" i="3"/>
  <c r="BK387" i="3"/>
  <c r="BA387" i="3"/>
  <c r="AZ387" i="3"/>
  <c r="AY387" i="3"/>
  <c r="BC387" i="3" s="1"/>
  <c r="AX387" i="3"/>
  <c r="AN387" i="3"/>
  <c r="AM387" i="3"/>
  <c r="AL387" i="3"/>
  <c r="AO387" i="3" s="1"/>
  <c r="AK387" i="3"/>
  <c r="AA387" i="3"/>
  <c r="Z387" i="3"/>
  <c r="Y387" i="3"/>
  <c r="AC387" i="3" s="1"/>
  <c r="X387" i="3"/>
  <c r="N387" i="3"/>
  <c r="M387" i="3"/>
  <c r="L387" i="3"/>
  <c r="O387" i="3" s="1"/>
  <c r="K387" i="3"/>
  <c r="BN386" i="3"/>
  <c r="BM386" i="3"/>
  <c r="BO386" i="3" s="1"/>
  <c r="BL386" i="3"/>
  <c r="BP386" i="3" s="1"/>
  <c r="BK386" i="3"/>
  <c r="BA386" i="3"/>
  <c r="AZ386" i="3"/>
  <c r="AY386" i="3"/>
  <c r="BC386" i="3" s="1"/>
  <c r="AX386" i="3"/>
  <c r="AN386" i="3"/>
  <c r="AM386" i="3"/>
  <c r="AO386" i="3" s="1"/>
  <c r="AL386" i="3"/>
  <c r="AP386" i="3" s="1"/>
  <c r="AK386" i="3"/>
  <c r="AA386" i="3"/>
  <c r="Z386" i="3"/>
  <c r="Y386" i="3"/>
  <c r="AC386" i="3" s="1"/>
  <c r="X386" i="3"/>
  <c r="N386" i="3"/>
  <c r="M386" i="3"/>
  <c r="O386" i="3" s="1"/>
  <c r="L386" i="3"/>
  <c r="P386" i="3" s="1"/>
  <c r="K386" i="3"/>
  <c r="BN385" i="3"/>
  <c r="BM385" i="3"/>
  <c r="BL385" i="3"/>
  <c r="BK385" i="3"/>
  <c r="BC385" i="3"/>
  <c r="BA385" i="3"/>
  <c r="AZ385" i="3"/>
  <c r="AY385" i="3"/>
  <c r="AX385" i="3"/>
  <c r="AM385" i="3"/>
  <c r="AL385" i="3"/>
  <c r="AK385" i="3"/>
  <c r="Z385" i="3"/>
  <c r="Y385" i="3"/>
  <c r="X385" i="3"/>
  <c r="M385" i="3"/>
  <c r="L385" i="3"/>
  <c r="O385" i="3" s="1"/>
  <c r="K385" i="3"/>
  <c r="BN384" i="3"/>
  <c r="BM384" i="3"/>
  <c r="BL384" i="3"/>
  <c r="BP384" i="3" s="1"/>
  <c r="BK384" i="3"/>
  <c r="BA384" i="3"/>
  <c r="AZ384" i="3"/>
  <c r="AY384" i="3"/>
  <c r="AX384" i="3"/>
  <c r="AN384" i="3"/>
  <c r="AM384" i="3"/>
  <c r="AL384" i="3"/>
  <c r="AP384" i="3" s="1"/>
  <c r="AK384" i="3"/>
  <c r="AA384" i="3"/>
  <c r="Z384" i="3"/>
  <c r="Y384" i="3"/>
  <c r="X384" i="3"/>
  <c r="N384" i="3"/>
  <c r="M384" i="3"/>
  <c r="L384" i="3"/>
  <c r="P384" i="3" s="1"/>
  <c r="K384" i="3"/>
  <c r="BN383" i="3"/>
  <c r="BM383" i="3"/>
  <c r="BL383" i="3"/>
  <c r="BP383" i="3" s="1"/>
  <c r="BK383" i="3"/>
  <c r="BA383" i="3"/>
  <c r="AZ383" i="3"/>
  <c r="AY383" i="3"/>
  <c r="AX383" i="3"/>
  <c r="AN383" i="3"/>
  <c r="AM383" i="3"/>
  <c r="AL383" i="3"/>
  <c r="AK383" i="3"/>
  <c r="AC383" i="3"/>
  <c r="AA383" i="3"/>
  <c r="Z383" i="3"/>
  <c r="Y383" i="3"/>
  <c r="X383" i="3"/>
  <c r="N383" i="3"/>
  <c r="M383" i="3"/>
  <c r="L383" i="3"/>
  <c r="P383" i="3" s="1"/>
  <c r="K383" i="3"/>
  <c r="BN382" i="3"/>
  <c r="BM382" i="3"/>
  <c r="BL382" i="3"/>
  <c r="BO382" i="3" s="1"/>
  <c r="BK382" i="3"/>
  <c r="BA382" i="3"/>
  <c r="AZ382" i="3"/>
  <c r="AY382" i="3"/>
  <c r="BC382" i="3" s="1"/>
  <c r="AX382" i="3"/>
  <c r="AM382" i="3"/>
  <c r="AL382" i="3"/>
  <c r="AK382" i="3"/>
  <c r="Z382" i="3"/>
  <c r="Y382" i="3"/>
  <c r="X382" i="3"/>
  <c r="N382" i="3"/>
  <c r="M382" i="3"/>
  <c r="L382" i="3"/>
  <c r="P382" i="3" s="1"/>
  <c r="K382" i="3"/>
  <c r="BN381" i="3"/>
  <c r="BM381" i="3"/>
  <c r="BL381" i="3"/>
  <c r="BK381" i="3"/>
  <c r="BA381" i="3"/>
  <c r="AZ381" i="3"/>
  <c r="BB381" i="3" s="1"/>
  <c r="AY381" i="3"/>
  <c r="BC381" i="3" s="1"/>
  <c r="AX381" i="3"/>
  <c r="AN381" i="3"/>
  <c r="AM381" i="3"/>
  <c r="AL381" i="3"/>
  <c r="AK381" i="3"/>
  <c r="AA381" i="3"/>
  <c r="Z381" i="3"/>
  <c r="AB381" i="3" s="1"/>
  <c r="Y381" i="3"/>
  <c r="AC381" i="3" s="1"/>
  <c r="X381" i="3"/>
  <c r="N381" i="3"/>
  <c r="M381" i="3"/>
  <c r="L381" i="3"/>
  <c r="K381" i="3"/>
  <c r="BN380" i="3"/>
  <c r="BM380" i="3"/>
  <c r="BL380" i="3"/>
  <c r="BO380" i="3" s="1"/>
  <c r="BK380" i="3"/>
  <c r="BB380" i="3"/>
  <c r="BA380" i="3"/>
  <c r="AZ380" i="3"/>
  <c r="AY380" i="3"/>
  <c r="AX380" i="3"/>
  <c r="AM380" i="3"/>
  <c r="AO380" i="3" s="1"/>
  <c r="AL380" i="3"/>
  <c r="AK380" i="3"/>
  <c r="AA380" i="3"/>
  <c r="Z380" i="3"/>
  <c r="Y380" i="3"/>
  <c r="AB380" i="3" s="1"/>
  <c r="X380" i="3"/>
  <c r="N380" i="3"/>
  <c r="M380" i="3"/>
  <c r="L380" i="3"/>
  <c r="P380" i="3" s="1"/>
  <c r="K380" i="3"/>
  <c r="BN379" i="3"/>
  <c r="BM379" i="3"/>
  <c r="BL379" i="3"/>
  <c r="BP379" i="3" s="1"/>
  <c r="BK379" i="3"/>
  <c r="BA379" i="3"/>
  <c r="AZ379" i="3"/>
  <c r="AY379" i="3"/>
  <c r="BC379" i="3" s="1"/>
  <c r="AX379" i="3"/>
  <c r="AN379" i="3"/>
  <c r="AM379" i="3"/>
  <c r="AL379" i="3"/>
  <c r="AP379" i="3" s="1"/>
  <c r="AK379" i="3"/>
  <c r="AA379" i="3"/>
  <c r="Z379" i="3"/>
  <c r="Y379" i="3"/>
  <c r="AC379" i="3" s="1"/>
  <c r="X379" i="3"/>
  <c r="N379" i="3"/>
  <c r="M379" i="3"/>
  <c r="L379" i="3"/>
  <c r="P379" i="3" s="1"/>
  <c r="K379" i="3"/>
  <c r="BN378" i="3"/>
  <c r="BM378" i="3"/>
  <c r="BL378" i="3"/>
  <c r="BO378" i="3" s="1"/>
  <c r="BK378" i="3"/>
  <c r="BA378" i="3"/>
  <c r="AZ378" i="3"/>
  <c r="AY378" i="3"/>
  <c r="BB378" i="3" s="1"/>
  <c r="AX378" i="3"/>
  <c r="AN378" i="3"/>
  <c r="AM378" i="3"/>
  <c r="AL378" i="3"/>
  <c r="AK378" i="3"/>
  <c r="AA378" i="3"/>
  <c r="Z378" i="3"/>
  <c r="Y378" i="3"/>
  <c r="AC378" i="3" s="1"/>
  <c r="X378" i="3"/>
  <c r="N378" i="3"/>
  <c r="M378" i="3"/>
  <c r="L378" i="3"/>
  <c r="K378" i="3"/>
  <c r="BN377" i="3"/>
  <c r="BM377" i="3"/>
  <c r="BL377" i="3"/>
  <c r="BP377" i="3" s="1"/>
  <c r="BK377" i="3"/>
  <c r="BA377" i="3"/>
  <c r="AZ377" i="3"/>
  <c r="AY377" i="3"/>
  <c r="AX377" i="3"/>
  <c r="AN377" i="3"/>
  <c r="AM377" i="3"/>
  <c r="AL377" i="3"/>
  <c r="AP377" i="3" s="1"/>
  <c r="AK377" i="3"/>
  <c r="AA377" i="3"/>
  <c r="Z377" i="3"/>
  <c r="Y377" i="3"/>
  <c r="X377" i="3"/>
  <c r="N377" i="3"/>
  <c r="M377" i="3"/>
  <c r="L377" i="3"/>
  <c r="P377" i="3" s="1"/>
  <c r="K377" i="3"/>
  <c r="BO376" i="3"/>
  <c r="BN376" i="3"/>
  <c r="BM376" i="3"/>
  <c r="BL376" i="3"/>
  <c r="BK376" i="3"/>
  <c r="BA376" i="3"/>
  <c r="AZ376" i="3"/>
  <c r="AY376" i="3"/>
  <c r="AX376" i="3"/>
  <c r="AM376" i="3"/>
  <c r="AL376" i="3"/>
  <c r="AO376" i="3" s="1"/>
  <c r="AK376" i="3"/>
  <c r="AA376" i="3"/>
  <c r="Z376" i="3"/>
  <c r="AB376" i="3" s="1"/>
  <c r="Y376" i="3"/>
  <c r="X376" i="3"/>
  <c r="N376" i="3"/>
  <c r="M376" i="3"/>
  <c r="L376" i="3"/>
  <c r="O376" i="3" s="1"/>
  <c r="K376" i="3"/>
  <c r="BN375" i="3"/>
  <c r="BM375" i="3"/>
  <c r="BO375" i="3" s="1"/>
  <c r="BL375" i="3"/>
  <c r="BK375" i="3"/>
  <c r="BA375" i="3"/>
  <c r="AZ375" i="3"/>
  <c r="AY375" i="3"/>
  <c r="BC375" i="3" s="1"/>
  <c r="AX375" i="3"/>
  <c r="AN375" i="3"/>
  <c r="AM375" i="3"/>
  <c r="AO375" i="3" s="1"/>
  <c r="AL375" i="3"/>
  <c r="AP375" i="3" s="1"/>
  <c r="AK375" i="3"/>
  <c r="AA375" i="3"/>
  <c r="Z375" i="3"/>
  <c r="Y375" i="3"/>
  <c r="AC375" i="3" s="1"/>
  <c r="X375" i="3"/>
  <c r="N375" i="3"/>
  <c r="M375" i="3"/>
  <c r="O375" i="3" s="1"/>
  <c r="L375" i="3"/>
  <c r="P375" i="3" s="1"/>
  <c r="K375" i="3"/>
  <c r="BN374" i="3"/>
  <c r="BM374" i="3"/>
  <c r="BL374" i="3"/>
  <c r="BO374" i="3" s="1"/>
  <c r="BK374" i="3"/>
  <c r="BA374" i="3"/>
  <c r="AZ374" i="3"/>
  <c r="AY374" i="3"/>
  <c r="AX374" i="3"/>
  <c r="AN374" i="3"/>
  <c r="AM374" i="3"/>
  <c r="AL374" i="3"/>
  <c r="AO374" i="3" s="1"/>
  <c r="AK374" i="3"/>
  <c r="AA374" i="3"/>
  <c r="Z374" i="3"/>
  <c r="Y374" i="3"/>
  <c r="AB374" i="3" s="1"/>
  <c r="X374" i="3"/>
  <c r="N374" i="3"/>
  <c r="M374" i="3"/>
  <c r="L374" i="3"/>
  <c r="P374" i="3" s="1"/>
  <c r="K374" i="3"/>
  <c r="BN373" i="3"/>
  <c r="BM373" i="3"/>
  <c r="BL373" i="3"/>
  <c r="BO373" i="3" s="1"/>
  <c r="BK373" i="3"/>
  <c r="BA373" i="3"/>
  <c r="AZ373" i="3"/>
  <c r="BB373" i="3" s="1"/>
  <c r="AY373" i="3"/>
  <c r="BC373" i="3" s="1"/>
  <c r="AX373" i="3"/>
  <c r="AN373" i="3"/>
  <c r="AM373" i="3"/>
  <c r="AL373" i="3"/>
  <c r="AP373" i="3" s="1"/>
  <c r="AK373" i="3"/>
  <c r="AA373" i="3"/>
  <c r="Z373" i="3"/>
  <c r="AB373" i="3" s="1"/>
  <c r="Y373" i="3"/>
  <c r="AC373" i="3" s="1"/>
  <c r="X373" i="3"/>
  <c r="N373" i="3"/>
  <c r="M373" i="3"/>
  <c r="O373" i="3" s="1"/>
  <c r="L373" i="3"/>
  <c r="P373" i="3" s="1"/>
  <c r="K373" i="3"/>
  <c r="BN372" i="3"/>
  <c r="BM372" i="3"/>
  <c r="BL372" i="3"/>
  <c r="BK372" i="3"/>
  <c r="BA372" i="3"/>
  <c r="AZ372" i="3"/>
  <c r="AY372" i="3"/>
  <c r="BB372" i="3" s="1"/>
  <c r="AX372" i="3"/>
  <c r="AN372" i="3"/>
  <c r="AM372" i="3"/>
  <c r="AL372" i="3"/>
  <c r="AK372" i="3"/>
  <c r="AP372" i="3" s="1"/>
  <c r="AA372" i="3"/>
  <c r="Z372" i="3"/>
  <c r="Y372" i="3"/>
  <c r="AC372" i="3" s="1"/>
  <c r="X372" i="3"/>
  <c r="N372" i="3"/>
  <c r="M372" i="3"/>
  <c r="L372" i="3"/>
  <c r="P372" i="3" s="1"/>
  <c r="K372" i="3"/>
  <c r="BN371" i="3"/>
  <c r="BM371" i="3"/>
  <c r="BL371" i="3"/>
  <c r="BP371" i="3" s="1"/>
  <c r="BK371" i="3"/>
  <c r="BA371" i="3"/>
  <c r="AZ371" i="3"/>
  <c r="AY371" i="3"/>
  <c r="BC371" i="3" s="1"/>
  <c r="AX371" i="3"/>
  <c r="AM371" i="3"/>
  <c r="AL371" i="3"/>
  <c r="AO371" i="3" s="1"/>
  <c r="AK371" i="3"/>
  <c r="AA371" i="3"/>
  <c r="Z371" i="3"/>
  <c r="Y371" i="3"/>
  <c r="AC371" i="3" s="1"/>
  <c r="X371" i="3"/>
  <c r="N371" i="3"/>
  <c r="M371" i="3"/>
  <c r="L371" i="3"/>
  <c r="O371" i="3" s="1"/>
  <c r="K371" i="3"/>
  <c r="BN370" i="3"/>
  <c r="BM370" i="3"/>
  <c r="BL370" i="3"/>
  <c r="BP370" i="3" s="1"/>
  <c r="BK370" i="3"/>
  <c r="BA370" i="3"/>
  <c r="AZ370" i="3"/>
  <c r="AY370" i="3"/>
  <c r="BB370" i="3" s="1"/>
  <c r="AX370" i="3"/>
  <c r="AN370" i="3"/>
  <c r="AM370" i="3"/>
  <c r="AL370" i="3"/>
  <c r="AO370" i="3" s="1"/>
  <c r="AK370" i="3"/>
  <c r="AB370" i="3"/>
  <c r="AA370" i="3"/>
  <c r="Z370" i="3"/>
  <c r="Y370" i="3"/>
  <c r="X370" i="3"/>
  <c r="N370" i="3"/>
  <c r="M370" i="3"/>
  <c r="L370" i="3"/>
  <c r="P370" i="3" s="1"/>
  <c r="K370" i="3"/>
  <c r="BN369" i="3"/>
  <c r="BM369" i="3"/>
  <c r="BL369" i="3"/>
  <c r="BP369" i="3" s="1"/>
  <c r="BK369" i="3"/>
  <c r="BA369" i="3"/>
  <c r="AZ369" i="3"/>
  <c r="AY369" i="3"/>
  <c r="AX369" i="3"/>
  <c r="AN369" i="3"/>
  <c r="AM369" i="3"/>
  <c r="AO369" i="3" s="1"/>
  <c r="AL369" i="3"/>
  <c r="AP369" i="3" s="1"/>
  <c r="AK369" i="3"/>
  <c r="AA369" i="3"/>
  <c r="Z369" i="3"/>
  <c r="Y369" i="3"/>
  <c r="X369" i="3"/>
  <c r="N369" i="3"/>
  <c r="M369" i="3"/>
  <c r="O369" i="3" s="1"/>
  <c r="L369" i="3"/>
  <c r="P369" i="3" s="1"/>
  <c r="K369" i="3"/>
  <c r="BN368" i="3"/>
  <c r="BM368" i="3"/>
  <c r="BL368" i="3"/>
  <c r="BP368" i="3" s="1"/>
  <c r="BK368" i="3"/>
  <c r="BA368" i="3"/>
  <c r="AZ368" i="3"/>
  <c r="AY368" i="3"/>
  <c r="BC368" i="3" s="1"/>
  <c r="AX368" i="3"/>
  <c r="AM368" i="3"/>
  <c r="AL368" i="3"/>
  <c r="AO368" i="3" s="1"/>
  <c r="AK368" i="3"/>
  <c r="AA368" i="3"/>
  <c r="Z368" i="3"/>
  <c r="Y368" i="3"/>
  <c r="AC368" i="3" s="1"/>
  <c r="X368" i="3"/>
  <c r="N368" i="3"/>
  <c r="M368" i="3"/>
  <c r="L368" i="3"/>
  <c r="P368" i="3" s="1"/>
  <c r="K368" i="3"/>
  <c r="BN367" i="3"/>
  <c r="BM367" i="3"/>
  <c r="BO367" i="3" s="1"/>
  <c r="BL367" i="3"/>
  <c r="BP367" i="3" s="1"/>
  <c r="BK367" i="3"/>
  <c r="BA367" i="3"/>
  <c r="AZ367" i="3"/>
  <c r="AY367" i="3"/>
  <c r="BC367" i="3" s="1"/>
  <c r="AX367" i="3"/>
  <c r="AM367" i="3"/>
  <c r="AL367" i="3"/>
  <c r="AK367" i="3"/>
  <c r="AA367" i="3"/>
  <c r="Z367" i="3"/>
  <c r="Y367" i="3"/>
  <c r="X367" i="3"/>
  <c r="AC367" i="3" s="1"/>
  <c r="N367" i="3"/>
  <c r="M367" i="3"/>
  <c r="L367" i="3"/>
  <c r="P367" i="3" s="1"/>
  <c r="K367" i="3"/>
  <c r="BN366" i="3"/>
  <c r="BM366" i="3"/>
  <c r="BL366" i="3"/>
  <c r="BP366" i="3" s="1"/>
  <c r="BK366" i="3"/>
  <c r="BA366" i="3"/>
  <c r="AZ366" i="3"/>
  <c r="AY366" i="3"/>
  <c r="AX366" i="3"/>
  <c r="AN366" i="3"/>
  <c r="AM366" i="3"/>
  <c r="AL366" i="3"/>
  <c r="AK366" i="3"/>
  <c r="AA366" i="3"/>
  <c r="Z366" i="3"/>
  <c r="Y366" i="3"/>
  <c r="AB366" i="3" s="1"/>
  <c r="X366" i="3"/>
  <c r="N366" i="3"/>
  <c r="M366" i="3"/>
  <c r="L366" i="3"/>
  <c r="P366" i="3" s="1"/>
  <c r="K366" i="3"/>
  <c r="BN365" i="3"/>
  <c r="BM365" i="3"/>
  <c r="BL365" i="3"/>
  <c r="BP365" i="3" s="1"/>
  <c r="BK365" i="3"/>
  <c r="BA365" i="3"/>
  <c r="AZ365" i="3"/>
  <c r="AY365" i="3"/>
  <c r="BC365" i="3" s="1"/>
  <c r="AX365" i="3"/>
  <c r="AN365" i="3"/>
  <c r="AM365" i="3"/>
  <c r="AL365" i="3"/>
  <c r="AP365" i="3" s="1"/>
  <c r="AK365" i="3"/>
  <c r="AA365" i="3"/>
  <c r="Z365" i="3"/>
  <c r="Y365" i="3"/>
  <c r="AC365" i="3" s="1"/>
  <c r="X365" i="3"/>
  <c r="N365" i="3"/>
  <c r="M365" i="3"/>
  <c r="L365" i="3"/>
  <c r="P365" i="3" s="1"/>
  <c r="K365" i="3"/>
  <c r="BN364" i="3"/>
  <c r="BM364" i="3"/>
  <c r="BL364" i="3"/>
  <c r="BO364" i="3" s="1"/>
  <c r="BK364" i="3"/>
  <c r="BA364" i="3"/>
  <c r="AZ364" i="3"/>
  <c r="AY364" i="3"/>
  <c r="AX364" i="3"/>
  <c r="AN364" i="3"/>
  <c r="AM364" i="3"/>
  <c r="AL364" i="3"/>
  <c r="AK364" i="3"/>
  <c r="AA364" i="3"/>
  <c r="Z364" i="3"/>
  <c r="Y364" i="3"/>
  <c r="AC364" i="3" s="1"/>
  <c r="X364" i="3"/>
  <c r="N364" i="3"/>
  <c r="M364" i="3"/>
  <c r="L364" i="3"/>
  <c r="K364" i="3"/>
  <c r="BN363" i="3"/>
  <c r="BM363" i="3"/>
  <c r="BL363" i="3"/>
  <c r="BP363" i="3" s="1"/>
  <c r="BK363" i="3"/>
  <c r="BA363" i="3"/>
  <c r="AZ363" i="3"/>
  <c r="AY363" i="3"/>
  <c r="BC363" i="3" s="1"/>
  <c r="AX363" i="3"/>
  <c r="AN363" i="3"/>
  <c r="AM363" i="3"/>
  <c r="AL363" i="3"/>
  <c r="AP363" i="3" s="1"/>
  <c r="AK363" i="3"/>
  <c r="AA363" i="3"/>
  <c r="Z363" i="3"/>
  <c r="AB363" i="3" s="1"/>
  <c r="Y363" i="3"/>
  <c r="X363" i="3"/>
  <c r="N363" i="3"/>
  <c r="M363" i="3"/>
  <c r="L363" i="3"/>
  <c r="K363" i="3"/>
  <c r="BN362" i="3"/>
  <c r="BM362" i="3"/>
  <c r="BL362" i="3"/>
  <c r="BO362" i="3" s="1"/>
  <c r="BK362" i="3"/>
  <c r="BA362" i="3"/>
  <c r="AZ362" i="3"/>
  <c r="AY362" i="3"/>
  <c r="BB362" i="3" s="1"/>
  <c r="AX362" i="3"/>
  <c r="AN362" i="3"/>
  <c r="AM362" i="3"/>
  <c r="AL362" i="3"/>
  <c r="AK362" i="3"/>
  <c r="AA362" i="3"/>
  <c r="Z362" i="3"/>
  <c r="Y362" i="3"/>
  <c r="AC362" i="3" s="1"/>
  <c r="X362" i="3"/>
  <c r="N362" i="3"/>
  <c r="M362" i="3"/>
  <c r="L362" i="3"/>
  <c r="O362" i="3" s="1"/>
  <c r="K362" i="3"/>
  <c r="BN361" i="3"/>
  <c r="BM361" i="3"/>
  <c r="BL361" i="3"/>
  <c r="BO361" i="3" s="1"/>
  <c r="BK361" i="3"/>
  <c r="BA361" i="3"/>
  <c r="AZ361" i="3"/>
  <c r="AY361" i="3"/>
  <c r="BC361" i="3" s="1"/>
  <c r="AX361" i="3"/>
  <c r="AN361" i="3"/>
  <c r="AM361" i="3"/>
  <c r="AO361" i="3" s="1"/>
  <c r="AL361" i="3"/>
  <c r="AK361" i="3"/>
  <c r="AA361" i="3"/>
  <c r="Z361" i="3"/>
  <c r="Y361" i="3"/>
  <c r="X361" i="3"/>
  <c r="N361" i="3"/>
  <c r="M361" i="3"/>
  <c r="L361" i="3"/>
  <c r="K361" i="3"/>
  <c r="BN360" i="3"/>
  <c r="BM360" i="3"/>
  <c r="BL360" i="3"/>
  <c r="BP360" i="3" s="1"/>
  <c r="BK360" i="3"/>
  <c r="BA360" i="3"/>
  <c r="AZ360" i="3"/>
  <c r="AY360" i="3"/>
  <c r="BB360" i="3" s="1"/>
  <c r="AX360" i="3"/>
  <c r="AM360" i="3"/>
  <c r="AL360" i="3"/>
  <c r="AO360" i="3" s="1"/>
  <c r="AK360" i="3"/>
  <c r="AA360" i="3"/>
  <c r="Z360" i="3"/>
  <c r="Y360" i="3"/>
  <c r="AB360" i="3" s="1"/>
  <c r="X360" i="3"/>
  <c r="N360" i="3"/>
  <c r="M360" i="3"/>
  <c r="L360" i="3"/>
  <c r="P360" i="3" s="1"/>
  <c r="K360" i="3"/>
  <c r="BN359" i="3"/>
  <c r="BM359" i="3"/>
  <c r="BL359" i="3"/>
  <c r="BK359" i="3"/>
  <c r="BA359" i="3"/>
  <c r="AZ359" i="3"/>
  <c r="AY359" i="3"/>
  <c r="AX359" i="3"/>
  <c r="AN359" i="3"/>
  <c r="AM359" i="3"/>
  <c r="AL359" i="3"/>
  <c r="AP359" i="3" s="1"/>
  <c r="AK359" i="3"/>
  <c r="AA359" i="3"/>
  <c r="Z359" i="3"/>
  <c r="Y359" i="3"/>
  <c r="AC359" i="3" s="1"/>
  <c r="X359" i="3"/>
  <c r="N359" i="3"/>
  <c r="M359" i="3"/>
  <c r="L359" i="3"/>
  <c r="P359" i="3" s="1"/>
  <c r="K359" i="3"/>
  <c r="BN358" i="3"/>
  <c r="BM358" i="3"/>
  <c r="BL358" i="3"/>
  <c r="BP358" i="3" s="1"/>
  <c r="BK358" i="3"/>
  <c r="BA358" i="3"/>
  <c r="AZ358" i="3"/>
  <c r="BB358" i="3" s="1"/>
  <c r="AY358" i="3"/>
  <c r="AX358" i="3"/>
  <c r="AN358" i="3"/>
  <c r="AM358" i="3"/>
  <c r="AL358" i="3"/>
  <c r="AO358" i="3" s="1"/>
  <c r="AK358" i="3"/>
  <c r="AA358" i="3"/>
  <c r="Z358" i="3"/>
  <c r="Y358" i="3"/>
  <c r="AB358" i="3" s="1"/>
  <c r="X358" i="3"/>
  <c r="N358" i="3"/>
  <c r="M358" i="3"/>
  <c r="L358" i="3"/>
  <c r="P358" i="3" s="1"/>
  <c r="K358" i="3"/>
  <c r="BN357" i="3"/>
  <c r="BM357" i="3"/>
  <c r="BL357" i="3"/>
  <c r="BP357" i="3" s="1"/>
  <c r="BK357" i="3"/>
  <c r="BA357" i="3"/>
  <c r="AZ357" i="3"/>
  <c r="AY357" i="3"/>
  <c r="BC357" i="3" s="1"/>
  <c r="AX357" i="3"/>
  <c r="AN357" i="3"/>
  <c r="AM357" i="3"/>
  <c r="AL357" i="3"/>
  <c r="AP357" i="3" s="1"/>
  <c r="AK357" i="3"/>
  <c r="AA357" i="3"/>
  <c r="Z357" i="3"/>
  <c r="Y357" i="3"/>
  <c r="AC357" i="3" s="1"/>
  <c r="X357" i="3"/>
  <c r="N357" i="3"/>
  <c r="M357" i="3"/>
  <c r="L357" i="3"/>
  <c r="P357" i="3" s="1"/>
  <c r="K357" i="3"/>
  <c r="BN356" i="3"/>
  <c r="BM356" i="3"/>
  <c r="BO356" i="3" s="1"/>
  <c r="BL356" i="3"/>
  <c r="BK356" i="3"/>
  <c r="BA356" i="3"/>
  <c r="AZ356" i="3"/>
  <c r="AY356" i="3"/>
  <c r="BC356" i="3" s="1"/>
  <c r="AX356" i="3"/>
  <c r="AN356" i="3"/>
  <c r="AM356" i="3"/>
  <c r="AL356" i="3"/>
  <c r="AP356" i="3" s="1"/>
  <c r="AK356" i="3"/>
  <c r="AA356" i="3"/>
  <c r="Z356" i="3"/>
  <c r="Y356" i="3"/>
  <c r="AB356" i="3" s="1"/>
  <c r="X356" i="3"/>
  <c r="N356" i="3"/>
  <c r="M356" i="3"/>
  <c r="L356" i="3"/>
  <c r="P356" i="3" s="1"/>
  <c r="K356" i="3"/>
  <c r="BN355" i="3"/>
  <c r="BM355" i="3"/>
  <c r="BL355" i="3"/>
  <c r="BP355" i="3" s="1"/>
  <c r="BK355" i="3"/>
  <c r="BA355" i="3"/>
  <c r="AZ355" i="3"/>
  <c r="AY355" i="3"/>
  <c r="BC355" i="3" s="1"/>
  <c r="AX355" i="3"/>
  <c r="AN355" i="3"/>
  <c r="AM355" i="3"/>
  <c r="AL355" i="3"/>
  <c r="AP355" i="3" s="1"/>
  <c r="AK355" i="3"/>
  <c r="AA355" i="3"/>
  <c r="Z355" i="3"/>
  <c r="AB355" i="3" s="1"/>
  <c r="Y355" i="3"/>
  <c r="X355" i="3"/>
  <c r="N355" i="3"/>
  <c r="M355" i="3"/>
  <c r="L355" i="3"/>
  <c r="P355" i="3" s="1"/>
  <c r="K355" i="3"/>
  <c r="BN354" i="3"/>
  <c r="BM354" i="3"/>
  <c r="BL354" i="3"/>
  <c r="BK354" i="3"/>
  <c r="BA354" i="3"/>
  <c r="AZ354" i="3"/>
  <c r="AY354" i="3"/>
  <c r="BC354" i="3" s="1"/>
  <c r="AX354" i="3"/>
  <c r="AM354" i="3"/>
  <c r="AL354" i="3"/>
  <c r="AO354" i="3" s="1"/>
  <c r="AK354" i="3"/>
  <c r="AA354" i="3"/>
  <c r="Z354" i="3"/>
  <c r="Y354" i="3"/>
  <c r="X354" i="3"/>
  <c r="N354" i="3"/>
  <c r="M354" i="3"/>
  <c r="L354" i="3"/>
  <c r="P354" i="3" s="1"/>
  <c r="K354" i="3"/>
  <c r="BN353" i="3"/>
  <c r="BM353" i="3"/>
  <c r="BL353" i="3"/>
  <c r="BP353" i="3" s="1"/>
  <c r="BK353" i="3"/>
  <c r="BA353" i="3"/>
  <c r="AZ353" i="3"/>
  <c r="AY353" i="3"/>
  <c r="BC353" i="3" s="1"/>
  <c r="AX353" i="3"/>
  <c r="AM353" i="3"/>
  <c r="AL353" i="3"/>
  <c r="AO353" i="3" s="1"/>
  <c r="AK353" i="3"/>
  <c r="Z353" i="3"/>
  <c r="Y353" i="3"/>
  <c r="AB353" i="3" s="1"/>
  <c r="X353" i="3"/>
  <c r="N353" i="3"/>
  <c r="M353" i="3"/>
  <c r="L353" i="3"/>
  <c r="K353" i="3"/>
  <c r="BN352" i="3"/>
  <c r="BM352" i="3"/>
  <c r="BL352" i="3"/>
  <c r="BO352" i="3" s="1"/>
  <c r="BK352" i="3"/>
  <c r="BA352" i="3"/>
  <c r="AZ352" i="3"/>
  <c r="AY352" i="3"/>
  <c r="BB352" i="3" s="1"/>
  <c r="AX352" i="3"/>
  <c r="AM352" i="3"/>
  <c r="AL352" i="3"/>
  <c r="AO352" i="3" s="1"/>
  <c r="AK352" i="3"/>
  <c r="AA352" i="3"/>
  <c r="Z352" i="3"/>
  <c r="Y352" i="3"/>
  <c r="AC352" i="3" s="1"/>
  <c r="X352" i="3"/>
  <c r="N352" i="3"/>
  <c r="M352" i="3"/>
  <c r="L352" i="3"/>
  <c r="K352" i="3"/>
  <c r="BN351" i="3"/>
  <c r="BM351" i="3"/>
  <c r="BL351" i="3"/>
  <c r="BP351" i="3" s="1"/>
  <c r="BK351" i="3"/>
  <c r="BA351" i="3"/>
  <c r="AZ351" i="3"/>
  <c r="AY351" i="3"/>
  <c r="BC351" i="3" s="1"/>
  <c r="AX351" i="3"/>
  <c r="AN351" i="3"/>
  <c r="AM351" i="3"/>
  <c r="AL351" i="3"/>
  <c r="AP351" i="3" s="1"/>
  <c r="AK351" i="3"/>
  <c r="AA351" i="3"/>
  <c r="Z351" i="3"/>
  <c r="Y351" i="3"/>
  <c r="AC351" i="3" s="1"/>
  <c r="X351" i="3"/>
  <c r="N351" i="3"/>
  <c r="M351" i="3"/>
  <c r="L351" i="3"/>
  <c r="P351" i="3" s="1"/>
  <c r="K351" i="3"/>
  <c r="BN350" i="3"/>
  <c r="BM350" i="3"/>
  <c r="BL350" i="3"/>
  <c r="BP350" i="3" s="1"/>
  <c r="BK350" i="3"/>
  <c r="BA350" i="3"/>
  <c r="AZ350" i="3"/>
  <c r="AY350" i="3"/>
  <c r="AX350" i="3"/>
  <c r="AN350" i="3"/>
  <c r="AM350" i="3"/>
  <c r="AL350" i="3"/>
  <c r="AP350" i="3" s="1"/>
  <c r="AK350" i="3"/>
  <c r="AA350" i="3"/>
  <c r="Z350" i="3"/>
  <c r="Y350" i="3"/>
  <c r="X350" i="3"/>
  <c r="N350" i="3"/>
  <c r="M350" i="3"/>
  <c r="O350" i="3" s="1"/>
  <c r="L350" i="3"/>
  <c r="K350" i="3"/>
  <c r="BN349" i="3"/>
  <c r="BM349" i="3"/>
  <c r="BL349" i="3"/>
  <c r="BP349" i="3" s="1"/>
  <c r="BK349" i="3"/>
  <c r="BA349" i="3"/>
  <c r="AZ349" i="3"/>
  <c r="AY349" i="3"/>
  <c r="AX349" i="3"/>
  <c r="AM349" i="3"/>
  <c r="AL349" i="3"/>
  <c r="AO349" i="3" s="1"/>
  <c r="AK349" i="3"/>
  <c r="AA349" i="3"/>
  <c r="Z349" i="3"/>
  <c r="Y349" i="3"/>
  <c r="X349" i="3"/>
  <c r="N349" i="3"/>
  <c r="M349" i="3"/>
  <c r="L349" i="3"/>
  <c r="P349" i="3" s="1"/>
  <c r="K349" i="3"/>
  <c r="BN348" i="3"/>
  <c r="BM348" i="3"/>
  <c r="BL348" i="3"/>
  <c r="BP348" i="3" s="1"/>
  <c r="BK348" i="3"/>
  <c r="BA348" i="3"/>
  <c r="AZ348" i="3"/>
  <c r="AY348" i="3"/>
  <c r="AX348" i="3"/>
  <c r="AM348" i="3"/>
  <c r="AL348" i="3"/>
  <c r="AO348" i="3" s="1"/>
  <c r="AK348" i="3"/>
  <c r="AA348" i="3"/>
  <c r="Z348" i="3"/>
  <c r="Y348" i="3"/>
  <c r="AC348" i="3" s="1"/>
  <c r="X348" i="3"/>
  <c r="N348" i="3"/>
  <c r="M348" i="3"/>
  <c r="L348" i="3"/>
  <c r="O348" i="3" s="1"/>
  <c r="K348" i="3"/>
  <c r="BN347" i="3"/>
  <c r="BM347" i="3"/>
  <c r="BL347" i="3"/>
  <c r="BP347" i="3" s="1"/>
  <c r="BK347" i="3"/>
  <c r="BA347" i="3"/>
  <c r="AZ347" i="3"/>
  <c r="AY347" i="3"/>
  <c r="BC347" i="3" s="1"/>
  <c r="AX347" i="3"/>
  <c r="AM347" i="3"/>
  <c r="AL347" i="3"/>
  <c r="AO347" i="3" s="1"/>
  <c r="AK347" i="3"/>
  <c r="AA347" i="3"/>
  <c r="Z347" i="3"/>
  <c r="Y347" i="3"/>
  <c r="X347" i="3"/>
  <c r="N347" i="3"/>
  <c r="M347" i="3"/>
  <c r="L347" i="3"/>
  <c r="P347" i="3" s="1"/>
  <c r="K347" i="3"/>
  <c r="BN346" i="3"/>
  <c r="BM346" i="3"/>
  <c r="BL346" i="3"/>
  <c r="BO346" i="3" s="1"/>
  <c r="BK346" i="3"/>
  <c r="BA346" i="3"/>
  <c r="AZ346" i="3"/>
  <c r="AY346" i="3"/>
  <c r="BC346" i="3" s="1"/>
  <c r="AX346" i="3"/>
  <c r="AN346" i="3"/>
  <c r="AM346" i="3"/>
  <c r="AL346" i="3"/>
  <c r="AO346" i="3" s="1"/>
  <c r="AK346" i="3"/>
  <c r="AA346" i="3"/>
  <c r="Z346" i="3"/>
  <c r="Y346" i="3"/>
  <c r="AC346" i="3" s="1"/>
  <c r="X346" i="3"/>
  <c r="N346" i="3"/>
  <c r="M346" i="3"/>
  <c r="L346" i="3"/>
  <c r="K346" i="3"/>
  <c r="BN345" i="3"/>
  <c r="BM345" i="3"/>
  <c r="BO345" i="3" s="1"/>
  <c r="BL345" i="3"/>
  <c r="BP345" i="3" s="1"/>
  <c r="BK345" i="3"/>
  <c r="BA345" i="3"/>
  <c r="AZ345" i="3"/>
  <c r="AY345" i="3"/>
  <c r="AX345" i="3"/>
  <c r="AN345" i="3"/>
  <c r="AM345" i="3"/>
  <c r="AO345" i="3" s="1"/>
  <c r="AL345" i="3"/>
  <c r="AP345" i="3" s="1"/>
  <c r="AK345" i="3"/>
  <c r="AA345" i="3"/>
  <c r="Z345" i="3"/>
  <c r="Y345" i="3"/>
  <c r="AC345" i="3" s="1"/>
  <c r="X345" i="3"/>
  <c r="N345" i="3"/>
  <c r="M345" i="3"/>
  <c r="O345" i="3" s="1"/>
  <c r="L345" i="3"/>
  <c r="P345" i="3" s="1"/>
  <c r="K345" i="3"/>
  <c r="BN344" i="3"/>
  <c r="BM344" i="3"/>
  <c r="BL344" i="3"/>
  <c r="BK344" i="3"/>
  <c r="BA344" i="3"/>
  <c r="AZ344" i="3"/>
  <c r="AY344" i="3"/>
  <c r="AX344" i="3"/>
  <c r="AN344" i="3"/>
  <c r="AM344" i="3"/>
  <c r="AL344" i="3"/>
  <c r="AK344" i="3"/>
  <c r="AA344" i="3"/>
  <c r="Z344" i="3"/>
  <c r="Y344" i="3"/>
  <c r="X344" i="3"/>
  <c r="N344" i="3"/>
  <c r="M344" i="3"/>
  <c r="L344" i="3"/>
  <c r="P344" i="3" s="1"/>
  <c r="K344" i="3"/>
  <c r="BN343" i="3"/>
  <c r="BM343" i="3"/>
  <c r="BL343" i="3"/>
  <c r="BP343" i="3" s="1"/>
  <c r="BK343" i="3"/>
  <c r="BA343" i="3"/>
  <c r="AZ343" i="3"/>
  <c r="AY343" i="3"/>
  <c r="BC343" i="3" s="1"/>
  <c r="AX343" i="3"/>
  <c r="AN343" i="3"/>
  <c r="AM343" i="3"/>
  <c r="AL343" i="3"/>
  <c r="AP343" i="3" s="1"/>
  <c r="AK343" i="3"/>
  <c r="AA343" i="3"/>
  <c r="Z343" i="3"/>
  <c r="Y343" i="3"/>
  <c r="AC343" i="3" s="1"/>
  <c r="X343" i="3"/>
  <c r="N343" i="3"/>
  <c r="M343" i="3"/>
  <c r="L343" i="3"/>
  <c r="P343" i="3" s="1"/>
  <c r="K343" i="3"/>
  <c r="BN342" i="3"/>
  <c r="BM342" i="3"/>
  <c r="BL342" i="3"/>
  <c r="BO342" i="3" s="1"/>
  <c r="BK342" i="3"/>
  <c r="BA342" i="3"/>
  <c r="AZ342" i="3"/>
  <c r="AY342" i="3"/>
  <c r="BC342" i="3" s="1"/>
  <c r="AX342" i="3"/>
  <c r="AN342" i="3"/>
  <c r="AM342" i="3"/>
  <c r="AL342" i="3"/>
  <c r="AK342" i="3"/>
  <c r="AA342" i="3"/>
  <c r="Z342" i="3"/>
  <c r="Y342" i="3"/>
  <c r="X342" i="3"/>
  <c r="N342" i="3"/>
  <c r="M342" i="3"/>
  <c r="L342" i="3"/>
  <c r="K342" i="3"/>
  <c r="BN341" i="3"/>
  <c r="BM341" i="3"/>
  <c r="BL341" i="3"/>
  <c r="BK341" i="3"/>
  <c r="BA341" i="3"/>
  <c r="AZ341" i="3"/>
  <c r="AY341" i="3"/>
  <c r="BC341" i="3" s="1"/>
  <c r="AX341" i="3"/>
  <c r="AN341" i="3"/>
  <c r="AM341" i="3"/>
  <c r="AL341" i="3"/>
  <c r="AK341" i="3"/>
  <c r="AA341" i="3"/>
  <c r="Z341" i="3"/>
  <c r="Y341" i="3"/>
  <c r="AC341" i="3" s="1"/>
  <c r="X341" i="3"/>
  <c r="N341" i="3"/>
  <c r="M341" i="3"/>
  <c r="L341" i="3"/>
  <c r="K341" i="3"/>
  <c r="BN340" i="3"/>
  <c r="BM340" i="3"/>
  <c r="BO340" i="3" s="1"/>
  <c r="BL340" i="3"/>
  <c r="BK340" i="3"/>
  <c r="BA340" i="3"/>
  <c r="AZ340" i="3"/>
  <c r="AY340" i="3"/>
  <c r="BB340" i="3" s="1"/>
  <c r="AX340" i="3"/>
  <c r="AN340" i="3"/>
  <c r="AM340" i="3"/>
  <c r="AL340" i="3"/>
  <c r="AP340" i="3" s="1"/>
  <c r="AK340" i="3"/>
  <c r="AA340" i="3"/>
  <c r="Z340" i="3"/>
  <c r="Y340" i="3"/>
  <c r="AB340" i="3" s="1"/>
  <c r="X340" i="3"/>
  <c r="N340" i="3"/>
  <c r="M340" i="3"/>
  <c r="L340" i="3"/>
  <c r="P340" i="3" s="1"/>
  <c r="K340" i="3"/>
  <c r="BN339" i="3"/>
  <c r="BM339" i="3"/>
  <c r="BL339" i="3"/>
  <c r="BK339" i="3"/>
  <c r="BA339" i="3"/>
  <c r="AZ339" i="3"/>
  <c r="BB339" i="3" s="1"/>
  <c r="AY339" i="3"/>
  <c r="BC339" i="3" s="1"/>
  <c r="AX339" i="3"/>
  <c r="AN339" i="3"/>
  <c r="AM339" i="3"/>
  <c r="AL339" i="3"/>
  <c r="AK339" i="3"/>
  <c r="AA339" i="3"/>
  <c r="Z339" i="3"/>
  <c r="AB339" i="3" s="1"/>
  <c r="Y339" i="3"/>
  <c r="AC339" i="3" s="1"/>
  <c r="X339" i="3"/>
  <c r="N339" i="3"/>
  <c r="M339" i="3"/>
  <c r="L339" i="3"/>
  <c r="O339" i="3" s="1"/>
  <c r="K339" i="3"/>
  <c r="BN338" i="3"/>
  <c r="BM338" i="3"/>
  <c r="BL338" i="3"/>
  <c r="BP338" i="3" s="1"/>
  <c r="BK338" i="3"/>
  <c r="BA338" i="3"/>
  <c r="AZ338" i="3"/>
  <c r="BB338" i="3" s="1"/>
  <c r="AY338" i="3"/>
  <c r="AX338" i="3"/>
  <c r="AM338" i="3"/>
  <c r="AL338" i="3"/>
  <c r="AK338" i="3"/>
  <c r="AA338" i="3"/>
  <c r="Z338" i="3"/>
  <c r="AB338" i="3" s="1"/>
  <c r="Y338" i="3"/>
  <c r="X338" i="3"/>
  <c r="N338" i="3"/>
  <c r="M338" i="3"/>
  <c r="L338" i="3"/>
  <c r="K338" i="3"/>
  <c r="BN337" i="3"/>
  <c r="BM337" i="3"/>
  <c r="BL337" i="3"/>
  <c r="BK337" i="3"/>
  <c r="BB337" i="3"/>
  <c r="BA337" i="3"/>
  <c r="AZ337" i="3"/>
  <c r="AY337" i="3"/>
  <c r="AX337" i="3"/>
  <c r="AM337" i="3"/>
  <c r="AL337" i="3"/>
  <c r="AK337" i="3"/>
  <c r="AB337" i="3"/>
  <c r="Z337" i="3"/>
  <c r="Y337" i="3"/>
  <c r="X337" i="3"/>
  <c r="M337" i="3"/>
  <c r="L337" i="3"/>
  <c r="K337" i="3"/>
  <c r="BO336" i="3"/>
  <c r="BN336" i="3"/>
  <c r="BM336" i="3"/>
  <c r="BL336" i="3"/>
  <c r="BK336" i="3"/>
  <c r="BA336" i="3"/>
  <c r="AZ336" i="3"/>
  <c r="AY336" i="3"/>
  <c r="AX336" i="3"/>
  <c r="AN336" i="3"/>
  <c r="AM336" i="3"/>
  <c r="AL336" i="3"/>
  <c r="AK336" i="3"/>
  <c r="AA336" i="3"/>
  <c r="Z336" i="3"/>
  <c r="Y336" i="3"/>
  <c r="X336" i="3"/>
  <c r="N336" i="3"/>
  <c r="M336" i="3"/>
  <c r="L336" i="3"/>
  <c r="P336" i="3" s="1"/>
  <c r="K336" i="3"/>
  <c r="BN335" i="3"/>
  <c r="BM335" i="3"/>
  <c r="BL335" i="3"/>
  <c r="BP335" i="3" s="1"/>
  <c r="BK335" i="3"/>
  <c r="BA335" i="3"/>
  <c r="AZ335" i="3"/>
  <c r="AY335" i="3"/>
  <c r="AX335" i="3"/>
  <c r="AN335" i="3"/>
  <c r="AM335" i="3"/>
  <c r="AL335" i="3"/>
  <c r="AO335" i="3" s="1"/>
  <c r="AK335" i="3"/>
  <c r="AA335" i="3"/>
  <c r="Z335" i="3"/>
  <c r="Y335" i="3"/>
  <c r="X335" i="3"/>
  <c r="AC335" i="3" s="1"/>
  <c r="O335" i="3"/>
  <c r="N335" i="3"/>
  <c r="M335" i="3"/>
  <c r="L335" i="3"/>
  <c r="K335" i="3"/>
  <c r="BN334" i="3"/>
  <c r="BM334" i="3"/>
  <c r="BL334" i="3"/>
  <c r="BP334" i="3" s="1"/>
  <c r="BK334" i="3"/>
  <c r="BA334" i="3"/>
  <c r="AZ334" i="3"/>
  <c r="AY334" i="3"/>
  <c r="BC334" i="3" s="1"/>
  <c r="AX334" i="3"/>
  <c r="AN334" i="3"/>
  <c r="AM334" i="3"/>
  <c r="AL334" i="3"/>
  <c r="AP334" i="3" s="1"/>
  <c r="AK334" i="3"/>
  <c r="AA334" i="3"/>
  <c r="Z334" i="3"/>
  <c r="Y334" i="3"/>
  <c r="AC334" i="3" s="1"/>
  <c r="X334" i="3"/>
  <c r="N334" i="3"/>
  <c r="M334" i="3"/>
  <c r="L334" i="3"/>
  <c r="K334" i="3"/>
  <c r="BN333" i="3"/>
  <c r="BM333" i="3"/>
  <c r="BL333" i="3"/>
  <c r="BK333" i="3"/>
  <c r="BB333" i="3"/>
  <c r="BA333" i="3"/>
  <c r="AZ333" i="3"/>
  <c r="AY333" i="3"/>
  <c r="AX333" i="3"/>
  <c r="AM333" i="3"/>
  <c r="AL333" i="3"/>
  <c r="AK333" i="3"/>
  <c r="AA333" i="3"/>
  <c r="Z333" i="3"/>
  <c r="Y333" i="3"/>
  <c r="X333" i="3"/>
  <c r="AC333" i="3" s="1"/>
  <c r="N333" i="3"/>
  <c r="M333" i="3"/>
  <c r="L333" i="3"/>
  <c r="K333" i="3"/>
  <c r="P333" i="3" s="1"/>
  <c r="BN332" i="3"/>
  <c r="BM332" i="3"/>
  <c r="BL332" i="3"/>
  <c r="BP332" i="3" s="1"/>
  <c r="BK332" i="3"/>
  <c r="BA332" i="3"/>
  <c r="AZ332" i="3"/>
  <c r="AY332" i="3"/>
  <c r="AX332" i="3"/>
  <c r="AN332" i="3"/>
  <c r="AM332" i="3"/>
  <c r="AL332" i="3"/>
  <c r="AP332" i="3" s="1"/>
  <c r="AK332" i="3"/>
  <c r="AA332" i="3"/>
  <c r="Z332" i="3"/>
  <c r="Y332" i="3"/>
  <c r="X332" i="3"/>
  <c r="N332" i="3"/>
  <c r="M332" i="3"/>
  <c r="L332" i="3"/>
  <c r="K332" i="3"/>
  <c r="P332" i="3" s="1"/>
  <c r="BN331" i="3"/>
  <c r="BM331" i="3"/>
  <c r="BL331" i="3"/>
  <c r="BO331" i="3" s="1"/>
  <c r="BK331" i="3"/>
  <c r="BA331" i="3"/>
  <c r="AZ331" i="3"/>
  <c r="AY331" i="3"/>
  <c r="BC331" i="3" s="1"/>
  <c r="AX331" i="3"/>
  <c r="AN331" i="3"/>
  <c r="AM331" i="3"/>
  <c r="AL331" i="3"/>
  <c r="AK331" i="3"/>
  <c r="AP331" i="3" s="1"/>
  <c r="AA331" i="3"/>
  <c r="Z331" i="3"/>
  <c r="Y331" i="3"/>
  <c r="AB331" i="3" s="1"/>
  <c r="X331" i="3"/>
  <c r="N331" i="3"/>
  <c r="M331" i="3"/>
  <c r="L331" i="3"/>
  <c r="O331" i="3" s="1"/>
  <c r="K331" i="3"/>
  <c r="BN330" i="3"/>
  <c r="BM330" i="3"/>
  <c r="BO330" i="3" s="1"/>
  <c r="BL330" i="3"/>
  <c r="BK330" i="3"/>
  <c r="BA330" i="3"/>
  <c r="AZ330" i="3"/>
  <c r="AY330" i="3"/>
  <c r="BC330" i="3" s="1"/>
  <c r="AX330" i="3"/>
  <c r="AM330" i="3"/>
  <c r="AL330" i="3"/>
  <c r="AK330" i="3"/>
  <c r="AA330" i="3"/>
  <c r="Z330" i="3"/>
  <c r="Y330" i="3"/>
  <c r="X330" i="3"/>
  <c r="N330" i="3"/>
  <c r="M330" i="3"/>
  <c r="L330" i="3"/>
  <c r="P330" i="3" s="1"/>
  <c r="K330" i="3"/>
  <c r="BN329" i="3"/>
  <c r="BM329" i="3"/>
  <c r="BL329" i="3"/>
  <c r="BP329" i="3" s="1"/>
  <c r="BK329" i="3"/>
  <c r="BA329" i="3"/>
  <c r="AZ329" i="3"/>
  <c r="BB329" i="3" s="1"/>
  <c r="AY329" i="3"/>
  <c r="BC329" i="3" s="1"/>
  <c r="AX329" i="3"/>
  <c r="AN329" i="3"/>
  <c r="AM329" i="3"/>
  <c r="AL329" i="3"/>
  <c r="AP329" i="3" s="1"/>
  <c r="AK329" i="3"/>
  <c r="AA329" i="3"/>
  <c r="Z329" i="3"/>
  <c r="AB329" i="3" s="1"/>
  <c r="Y329" i="3"/>
  <c r="AC329" i="3" s="1"/>
  <c r="X329" i="3"/>
  <c r="N329" i="3"/>
  <c r="M329" i="3"/>
  <c r="L329" i="3"/>
  <c r="P329" i="3" s="1"/>
  <c r="K329" i="3"/>
  <c r="BN328" i="3"/>
  <c r="BM328" i="3"/>
  <c r="BL328" i="3"/>
  <c r="BK328" i="3"/>
  <c r="BA328" i="3"/>
  <c r="AZ328" i="3"/>
  <c r="AY328" i="3"/>
  <c r="BC328" i="3" s="1"/>
  <c r="AX328" i="3"/>
  <c r="AN328" i="3"/>
  <c r="AM328" i="3"/>
  <c r="AL328" i="3"/>
  <c r="AK328" i="3"/>
  <c r="AA328" i="3"/>
  <c r="Z328" i="3"/>
  <c r="Y328" i="3"/>
  <c r="AB328" i="3" s="1"/>
  <c r="X328" i="3"/>
  <c r="N328" i="3"/>
  <c r="M328" i="3"/>
  <c r="L328" i="3"/>
  <c r="O328" i="3" s="1"/>
  <c r="K328" i="3"/>
  <c r="BN327" i="3"/>
  <c r="BM327" i="3"/>
  <c r="BO327" i="3" s="1"/>
  <c r="BL327" i="3"/>
  <c r="BK327" i="3"/>
  <c r="BA327" i="3"/>
  <c r="AZ327" i="3"/>
  <c r="AY327" i="3"/>
  <c r="BC327" i="3" s="1"/>
  <c r="AX327" i="3"/>
  <c r="AN327" i="3"/>
  <c r="AM327" i="3"/>
  <c r="AO327" i="3" s="1"/>
  <c r="AL327" i="3"/>
  <c r="AK327" i="3"/>
  <c r="AA327" i="3"/>
  <c r="Z327" i="3"/>
  <c r="Y327" i="3"/>
  <c r="AC327" i="3" s="1"/>
  <c r="X327" i="3"/>
  <c r="N327" i="3"/>
  <c r="M327" i="3"/>
  <c r="O327" i="3" s="1"/>
  <c r="L327" i="3"/>
  <c r="P327" i="3" s="1"/>
  <c r="K327" i="3"/>
  <c r="BN326" i="3"/>
  <c r="BM326" i="3"/>
  <c r="BO326" i="3" s="1"/>
  <c r="BL326" i="3"/>
  <c r="BK326" i="3"/>
  <c r="BA326" i="3"/>
  <c r="AZ326" i="3"/>
  <c r="AY326" i="3"/>
  <c r="AX326" i="3"/>
  <c r="AM326" i="3"/>
  <c r="AL326" i="3"/>
  <c r="AK326" i="3"/>
  <c r="AA326" i="3"/>
  <c r="Z326" i="3"/>
  <c r="AB326" i="3" s="1"/>
  <c r="Y326" i="3"/>
  <c r="AC326" i="3" s="1"/>
  <c r="X326" i="3"/>
  <c r="N326" i="3"/>
  <c r="M326" i="3"/>
  <c r="L326" i="3"/>
  <c r="P326" i="3" s="1"/>
  <c r="K326" i="3"/>
  <c r="BN325" i="3"/>
  <c r="BM325" i="3"/>
  <c r="BL325" i="3"/>
  <c r="BO325" i="3" s="1"/>
  <c r="BK325" i="3"/>
  <c r="BA325" i="3"/>
  <c r="AZ325" i="3"/>
  <c r="AY325" i="3"/>
  <c r="AX325" i="3"/>
  <c r="AN325" i="3"/>
  <c r="AM325" i="3"/>
  <c r="AL325" i="3"/>
  <c r="AK325" i="3"/>
  <c r="AA325" i="3"/>
  <c r="Z325" i="3"/>
  <c r="Y325" i="3"/>
  <c r="X325" i="3"/>
  <c r="N325" i="3"/>
  <c r="M325" i="3"/>
  <c r="L325" i="3"/>
  <c r="O325" i="3" s="1"/>
  <c r="K325" i="3"/>
  <c r="BN324" i="3"/>
  <c r="BM324" i="3"/>
  <c r="BL324" i="3"/>
  <c r="BP324" i="3" s="1"/>
  <c r="BK324" i="3"/>
  <c r="BA324" i="3"/>
  <c r="AZ324" i="3"/>
  <c r="AY324" i="3"/>
  <c r="BC324" i="3" s="1"/>
  <c r="AX324" i="3"/>
  <c r="AN324" i="3"/>
  <c r="AM324" i="3"/>
  <c r="AO324" i="3" s="1"/>
  <c r="AL324" i="3"/>
  <c r="AP324" i="3" s="1"/>
  <c r="AK324" i="3"/>
  <c r="AA324" i="3"/>
  <c r="Z324" i="3"/>
  <c r="Y324" i="3"/>
  <c r="AC324" i="3" s="1"/>
  <c r="X324" i="3"/>
  <c r="N324" i="3"/>
  <c r="M324" i="3"/>
  <c r="O324" i="3" s="1"/>
  <c r="L324" i="3"/>
  <c r="P324" i="3" s="1"/>
  <c r="K324" i="3"/>
  <c r="BN323" i="3"/>
  <c r="BM323" i="3"/>
  <c r="BL323" i="3"/>
  <c r="BK323" i="3"/>
  <c r="BA323" i="3"/>
  <c r="AZ323" i="3"/>
  <c r="AY323" i="3"/>
  <c r="AX323" i="3"/>
  <c r="AN323" i="3"/>
  <c r="AM323" i="3"/>
  <c r="AL323" i="3"/>
  <c r="AK323" i="3"/>
  <c r="AB323" i="3"/>
  <c r="Z323" i="3"/>
  <c r="Y323" i="3"/>
  <c r="X323" i="3"/>
  <c r="N323" i="3"/>
  <c r="M323" i="3"/>
  <c r="L323" i="3"/>
  <c r="O323" i="3" s="1"/>
  <c r="K323" i="3"/>
  <c r="BN322" i="3"/>
  <c r="BM322" i="3"/>
  <c r="BO322" i="3" s="1"/>
  <c r="BL322" i="3"/>
  <c r="BP322" i="3" s="1"/>
  <c r="BK322" i="3"/>
  <c r="BA322" i="3"/>
  <c r="AZ322" i="3"/>
  <c r="AY322" i="3"/>
  <c r="BC322" i="3" s="1"/>
  <c r="AX322" i="3"/>
  <c r="AM322" i="3"/>
  <c r="AL322" i="3"/>
  <c r="AK322" i="3"/>
  <c r="AA322" i="3"/>
  <c r="Z322" i="3"/>
  <c r="Y322" i="3"/>
  <c r="AB322" i="3" s="1"/>
  <c r="X322" i="3"/>
  <c r="N322" i="3"/>
  <c r="M322" i="3"/>
  <c r="L322" i="3"/>
  <c r="P322" i="3" s="1"/>
  <c r="K322" i="3"/>
  <c r="BN321" i="3"/>
  <c r="BM321" i="3"/>
  <c r="BL321" i="3"/>
  <c r="BP321" i="3" s="1"/>
  <c r="BK321" i="3"/>
  <c r="BA321" i="3"/>
  <c r="AZ321" i="3"/>
  <c r="BB321" i="3" s="1"/>
  <c r="AY321" i="3"/>
  <c r="BC321" i="3" s="1"/>
  <c r="AX321" i="3"/>
  <c r="AN321" i="3"/>
  <c r="AM321" i="3"/>
  <c r="AL321" i="3"/>
  <c r="AK321" i="3"/>
  <c r="AA321" i="3"/>
  <c r="Z321" i="3"/>
  <c r="Y321" i="3"/>
  <c r="AC321" i="3" s="1"/>
  <c r="X321" i="3"/>
  <c r="N321" i="3"/>
  <c r="M321" i="3"/>
  <c r="L321" i="3"/>
  <c r="P321" i="3" s="1"/>
  <c r="K321" i="3"/>
  <c r="BN320" i="3"/>
  <c r="BM320" i="3"/>
  <c r="BL320" i="3"/>
  <c r="BP320" i="3" s="1"/>
  <c r="BK320" i="3"/>
  <c r="BA320" i="3"/>
  <c r="AZ320" i="3"/>
  <c r="AY320" i="3"/>
  <c r="BC320" i="3" s="1"/>
  <c r="AX320" i="3"/>
  <c r="AN320" i="3"/>
  <c r="AM320" i="3"/>
  <c r="AL320" i="3"/>
  <c r="AP320" i="3" s="1"/>
  <c r="AK320" i="3"/>
  <c r="AA320" i="3"/>
  <c r="Z320" i="3"/>
  <c r="Y320" i="3"/>
  <c r="AC320" i="3" s="1"/>
  <c r="X320" i="3"/>
  <c r="N320" i="3"/>
  <c r="M320" i="3"/>
  <c r="L320" i="3"/>
  <c r="P320" i="3" s="1"/>
  <c r="K320" i="3"/>
  <c r="BN319" i="3"/>
  <c r="BM319" i="3"/>
  <c r="BL319" i="3"/>
  <c r="BP319" i="3" s="1"/>
  <c r="BK319" i="3"/>
  <c r="BA319" i="3"/>
  <c r="AZ319" i="3"/>
  <c r="AY319" i="3"/>
  <c r="AX319" i="3"/>
  <c r="AN319" i="3"/>
  <c r="AM319" i="3"/>
  <c r="AL319" i="3"/>
  <c r="AK319" i="3"/>
  <c r="AA319" i="3"/>
  <c r="Z319" i="3"/>
  <c r="Y319" i="3"/>
  <c r="AB319" i="3" s="1"/>
  <c r="X319" i="3"/>
  <c r="N319" i="3"/>
  <c r="M319" i="3"/>
  <c r="L319" i="3"/>
  <c r="O319" i="3" s="1"/>
  <c r="K319" i="3"/>
  <c r="BN318" i="3"/>
  <c r="BM318" i="3"/>
  <c r="BL318" i="3"/>
  <c r="BK318" i="3"/>
  <c r="BA318" i="3"/>
  <c r="AZ318" i="3"/>
  <c r="AY318" i="3"/>
  <c r="BC318" i="3" s="1"/>
  <c r="AX318" i="3"/>
  <c r="AM318" i="3"/>
  <c r="AL318" i="3"/>
  <c r="AO318" i="3" s="1"/>
  <c r="AK318" i="3"/>
  <c r="AA318" i="3"/>
  <c r="Z318" i="3"/>
  <c r="Y318" i="3"/>
  <c r="AC318" i="3" s="1"/>
  <c r="X318" i="3"/>
  <c r="N318" i="3"/>
  <c r="M318" i="3"/>
  <c r="O318" i="3" s="1"/>
  <c r="L318" i="3"/>
  <c r="P318" i="3" s="1"/>
  <c r="K318" i="3"/>
  <c r="BN317" i="3"/>
  <c r="BM317" i="3"/>
  <c r="BL317" i="3"/>
  <c r="BP317" i="3" s="1"/>
  <c r="BK317" i="3"/>
  <c r="BA317" i="3"/>
  <c r="AZ317" i="3"/>
  <c r="AY317" i="3"/>
  <c r="AX317" i="3"/>
  <c r="AN317" i="3"/>
  <c r="AM317" i="3"/>
  <c r="AO317" i="3" s="1"/>
  <c r="AL317" i="3"/>
  <c r="AK317" i="3"/>
  <c r="AA317" i="3"/>
  <c r="Z317" i="3"/>
  <c r="Y317" i="3"/>
  <c r="X317" i="3"/>
  <c r="O317" i="3"/>
  <c r="N317" i="3"/>
  <c r="M317" i="3"/>
  <c r="L317" i="3"/>
  <c r="K317" i="3"/>
  <c r="BN316" i="3"/>
  <c r="BM316" i="3"/>
  <c r="BL316" i="3"/>
  <c r="BK316" i="3"/>
  <c r="BA316" i="3"/>
  <c r="AZ316" i="3"/>
  <c r="BB316" i="3" s="1"/>
  <c r="AY316" i="3"/>
  <c r="BC316" i="3" s="1"/>
  <c r="AX316" i="3"/>
  <c r="AN316" i="3"/>
  <c r="AM316" i="3"/>
  <c r="AL316" i="3"/>
  <c r="AP316" i="3" s="1"/>
  <c r="AK316" i="3"/>
  <c r="AA316" i="3"/>
  <c r="Z316" i="3"/>
  <c r="AB316" i="3" s="1"/>
  <c r="Y316" i="3"/>
  <c r="AC316" i="3" s="1"/>
  <c r="X316" i="3"/>
  <c r="N316" i="3"/>
  <c r="M316" i="3"/>
  <c r="L316" i="3"/>
  <c r="P316" i="3" s="1"/>
  <c r="K316" i="3"/>
  <c r="BN315" i="3"/>
  <c r="BM315" i="3"/>
  <c r="BL315" i="3"/>
  <c r="BO315" i="3" s="1"/>
  <c r="BK315" i="3"/>
  <c r="BA315" i="3"/>
  <c r="AZ315" i="3"/>
  <c r="AY315" i="3"/>
  <c r="BC315" i="3" s="1"/>
  <c r="AX315" i="3"/>
  <c r="AN315" i="3"/>
  <c r="AM315" i="3"/>
  <c r="AL315" i="3"/>
  <c r="AK315" i="3"/>
  <c r="AA315" i="3"/>
  <c r="Z315" i="3"/>
  <c r="AB315" i="3" s="1"/>
  <c r="Y315" i="3"/>
  <c r="AC315" i="3" s="1"/>
  <c r="X315" i="3"/>
  <c r="N315" i="3"/>
  <c r="M315" i="3"/>
  <c r="L315" i="3"/>
  <c r="K315" i="3"/>
  <c r="BN314" i="3"/>
  <c r="BM314" i="3"/>
  <c r="BL314" i="3"/>
  <c r="BO314" i="3" s="1"/>
  <c r="BK314" i="3"/>
  <c r="BA314" i="3"/>
  <c r="AZ314" i="3"/>
  <c r="AY314" i="3"/>
  <c r="BC314" i="3" s="1"/>
  <c r="AX314" i="3"/>
  <c r="AN314" i="3"/>
  <c r="AM314" i="3"/>
  <c r="AL314" i="3"/>
  <c r="AK314" i="3"/>
  <c r="AA314" i="3"/>
  <c r="Z314" i="3"/>
  <c r="AB314" i="3" s="1"/>
  <c r="Y314" i="3"/>
  <c r="X314" i="3"/>
  <c r="N314" i="3"/>
  <c r="M314" i="3"/>
  <c r="L314" i="3"/>
  <c r="O314" i="3" s="1"/>
  <c r="K314" i="3"/>
  <c r="BN313" i="3"/>
  <c r="BM313" i="3"/>
  <c r="BO313" i="3" s="1"/>
  <c r="BL313" i="3"/>
  <c r="BP313" i="3" s="1"/>
  <c r="BK313" i="3"/>
  <c r="BA313" i="3"/>
  <c r="AZ313" i="3"/>
  <c r="AY313" i="3"/>
  <c r="BC313" i="3" s="1"/>
  <c r="AX313" i="3"/>
  <c r="AN313" i="3"/>
  <c r="AM313" i="3"/>
  <c r="AL313" i="3"/>
  <c r="AP313" i="3" s="1"/>
  <c r="AK313" i="3"/>
  <c r="AA313" i="3"/>
  <c r="Z313" i="3"/>
  <c r="Y313" i="3"/>
  <c r="AC313" i="3" s="1"/>
  <c r="X313" i="3"/>
  <c r="N313" i="3"/>
  <c r="M313" i="3"/>
  <c r="L313" i="3"/>
  <c r="P313" i="3" s="1"/>
  <c r="K313" i="3"/>
  <c r="BN312" i="3"/>
  <c r="BM312" i="3"/>
  <c r="BL312" i="3"/>
  <c r="BO312" i="3" s="1"/>
  <c r="BK312" i="3"/>
  <c r="BA312" i="3"/>
  <c r="AZ312" i="3"/>
  <c r="AY312" i="3"/>
  <c r="BC312" i="3" s="1"/>
  <c r="AX312" i="3"/>
  <c r="AN312" i="3"/>
  <c r="AM312" i="3"/>
  <c r="AL312" i="3"/>
  <c r="AK312" i="3"/>
  <c r="AA312" i="3"/>
  <c r="Z312" i="3"/>
  <c r="AB312" i="3" s="1"/>
  <c r="Y312" i="3"/>
  <c r="X312" i="3"/>
  <c r="N312" i="3"/>
  <c r="M312" i="3"/>
  <c r="L312" i="3"/>
  <c r="K312" i="3"/>
  <c r="BN311" i="3"/>
  <c r="BM311" i="3"/>
  <c r="BO311" i="3" s="1"/>
  <c r="BL311" i="3"/>
  <c r="BP311" i="3" s="1"/>
  <c r="BK311" i="3"/>
  <c r="BA311" i="3"/>
  <c r="AZ311" i="3"/>
  <c r="AY311" i="3"/>
  <c r="BB311" i="3" s="1"/>
  <c r="AX311" i="3"/>
  <c r="AN311" i="3"/>
  <c r="AM311" i="3"/>
  <c r="AO311" i="3" s="1"/>
  <c r="AL311" i="3"/>
  <c r="AP311" i="3" s="1"/>
  <c r="AK311" i="3"/>
  <c r="AA311" i="3"/>
  <c r="Z311" i="3"/>
  <c r="Y311" i="3"/>
  <c r="X311" i="3"/>
  <c r="N311" i="3"/>
  <c r="M311" i="3"/>
  <c r="O311" i="3" s="1"/>
  <c r="L311" i="3"/>
  <c r="P311" i="3" s="1"/>
  <c r="K311" i="3"/>
  <c r="BN310" i="3"/>
  <c r="BM310" i="3"/>
  <c r="BL310" i="3"/>
  <c r="BO310" i="3" s="1"/>
  <c r="BK310" i="3"/>
  <c r="BA310" i="3"/>
  <c r="AZ310" i="3"/>
  <c r="AY310" i="3"/>
  <c r="AX310" i="3"/>
  <c r="AN310" i="3"/>
  <c r="AM310" i="3"/>
  <c r="AL310" i="3"/>
  <c r="AP310" i="3" s="1"/>
  <c r="AK310" i="3"/>
  <c r="AA310" i="3"/>
  <c r="Z310" i="3"/>
  <c r="Y310" i="3"/>
  <c r="AC310" i="3" s="1"/>
  <c r="X310" i="3"/>
  <c r="N310" i="3"/>
  <c r="M310" i="3"/>
  <c r="L310" i="3"/>
  <c r="O310" i="3" s="1"/>
  <c r="K310" i="3"/>
  <c r="BN309" i="3"/>
  <c r="BM309" i="3"/>
  <c r="BL309" i="3"/>
  <c r="BO309" i="3" s="1"/>
  <c r="BK309" i="3"/>
  <c r="BA309" i="3"/>
  <c r="AZ309" i="3"/>
  <c r="BB309" i="3" s="1"/>
  <c r="AY309" i="3"/>
  <c r="AX309" i="3"/>
  <c r="AN309" i="3"/>
  <c r="AM309" i="3"/>
  <c r="AL309" i="3"/>
  <c r="AK309" i="3"/>
  <c r="AP309" i="3" s="1"/>
  <c r="AA309" i="3"/>
  <c r="Z309" i="3"/>
  <c r="Y309" i="3"/>
  <c r="X309" i="3"/>
  <c r="N309" i="3"/>
  <c r="M309" i="3"/>
  <c r="L309" i="3"/>
  <c r="K309" i="3"/>
  <c r="BN308" i="3"/>
  <c r="BM308" i="3"/>
  <c r="BL308" i="3"/>
  <c r="BK308" i="3"/>
  <c r="BA308" i="3"/>
  <c r="AZ308" i="3"/>
  <c r="AY308" i="3"/>
  <c r="BC308" i="3" s="1"/>
  <c r="AX308" i="3"/>
  <c r="AM308" i="3"/>
  <c r="AL308" i="3"/>
  <c r="AO308" i="3" s="1"/>
  <c r="AK308" i="3"/>
  <c r="AA308" i="3"/>
  <c r="Z308" i="3"/>
  <c r="Y308" i="3"/>
  <c r="AC308" i="3" s="1"/>
  <c r="X308" i="3"/>
  <c r="N308" i="3"/>
  <c r="M308" i="3"/>
  <c r="L308" i="3"/>
  <c r="O308" i="3" s="1"/>
  <c r="K308" i="3"/>
  <c r="BN307" i="3"/>
  <c r="BM307" i="3"/>
  <c r="BL307" i="3"/>
  <c r="BO307" i="3" s="1"/>
  <c r="BK307" i="3"/>
  <c r="BA307" i="3"/>
  <c r="AZ307" i="3"/>
  <c r="AY307" i="3"/>
  <c r="BC307" i="3" s="1"/>
  <c r="AX307" i="3"/>
  <c r="AN307" i="3"/>
  <c r="AM307" i="3"/>
  <c r="AL307" i="3"/>
  <c r="AP307" i="3" s="1"/>
  <c r="AK307" i="3"/>
  <c r="Z307" i="3"/>
  <c r="Y307" i="3"/>
  <c r="AB307" i="3" s="1"/>
  <c r="X307" i="3"/>
  <c r="N307" i="3"/>
  <c r="M307" i="3"/>
  <c r="O307" i="3" s="1"/>
  <c r="L307" i="3"/>
  <c r="K307" i="3"/>
  <c r="BN306" i="3"/>
  <c r="BM306" i="3"/>
  <c r="BL306" i="3"/>
  <c r="BO306" i="3" s="1"/>
  <c r="BK306" i="3"/>
  <c r="BA306" i="3"/>
  <c r="AZ306" i="3"/>
  <c r="AY306" i="3"/>
  <c r="BB306" i="3" s="1"/>
  <c r="AX306" i="3"/>
  <c r="AN306" i="3"/>
  <c r="AM306" i="3"/>
  <c r="AL306" i="3"/>
  <c r="AP306" i="3" s="1"/>
  <c r="AK306" i="3"/>
  <c r="Z306" i="3"/>
  <c r="Y306" i="3"/>
  <c r="X306" i="3"/>
  <c r="N306" i="3"/>
  <c r="M306" i="3"/>
  <c r="L306" i="3"/>
  <c r="P306" i="3" s="1"/>
  <c r="K306" i="3"/>
  <c r="BN305" i="3"/>
  <c r="BM305" i="3"/>
  <c r="BO305" i="3" s="1"/>
  <c r="BL305" i="3"/>
  <c r="BP305" i="3" s="1"/>
  <c r="BK305" i="3"/>
  <c r="BA305" i="3"/>
  <c r="AZ305" i="3"/>
  <c r="BB305" i="3" s="1"/>
  <c r="AY305" i="3"/>
  <c r="AX305" i="3"/>
  <c r="AN305" i="3"/>
  <c r="AM305" i="3"/>
  <c r="AL305" i="3"/>
  <c r="AK305" i="3"/>
  <c r="AA305" i="3"/>
  <c r="Z305" i="3"/>
  <c r="AB305" i="3" s="1"/>
  <c r="Y305" i="3"/>
  <c r="X305" i="3"/>
  <c r="N305" i="3"/>
  <c r="M305" i="3"/>
  <c r="L305" i="3"/>
  <c r="K305" i="3"/>
  <c r="BN304" i="3"/>
  <c r="BM304" i="3"/>
  <c r="BL304" i="3"/>
  <c r="BP304" i="3" s="1"/>
  <c r="BK304" i="3"/>
  <c r="BA304" i="3"/>
  <c r="AZ304" i="3"/>
  <c r="AY304" i="3"/>
  <c r="BB304" i="3" s="1"/>
  <c r="AX304" i="3"/>
  <c r="AN304" i="3"/>
  <c r="AM304" i="3"/>
  <c r="AL304" i="3"/>
  <c r="AO304" i="3" s="1"/>
  <c r="AK304" i="3"/>
  <c r="AA304" i="3"/>
  <c r="Z304" i="3"/>
  <c r="Y304" i="3"/>
  <c r="AC304" i="3" s="1"/>
  <c r="X304" i="3"/>
  <c r="N304" i="3"/>
  <c r="M304" i="3"/>
  <c r="L304" i="3"/>
  <c r="K304" i="3"/>
  <c r="BN303" i="3"/>
  <c r="BM303" i="3"/>
  <c r="BL303" i="3"/>
  <c r="BO303" i="3" s="1"/>
  <c r="BK303" i="3"/>
  <c r="BA303" i="3"/>
  <c r="AZ303" i="3"/>
  <c r="AY303" i="3"/>
  <c r="BC303" i="3" s="1"/>
  <c r="AX303" i="3"/>
  <c r="AN303" i="3"/>
  <c r="AM303" i="3"/>
  <c r="AL303" i="3"/>
  <c r="AK303" i="3"/>
  <c r="AA303" i="3"/>
  <c r="Z303" i="3"/>
  <c r="Y303" i="3"/>
  <c r="AC303" i="3" s="1"/>
  <c r="X303" i="3"/>
  <c r="M303" i="3"/>
  <c r="L303" i="3"/>
  <c r="K303" i="3"/>
  <c r="BN302" i="3"/>
  <c r="BM302" i="3"/>
  <c r="BL302" i="3"/>
  <c r="BP302" i="3" s="1"/>
  <c r="BK302" i="3"/>
  <c r="BA302" i="3"/>
  <c r="AZ302" i="3"/>
  <c r="AY302" i="3"/>
  <c r="AX302" i="3"/>
  <c r="AN302" i="3"/>
  <c r="AM302" i="3"/>
  <c r="AL302" i="3"/>
  <c r="AP302" i="3" s="1"/>
  <c r="AK302" i="3"/>
  <c r="AA302" i="3"/>
  <c r="Z302" i="3"/>
  <c r="AB302" i="3" s="1"/>
  <c r="Y302" i="3"/>
  <c r="AC302" i="3" s="1"/>
  <c r="X302" i="3"/>
  <c r="N302" i="3"/>
  <c r="M302" i="3"/>
  <c r="L302" i="3"/>
  <c r="K302" i="3"/>
  <c r="BN301" i="3"/>
  <c r="BM301" i="3"/>
  <c r="BO301" i="3" s="1"/>
  <c r="BL301" i="3"/>
  <c r="BP301" i="3" s="1"/>
  <c r="BK301" i="3"/>
  <c r="BB301" i="3"/>
  <c r="BA301" i="3"/>
  <c r="AZ301" i="3"/>
  <c r="AY301" i="3"/>
  <c r="AX301" i="3"/>
  <c r="AN301" i="3"/>
  <c r="AM301" i="3"/>
  <c r="AO301" i="3" s="1"/>
  <c r="AL301" i="3"/>
  <c r="AK301" i="3"/>
  <c r="AA301" i="3"/>
  <c r="Z301" i="3"/>
  <c r="Y301" i="3"/>
  <c r="AC301" i="3" s="1"/>
  <c r="X301" i="3"/>
  <c r="N301" i="3"/>
  <c r="M301" i="3"/>
  <c r="L301" i="3"/>
  <c r="P301" i="3" s="1"/>
  <c r="K301" i="3"/>
  <c r="BN300" i="3"/>
  <c r="BM300" i="3"/>
  <c r="BL300" i="3"/>
  <c r="BK300" i="3"/>
  <c r="BA300" i="3"/>
  <c r="AZ300" i="3"/>
  <c r="AY300" i="3"/>
  <c r="AX300" i="3"/>
  <c r="AN300" i="3"/>
  <c r="AM300" i="3"/>
  <c r="AL300" i="3"/>
  <c r="AP300" i="3" s="1"/>
  <c r="AK300" i="3"/>
  <c r="AA300" i="3"/>
  <c r="Z300" i="3"/>
  <c r="Y300" i="3"/>
  <c r="X300" i="3"/>
  <c r="N300" i="3"/>
  <c r="M300" i="3"/>
  <c r="O300" i="3" s="1"/>
  <c r="L300" i="3"/>
  <c r="K300" i="3"/>
  <c r="BN299" i="3"/>
  <c r="BM299" i="3"/>
  <c r="BL299" i="3"/>
  <c r="BP299" i="3" s="1"/>
  <c r="BK299" i="3"/>
  <c r="BA299" i="3"/>
  <c r="AZ299" i="3"/>
  <c r="AY299" i="3"/>
  <c r="BC299" i="3" s="1"/>
  <c r="AX299" i="3"/>
  <c r="AM299" i="3"/>
  <c r="AL299" i="3"/>
  <c r="AK299" i="3"/>
  <c r="AA299" i="3"/>
  <c r="Z299" i="3"/>
  <c r="Y299" i="3"/>
  <c r="AC299" i="3" s="1"/>
  <c r="X299" i="3"/>
  <c r="N299" i="3"/>
  <c r="M299" i="3"/>
  <c r="L299" i="3"/>
  <c r="P299" i="3" s="1"/>
  <c r="K299" i="3"/>
  <c r="BN298" i="3"/>
  <c r="BM298" i="3"/>
  <c r="BL298" i="3"/>
  <c r="BP298" i="3" s="1"/>
  <c r="BK298" i="3"/>
  <c r="BA298" i="3"/>
  <c r="AZ298" i="3"/>
  <c r="AY298" i="3"/>
  <c r="AX298" i="3"/>
  <c r="BC298" i="3" s="1"/>
  <c r="AN298" i="3"/>
  <c r="AM298" i="3"/>
  <c r="AL298" i="3"/>
  <c r="AP298" i="3" s="1"/>
  <c r="AK298" i="3"/>
  <c r="AA298" i="3"/>
  <c r="Z298" i="3"/>
  <c r="Y298" i="3"/>
  <c r="AC298" i="3" s="1"/>
  <c r="X298" i="3"/>
  <c r="N298" i="3"/>
  <c r="M298" i="3"/>
  <c r="L298" i="3"/>
  <c r="K298" i="3"/>
  <c r="BN297" i="3"/>
  <c r="BM297" i="3"/>
  <c r="BL297" i="3"/>
  <c r="BP297" i="3" s="1"/>
  <c r="BK297" i="3"/>
  <c r="BB297" i="3"/>
  <c r="BA297" i="3"/>
  <c r="AZ297" i="3"/>
  <c r="AY297" i="3"/>
  <c r="AX297" i="3"/>
  <c r="AM297" i="3"/>
  <c r="AL297" i="3"/>
  <c r="AK297" i="3"/>
  <c r="Z297" i="3"/>
  <c r="Y297" i="3"/>
  <c r="X297" i="3"/>
  <c r="N297" i="3"/>
  <c r="M297" i="3"/>
  <c r="L297" i="3"/>
  <c r="K297" i="3"/>
  <c r="P297" i="3" s="1"/>
  <c r="BN296" i="3"/>
  <c r="BM296" i="3"/>
  <c r="BL296" i="3"/>
  <c r="BK296" i="3"/>
  <c r="BA296" i="3"/>
  <c r="AZ296" i="3"/>
  <c r="AY296" i="3"/>
  <c r="AX296" i="3"/>
  <c r="AM296" i="3"/>
  <c r="AL296" i="3"/>
  <c r="AK296" i="3"/>
  <c r="Z296" i="3"/>
  <c r="Y296" i="3"/>
  <c r="X296" i="3"/>
  <c r="M296" i="3"/>
  <c r="L296" i="3"/>
  <c r="K296" i="3"/>
  <c r="BO295" i="3"/>
  <c r="BN295" i="3"/>
  <c r="BM295" i="3"/>
  <c r="BL295" i="3"/>
  <c r="BK295" i="3"/>
  <c r="BA295" i="3"/>
  <c r="AZ295" i="3"/>
  <c r="AY295" i="3"/>
  <c r="AX295" i="3"/>
  <c r="AM295" i="3"/>
  <c r="AL295" i="3"/>
  <c r="AK295" i="3"/>
  <c r="AA295" i="3"/>
  <c r="Z295" i="3"/>
  <c r="Y295" i="3"/>
  <c r="AC295" i="3" s="1"/>
  <c r="X295" i="3"/>
  <c r="O295" i="3"/>
  <c r="N295" i="3"/>
  <c r="M295" i="3"/>
  <c r="L295" i="3"/>
  <c r="K295" i="3"/>
  <c r="BN294" i="3"/>
  <c r="BM294" i="3"/>
  <c r="BL294" i="3"/>
  <c r="BP294" i="3" s="1"/>
  <c r="BK294" i="3"/>
  <c r="BA294" i="3"/>
  <c r="AZ294" i="3"/>
  <c r="AY294" i="3"/>
  <c r="BC294" i="3" s="1"/>
  <c r="AX294" i="3"/>
  <c r="AM294" i="3"/>
  <c r="AL294" i="3"/>
  <c r="AK294" i="3"/>
  <c r="AA294" i="3"/>
  <c r="Z294" i="3"/>
  <c r="Y294" i="3"/>
  <c r="X294" i="3"/>
  <c r="AC294" i="3" s="1"/>
  <c r="M294" i="3"/>
  <c r="L294" i="3"/>
  <c r="K294" i="3"/>
  <c r="BN293" i="3"/>
  <c r="BM293" i="3"/>
  <c r="BO293" i="3" s="1"/>
  <c r="BL293" i="3"/>
  <c r="BK293" i="3"/>
  <c r="BB293" i="3"/>
  <c r="BA293" i="3"/>
  <c r="AZ293" i="3"/>
  <c r="AY293" i="3"/>
  <c r="AX293" i="3"/>
  <c r="AM293" i="3"/>
  <c r="AL293" i="3"/>
  <c r="AK293" i="3"/>
  <c r="Z293" i="3"/>
  <c r="Y293" i="3"/>
  <c r="X293" i="3"/>
  <c r="M293" i="3"/>
  <c r="L293" i="3"/>
  <c r="K293" i="3"/>
  <c r="BN292" i="3"/>
  <c r="BM292" i="3"/>
  <c r="BL292" i="3"/>
  <c r="BP292" i="3" s="1"/>
  <c r="BK292" i="3"/>
  <c r="BA292" i="3"/>
  <c r="AZ292" i="3"/>
  <c r="AY292" i="3"/>
  <c r="BB292" i="3" s="1"/>
  <c r="AX292" i="3"/>
  <c r="AN292" i="3"/>
  <c r="AM292" i="3"/>
  <c r="AL292" i="3"/>
  <c r="AP292" i="3" s="1"/>
  <c r="AK292" i="3"/>
  <c r="AA292" i="3"/>
  <c r="Z292" i="3"/>
  <c r="Y292" i="3"/>
  <c r="AC292" i="3" s="1"/>
  <c r="X292" i="3"/>
  <c r="N292" i="3"/>
  <c r="M292" i="3"/>
  <c r="L292" i="3"/>
  <c r="K292" i="3"/>
  <c r="BN291" i="3"/>
  <c r="BM291" i="3"/>
  <c r="BL291" i="3"/>
  <c r="BO291" i="3" s="1"/>
  <c r="BK291" i="3"/>
  <c r="BA291" i="3"/>
  <c r="AZ291" i="3"/>
  <c r="AY291" i="3"/>
  <c r="BC291" i="3" s="1"/>
  <c r="AX291" i="3"/>
  <c r="AM291" i="3"/>
  <c r="AL291" i="3"/>
  <c r="AK291" i="3"/>
  <c r="Z291" i="3"/>
  <c r="Y291" i="3"/>
  <c r="X291" i="3"/>
  <c r="M291" i="3"/>
  <c r="L291" i="3"/>
  <c r="K291" i="3"/>
  <c r="BN290" i="3"/>
  <c r="BM290" i="3"/>
  <c r="BL290" i="3"/>
  <c r="BK290" i="3"/>
  <c r="BA290" i="3"/>
  <c r="AZ290" i="3"/>
  <c r="AY290" i="3"/>
  <c r="BC290" i="3" s="1"/>
  <c r="AX290" i="3"/>
  <c r="AN290" i="3"/>
  <c r="AM290" i="3"/>
  <c r="AL290" i="3"/>
  <c r="AO290" i="3" s="1"/>
  <c r="AK290" i="3"/>
  <c r="AP290" i="3" s="1"/>
  <c r="AA290" i="3"/>
  <c r="Z290" i="3"/>
  <c r="Y290" i="3"/>
  <c r="X290" i="3"/>
  <c r="N290" i="3"/>
  <c r="M290" i="3"/>
  <c r="L290" i="3"/>
  <c r="O290" i="3" s="1"/>
  <c r="K290" i="3"/>
  <c r="BN289" i="3"/>
  <c r="BM289" i="3"/>
  <c r="BL289" i="3"/>
  <c r="BP289" i="3" s="1"/>
  <c r="BK289" i="3"/>
  <c r="BA289" i="3"/>
  <c r="AZ289" i="3"/>
  <c r="AY289" i="3"/>
  <c r="BC289" i="3" s="1"/>
  <c r="AX289" i="3"/>
  <c r="AN289" i="3"/>
  <c r="AM289" i="3"/>
  <c r="AL289" i="3"/>
  <c r="AP289" i="3" s="1"/>
  <c r="AK289" i="3"/>
  <c r="AA289" i="3"/>
  <c r="Z289" i="3"/>
  <c r="Y289" i="3"/>
  <c r="AC289" i="3" s="1"/>
  <c r="X289" i="3"/>
  <c r="N289" i="3"/>
  <c r="M289" i="3"/>
  <c r="L289" i="3"/>
  <c r="K289" i="3"/>
  <c r="BN288" i="3"/>
  <c r="BM288" i="3"/>
  <c r="BL288" i="3"/>
  <c r="BK288" i="3"/>
  <c r="BA288" i="3"/>
  <c r="AZ288" i="3"/>
  <c r="BB288" i="3" s="1"/>
  <c r="AY288" i="3"/>
  <c r="BC288" i="3" s="1"/>
  <c r="AX288" i="3"/>
  <c r="AN288" i="3"/>
  <c r="AM288" i="3"/>
  <c r="AL288" i="3"/>
  <c r="AP288" i="3" s="1"/>
  <c r="AK288" i="3"/>
  <c r="Z288" i="3"/>
  <c r="Y288" i="3"/>
  <c r="AB288" i="3" s="1"/>
  <c r="X288" i="3"/>
  <c r="M288" i="3"/>
  <c r="L288" i="3"/>
  <c r="O288" i="3" s="1"/>
  <c r="K288" i="3"/>
  <c r="BN287" i="3"/>
  <c r="BM287" i="3"/>
  <c r="BL287" i="3"/>
  <c r="BK287" i="3"/>
  <c r="BA287" i="3"/>
  <c r="AZ287" i="3"/>
  <c r="BB287" i="3" s="1"/>
  <c r="AY287" i="3"/>
  <c r="BC287" i="3" s="1"/>
  <c r="AX287" i="3"/>
  <c r="AN287" i="3"/>
  <c r="AM287" i="3"/>
  <c r="AL287" i="3"/>
  <c r="AK287" i="3"/>
  <c r="AC287" i="3"/>
  <c r="AA287" i="3"/>
  <c r="Z287" i="3"/>
  <c r="Y287" i="3"/>
  <c r="X287" i="3"/>
  <c r="N287" i="3"/>
  <c r="M287" i="3"/>
  <c r="L287" i="3"/>
  <c r="P287" i="3" s="1"/>
  <c r="K287" i="3"/>
  <c r="BN286" i="3"/>
  <c r="BM286" i="3"/>
  <c r="BL286" i="3"/>
  <c r="BP286" i="3" s="1"/>
  <c r="BK286" i="3"/>
  <c r="BA286" i="3"/>
  <c r="AZ286" i="3"/>
  <c r="BB286" i="3" s="1"/>
  <c r="AY286" i="3"/>
  <c r="BC286" i="3" s="1"/>
  <c r="AX286" i="3"/>
  <c r="AM286" i="3"/>
  <c r="AL286" i="3"/>
  <c r="AK286" i="3"/>
  <c r="AA286" i="3"/>
  <c r="Z286" i="3"/>
  <c r="Y286" i="3"/>
  <c r="AC286" i="3" s="1"/>
  <c r="X286" i="3"/>
  <c r="M286" i="3"/>
  <c r="L286" i="3"/>
  <c r="K286" i="3"/>
  <c r="BN285" i="3"/>
  <c r="BM285" i="3"/>
  <c r="BL285" i="3"/>
  <c r="BK285" i="3"/>
  <c r="BA285" i="3"/>
  <c r="AZ285" i="3"/>
  <c r="AY285" i="3"/>
  <c r="BB285" i="3" s="1"/>
  <c r="AX285" i="3"/>
  <c r="AM285" i="3"/>
  <c r="AL285" i="3"/>
  <c r="AK285" i="3"/>
  <c r="Z285" i="3"/>
  <c r="Y285" i="3"/>
  <c r="X285" i="3"/>
  <c r="M285" i="3"/>
  <c r="L285" i="3"/>
  <c r="K285" i="3"/>
  <c r="BN284" i="3"/>
  <c r="BM284" i="3"/>
  <c r="BL284" i="3"/>
  <c r="BP284" i="3" s="1"/>
  <c r="BK284" i="3"/>
  <c r="BA284" i="3"/>
  <c r="AZ284" i="3"/>
  <c r="AY284" i="3"/>
  <c r="BB284" i="3" s="1"/>
  <c r="AX284" i="3"/>
  <c r="AM284" i="3"/>
  <c r="AL284" i="3"/>
  <c r="AK284" i="3"/>
  <c r="Z284" i="3"/>
  <c r="Y284" i="3"/>
  <c r="X284" i="3"/>
  <c r="O284" i="3"/>
  <c r="M284" i="3"/>
  <c r="L284" i="3"/>
  <c r="K284" i="3"/>
  <c r="BO283" i="3"/>
  <c r="BN283" i="3"/>
  <c r="BM283" i="3"/>
  <c r="BL283" i="3"/>
  <c r="BK283" i="3"/>
  <c r="BA283" i="3"/>
  <c r="AZ283" i="3"/>
  <c r="AY283" i="3"/>
  <c r="BC283" i="3" s="1"/>
  <c r="AX283" i="3"/>
  <c r="AN283" i="3"/>
  <c r="AM283" i="3"/>
  <c r="AL283" i="3"/>
  <c r="AO283" i="3" s="1"/>
  <c r="AK283" i="3"/>
  <c r="AA283" i="3"/>
  <c r="Z283" i="3"/>
  <c r="AB283" i="3" s="1"/>
  <c r="Y283" i="3"/>
  <c r="AC283" i="3" s="1"/>
  <c r="X283" i="3"/>
  <c r="N283" i="3"/>
  <c r="M283" i="3"/>
  <c r="O283" i="3" s="1"/>
  <c r="L283" i="3"/>
  <c r="K283" i="3"/>
  <c r="BN282" i="3"/>
  <c r="BM282" i="3"/>
  <c r="BL282" i="3"/>
  <c r="BK282" i="3"/>
  <c r="BP282" i="3" s="1"/>
  <c r="BA282" i="3"/>
  <c r="AZ282" i="3"/>
  <c r="BB282" i="3" s="1"/>
  <c r="AY282" i="3"/>
  <c r="BC282" i="3" s="1"/>
  <c r="AX282" i="3"/>
  <c r="AO282" i="3"/>
  <c r="AN282" i="3"/>
  <c r="AM282" i="3"/>
  <c r="AL282" i="3"/>
  <c r="AP282" i="3" s="1"/>
  <c r="AK282" i="3"/>
  <c r="AA282" i="3"/>
  <c r="Z282" i="3"/>
  <c r="AB282" i="3" s="1"/>
  <c r="Y282" i="3"/>
  <c r="X282" i="3"/>
  <c r="O282" i="3"/>
  <c r="N282" i="3"/>
  <c r="M282" i="3"/>
  <c r="L282" i="3"/>
  <c r="K282" i="3"/>
  <c r="BN281" i="3"/>
  <c r="BM281" i="3"/>
  <c r="BL281" i="3"/>
  <c r="BO281" i="3" s="1"/>
  <c r="BK281" i="3"/>
  <c r="BA281" i="3"/>
  <c r="AZ281" i="3"/>
  <c r="AY281" i="3"/>
  <c r="AX281" i="3"/>
  <c r="AN281" i="3"/>
  <c r="AM281" i="3"/>
  <c r="AL281" i="3"/>
  <c r="AK281" i="3"/>
  <c r="AA281" i="3"/>
  <c r="Z281" i="3"/>
  <c r="Y281" i="3"/>
  <c r="AC281" i="3" s="1"/>
  <c r="X281" i="3"/>
  <c r="N281" i="3"/>
  <c r="M281" i="3"/>
  <c r="L281" i="3"/>
  <c r="K281" i="3"/>
  <c r="BN280" i="3"/>
  <c r="BM280" i="3"/>
  <c r="BO280" i="3" s="1"/>
  <c r="BL280" i="3"/>
  <c r="BP280" i="3" s="1"/>
  <c r="BK280" i="3"/>
  <c r="BB280" i="3"/>
  <c r="BA280" i="3"/>
  <c r="AZ280" i="3"/>
  <c r="AY280" i="3"/>
  <c r="BC280" i="3" s="1"/>
  <c r="AX280" i="3"/>
  <c r="AM280" i="3"/>
  <c r="AL280" i="3"/>
  <c r="AK280" i="3"/>
  <c r="Z280" i="3"/>
  <c r="Y280" i="3"/>
  <c r="X280" i="3"/>
  <c r="M280" i="3"/>
  <c r="L280" i="3"/>
  <c r="K280" i="3"/>
  <c r="BN279" i="3"/>
  <c r="BM279" i="3"/>
  <c r="BL279" i="3"/>
  <c r="BP279" i="3" s="1"/>
  <c r="BK279" i="3"/>
  <c r="BA279" i="3"/>
  <c r="AZ279" i="3"/>
  <c r="AY279" i="3"/>
  <c r="BC279" i="3" s="1"/>
  <c r="AX279" i="3"/>
  <c r="AM279" i="3"/>
  <c r="AL279" i="3"/>
  <c r="AK279" i="3"/>
  <c r="Z279" i="3"/>
  <c r="Y279" i="3"/>
  <c r="X279" i="3"/>
  <c r="M279" i="3"/>
  <c r="L279" i="3"/>
  <c r="K279" i="3"/>
  <c r="BN278" i="3"/>
  <c r="BM278" i="3"/>
  <c r="BO278" i="3" s="1"/>
  <c r="BL278" i="3"/>
  <c r="BP278" i="3" s="1"/>
  <c r="BK278" i="3"/>
  <c r="BA278" i="3"/>
  <c r="AZ278" i="3"/>
  <c r="AY278" i="3"/>
  <c r="AX278" i="3"/>
  <c r="AN278" i="3"/>
  <c r="AM278" i="3"/>
  <c r="AO278" i="3" s="1"/>
  <c r="AL278" i="3"/>
  <c r="AP278" i="3" s="1"/>
  <c r="AK278" i="3"/>
  <c r="AA278" i="3"/>
  <c r="Z278" i="3"/>
  <c r="Y278" i="3"/>
  <c r="AB278" i="3" s="1"/>
  <c r="X278" i="3"/>
  <c r="N278" i="3"/>
  <c r="M278" i="3"/>
  <c r="O278" i="3" s="1"/>
  <c r="L278" i="3"/>
  <c r="K278" i="3"/>
  <c r="BN277" i="3"/>
  <c r="BM277" i="3"/>
  <c r="BL277" i="3"/>
  <c r="BP277" i="3" s="1"/>
  <c r="BK277" i="3"/>
  <c r="BA277" i="3"/>
  <c r="AZ277" i="3"/>
  <c r="AY277" i="3"/>
  <c r="BB277" i="3" s="1"/>
  <c r="AX277" i="3"/>
  <c r="AN277" i="3"/>
  <c r="AM277" i="3"/>
  <c r="AL277" i="3"/>
  <c r="AP277" i="3" s="1"/>
  <c r="AK277" i="3"/>
  <c r="AC277" i="3"/>
  <c r="AA277" i="3"/>
  <c r="Z277" i="3"/>
  <c r="Y277" i="3"/>
  <c r="X277" i="3"/>
  <c r="N277" i="3"/>
  <c r="M277" i="3"/>
  <c r="L277" i="3"/>
  <c r="P277" i="3" s="1"/>
  <c r="K277" i="3"/>
  <c r="BN276" i="3"/>
  <c r="BM276" i="3"/>
  <c r="BL276" i="3"/>
  <c r="BO276" i="3" s="1"/>
  <c r="BK276" i="3"/>
  <c r="AZ276" i="3"/>
  <c r="AY276" i="3"/>
  <c r="AX276" i="3"/>
  <c r="AN276" i="3"/>
  <c r="AM276" i="3"/>
  <c r="AO276" i="3" s="1"/>
  <c r="AL276" i="3"/>
  <c r="AP276" i="3" s="1"/>
  <c r="AK276" i="3"/>
  <c r="AB276" i="3"/>
  <c r="AA276" i="3"/>
  <c r="Z276" i="3"/>
  <c r="Y276" i="3"/>
  <c r="X276" i="3"/>
  <c r="N276" i="3"/>
  <c r="M276" i="3"/>
  <c r="O276" i="3" s="1"/>
  <c r="L276" i="3"/>
  <c r="K276" i="3"/>
  <c r="BN275" i="3"/>
  <c r="BM275" i="3"/>
  <c r="BL275" i="3"/>
  <c r="BP275" i="3" s="1"/>
  <c r="BK275" i="3"/>
  <c r="BA275" i="3"/>
  <c r="AZ275" i="3"/>
  <c r="AY275" i="3"/>
  <c r="BB275" i="3" s="1"/>
  <c r="AX275" i="3"/>
  <c r="AN275" i="3"/>
  <c r="AM275" i="3"/>
  <c r="AL275" i="3"/>
  <c r="AK275" i="3"/>
  <c r="Z275" i="3"/>
  <c r="Y275" i="3"/>
  <c r="AB275" i="3" s="1"/>
  <c r="X275" i="3"/>
  <c r="N275" i="3"/>
  <c r="M275" i="3"/>
  <c r="L275" i="3"/>
  <c r="K275" i="3"/>
  <c r="BN274" i="3"/>
  <c r="BM274" i="3"/>
  <c r="BL274" i="3"/>
  <c r="BP274" i="3" s="1"/>
  <c r="BK274" i="3"/>
  <c r="BA274" i="3"/>
  <c r="AZ274" i="3"/>
  <c r="AY274" i="3"/>
  <c r="BC274" i="3" s="1"/>
  <c r="AX274" i="3"/>
  <c r="AM274" i="3"/>
  <c r="AL274" i="3"/>
  <c r="AO274" i="3" s="1"/>
  <c r="AK274" i="3"/>
  <c r="Z274" i="3"/>
  <c r="Y274" i="3"/>
  <c r="AB274" i="3" s="1"/>
  <c r="X274" i="3"/>
  <c r="M274" i="3"/>
  <c r="L274" i="3"/>
  <c r="K274" i="3"/>
  <c r="BO273" i="3"/>
  <c r="BN273" i="3"/>
  <c r="BM273" i="3"/>
  <c r="BL273" i="3"/>
  <c r="BP273" i="3" s="1"/>
  <c r="BK273" i="3"/>
  <c r="BA273" i="3"/>
  <c r="AZ273" i="3"/>
  <c r="BB273" i="3" s="1"/>
  <c r="AY273" i="3"/>
  <c r="AX273" i="3"/>
  <c r="AM273" i="3"/>
  <c r="AO273" i="3" s="1"/>
  <c r="AL273" i="3"/>
  <c r="AK273" i="3"/>
  <c r="AA273" i="3"/>
  <c r="Z273" i="3"/>
  <c r="Y273" i="3"/>
  <c r="X273" i="3"/>
  <c r="N273" i="3"/>
  <c r="M273" i="3"/>
  <c r="L273" i="3"/>
  <c r="P273" i="3" s="1"/>
  <c r="K273" i="3"/>
  <c r="BN272" i="3"/>
  <c r="BM272" i="3"/>
  <c r="BL272" i="3"/>
  <c r="BK272" i="3"/>
  <c r="BA272" i="3"/>
  <c r="AZ272" i="3"/>
  <c r="AY272" i="3"/>
  <c r="BB272" i="3" s="1"/>
  <c r="AX272" i="3"/>
  <c r="AM272" i="3"/>
  <c r="AL272" i="3"/>
  <c r="AK272" i="3"/>
  <c r="Z272" i="3"/>
  <c r="Y272" i="3"/>
  <c r="AB272" i="3" s="1"/>
  <c r="X272" i="3"/>
  <c r="M272" i="3"/>
  <c r="L272" i="3"/>
  <c r="K272" i="3"/>
  <c r="BN271" i="3"/>
  <c r="BM271" i="3"/>
  <c r="BL271" i="3"/>
  <c r="BO271" i="3" s="1"/>
  <c r="BK271" i="3"/>
  <c r="BA271" i="3"/>
  <c r="AZ271" i="3"/>
  <c r="AY271" i="3"/>
  <c r="BC271" i="3" s="1"/>
  <c r="AX271" i="3"/>
  <c r="AM271" i="3"/>
  <c r="AL271" i="3"/>
  <c r="AK271" i="3"/>
  <c r="AA271" i="3"/>
  <c r="Z271" i="3"/>
  <c r="Y271" i="3"/>
  <c r="X271" i="3"/>
  <c r="N271" i="3"/>
  <c r="M271" i="3"/>
  <c r="L271" i="3"/>
  <c r="K271" i="3"/>
  <c r="BN270" i="3"/>
  <c r="BM270" i="3"/>
  <c r="BO270" i="3" s="1"/>
  <c r="BL270" i="3"/>
  <c r="BK270" i="3"/>
  <c r="AZ270" i="3"/>
  <c r="BB270" i="3" s="1"/>
  <c r="AY270" i="3"/>
  <c r="AX270" i="3"/>
  <c r="AM270" i="3"/>
  <c r="AL270" i="3"/>
  <c r="AK270" i="3"/>
  <c r="AA270" i="3"/>
  <c r="Z270" i="3"/>
  <c r="Y270" i="3"/>
  <c r="X270" i="3"/>
  <c r="M270" i="3"/>
  <c r="L270" i="3"/>
  <c r="K270" i="3"/>
  <c r="BN269" i="3"/>
  <c r="BM269" i="3"/>
  <c r="BL269" i="3"/>
  <c r="BP269" i="3" s="1"/>
  <c r="BK269" i="3"/>
  <c r="BA269" i="3"/>
  <c r="AZ269" i="3"/>
  <c r="BB269" i="3" s="1"/>
  <c r="AY269" i="3"/>
  <c r="AX269" i="3"/>
  <c r="AM269" i="3"/>
  <c r="AL269" i="3"/>
  <c r="AK269" i="3"/>
  <c r="Z269" i="3"/>
  <c r="Y269" i="3"/>
  <c r="X269" i="3"/>
  <c r="M269" i="3"/>
  <c r="L269" i="3"/>
  <c r="K269" i="3"/>
  <c r="BN268" i="3"/>
  <c r="BM268" i="3"/>
  <c r="BO268" i="3" s="1"/>
  <c r="BL268" i="3"/>
  <c r="BK268" i="3"/>
  <c r="BB268" i="3"/>
  <c r="BA268" i="3"/>
  <c r="AZ268" i="3"/>
  <c r="AY268" i="3"/>
  <c r="AX268" i="3"/>
  <c r="AN268" i="3"/>
  <c r="AM268" i="3"/>
  <c r="AL268" i="3"/>
  <c r="AP268" i="3" s="1"/>
  <c r="AK268" i="3"/>
  <c r="Z268" i="3"/>
  <c r="Y268" i="3"/>
  <c r="X268" i="3"/>
  <c r="N268" i="3"/>
  <c r="M268" i="3"/>
  <c r="L268" i="3"/>
  <c r="K268" i="3"/>
  <c r="BN267" i="3"/>
  <c r="BM267" i="3"/>
  <c r="BL267" i="3"/>
  <c r="BK267" i="3"/>
  <c r="BA267" i="3"/>
  <c r="AZ267" i="3"/>
  <c r="AY267" i="3"/>
  <c r="AX267" i="3"/>
  <c r="AM267" i="3"/>
  <c r="AL267" i="3"/>
  <c r="AK267" i="3"/>
  <c r="Z267" i="3"/>
  <c r="Y267" i="3"/>
  <c r="AB267" i="3" s="1"/>
  <c r="X267" i="3"/>
  <c r="M267" i="3"/>
  <c r="O267" i="3" s="1"/>
  <c r="L267" i="3"/>
  <c r="K267" i="3"/>
  <c r="BN266" i="3"/>
  <c r="BM266" i="3"/>
  <c r="BL266" i="3"/>
  <c r="BK266" i="3"/>
  <c r="BA266" i="3"/>
  <c r="AZ266" i="3"/>
  <c r="BB266" i="3" s="1"/>
  <c r="AY266" i="3"/>
  <c r="BC266" i="3" s="1"/>
  <c r="AX266" i="3"/>
  <c r="AN266" i="3"/>
  <c r="AM266" i="3"/>
  <c r="AL266" i="3"/>
  <c r="AK266" i="3"/>
  <c r="AA266" i="3"/>
  <c r="Z266" i="3"/>
  <c r="AB266" i="3" s="1"/>
  <c r="Y266" i="3"/>
  <c r="AC266" i="3" s="1"/>
  <c r="X266" i="3"/>
  <c r="N266" i="3"/>
  <c r="M266" i="3"/>
  <c r="L266" i="3"/>
  <c r="O266" i="3" s="1"/>
  <c r="K266" i="3"/>
  <c r="BN265" i="3"/>
  <c r="BM265" i="3"/>
  <c r="BL265" i="3"/>
  <c r="BK265" i="3"/>
  <c r="BA265" i="3"/>
  <c r="AZ265" i="3"/>
  <c r="AY265" i="3"/>
  <c r="BB265" i="3" s="1"/>
  <c r="AX265" i="3"/>
  <c r="AN265" i="3"/>
  <c r="AM265" i="3"/>
  <c r="AL265" i="3"/>
  <c r="AK265" i="3"/>
  <c r="AA265" i="3"/>
  <c r="Z265" i="3"/>
  <c r="Y265" i="3"/>
  <c r="AC265" i="3" s="1"/>
  <c r="X265" i="3"/>
  <c r="N265" i="3"/>
  <c r="M265" i="3"/>
  <c r="L265" i="3"/>
  <c r="P265" i="3" s="1"/>
  <c r="K265" i="3"/>
  <c r="BN264" i="3"/>
  <c r="BM264" i="3"/>
  <c r="BO264" i="3" s="1"/>
  <c r="BL264" i="3"/>
  <c r="BP264" i="3" s="1"/>
  <c r="BK264" i="3"/>
  <c r="BA264" i="3"/>
  <c r="AZ264" i="3"/>
  <c r="AY264" i="3"/>
  <c r="AX264" i="3"/>
  <c r="AN264" i="3"/>
  <c r="AM264" i="3"/>
  <c r="AL264" i="3"/>
  <c r="AP264" i="3" s="1"/>
  <c r="AK264" i="3"/>
  <c r="AA264" i="3"/>
  <c r="Z264" i="3"/>
  <c r="Y264" i="3"/>
  <c r="X264" i="3"/>
  <c r="AC264" i="3" s="1"/>
  <c r="N264" i="3"/>
  <c r="M264" i="3"/>
  <c r="L264" i="3"/>
  <c r="K264" i="3"/>
  <c r="BN263" i="3"/>
  <c r="BM263" i="3"/>
  <c r="BL263" i="3"/>
  <c r="BK263" i="3"/>
  <c r="BA263" i="3"/>
  <c r="AZ263" i="3"/>
  <c r="AY263" i="3"/>
  <c r="BC263" i="3" s="1"/>
  <c r="AX263" i="3"/>
  <c r="AN263" i="3"/>
  <c r="AM263" i="3"/>
  <c r="AL263" i="3"/>
  <c r="AO263" i="3" s="1"/>
  <c r="AK263" i="3"/>
  <c r="Z263" i="3"/>
  <c r="Y263" i="3"/>
  <c r="X263" i="3"/>
  <c r="M263" i="3"/>
  <c r="O263" i="3" s="1"/>
  <c r="L263" i="3"/>
  <c r="K263" i="3"/>
  <c r="BO262" i="3"/>
  <c r="BN262" i="3"/>
  <c r="BM262" i="3"/>
  <c r="BL262" i="3"/>
  <c r="BK262" i="3"/>
  <c r="BA262" i="3"/>
  <c r="AZ262" i="3"/>
  <c r="AY262" i="3"/>
  <c r="BC262" i="3" s="1"/>
  <c r="AX262" i="3"/>
  <c r="AM262" i="3"/>
  <c r="AL262" i="3"/>
  <c r="AK262" i="3"/>
  <c r="Z262" i="3"/>
  <c r="Y262" i="3"/>
  <c r="X262" i="3"/>
  <c r="M262" i="3"/>
  <c r="L262" i="3"/>
  <c r="K262" i="3"/>
  <c r="BN261" i="3"/>
  <c r="BM261" i="3"/>
  <c r="BL261" i="3"/>
  <c r="BO261" i="3" s="1"/>
  <c r="BK261" i="3"/>
  <c r="BB261" i="3"/>
  <c r="AZ261" i="3"/>
  <c r="AY261" i="3"/>
  <c r="AX261" i="3"/>
  <c r="AM261" i="3"/>
  <c r="AL261" i="3"/>
  <c r="AK261" i="3"/>
  <c r="AA261" i="3"/>
  <c r="Z261" i="3"/>
  <c r="Y261" i="3"/>
  <c r="X261" i="3"/>
  <c r="N261" i="3"/>
  <c r="M261" i="3"/>
  <c r="L261" i="3"/>
  <c r="K261" i="3"/>
  <c r="BN260" i="3"/>
  <c r="BM260" i="3"/>
  <c r="BL260" i="3"/>
  <c r="BP260" i="3" s="1"/>
  <c r="BK260" i="3"/>
  <c r="BA260" i="3"/>
  <c r="AZ260" i="3"/>
  <c r="AY260" i="3"/>
  <c r="BB260" i="3" s="1"/>
  <c r="AX260" i="3"/>
  <c r="AN260" i="3"/>
  <c r="AM260" i="3"/>
  <c r="AL260" i="3"/>
  <c r="AP260" i="3" s="1"/>
  <c r="AK260" i="3"/>
  <c r="Z260" i="3"/>
  <c r="Y260" i="3"/>
  <c r="AB260" i="3" s="1"/>
  <c r="X260" i="3"/>
  <c r="N260" i="3"/>
  <c r="M260" i="3"/>
  <c r="L260" i="3"/>
  <c r="O260" i="3" s="1"/>
  <c r="K260" i="3"/>
  <c r="BN259" i="3"/>
  <c r="BM259" i="3"/>
  <c r="BL259" i="3"/>
  <c r="BK259" i="3"/>
  <c r="BA259" i="3"/>
  <c r="AZ259" i="3"/>
  <c r="BB259" i="3" s="1"/>
  <c r="AY259" i="3"/>
  <c r="BC259" i="3" s="1"/>
  <c r="AX259" i="3"/>
  <c r="AM259" i="3"/>
  <c r="AL259" i="3"/>
  <c r="AK259" i="3"/>
  <c r="Z259" i="3"/>
  <c r="Y259" i="3"/>
  <c r="X259" i="3"/>
  <c r="M259" i="3"/>
  <c r="L259" i="3"/>
  <c r="K259" i="3"/>
  <c r="BN258" i="3"/>
  <c r="BM258" i="3"/>
  <c r="BL258" i="3"/>
  <c r="BK258" i="3"/>
  <c r="BA258" i="3"/>
  <c r="AZ258" i="3"/>
  <c r="BB258" i="3" s="1"/>
  <c r="AY258" i="3"/>
  <c r="BC258" i="3" s="1"/>
  <c r="AX258" i="3"/>
  <c r="AM258" i="3"/>
  <c r="AL258" i="3"/>
  <c r="AK258" i="3"/>
  <c r="AA258" i="3"/>
  <c r="Z258" i="3"/>
  <c r="Y258" i="3"/>
  <c r="X258" i="3"/>
  <c r="N258" i="3"/>
  <c r="M258" i="3"/>
  <c r="L258" i="3"/>
  <c r="K258" i="3"/>
  <c r="BP257" i="3"/>
  <c r="BN257" i="3"/>
  <c r="BM257" i="3"/>
  <c r="BL257" i="3"/>
  <c r="BK257" i="3"/>
  <c r="BA257" i="3"/>
  <c r="AZ257" i="3"/>
  <c r="BB257" i="3" s="1"/>
  <c r="AY257" i="3"/>
  <c r="AX257" i="3"/>
  <c r="AM257" i="3"/>
  <c r="AL257" i="3"/>
  <c r="AK257" i="3"/>
  <c r="Z257" i="3"/>
  <c r="Y257" i="3"/>
  <c r="X257" i="3"/>
  <c r="M257" i="3"/>
  <c r="L257" i="3"/>
  <c r="K257" i="3"/>
  <c r="BP256" i="3"/>
  <c r="BN256" i="3"/>
  <c r="BM256" i="3"/>
  <c r="BL256" i="3"/>
  <c r="BO256" i="3" s="1"/>
  <c r="BK256" i="3"/>
  <c r="BA256" i="3"/>
  <c r="AZ256" i="3"/>
  <c r="AY256" i="3"/>
  <c r="BC256" i="3" s="1"/>
  <c r="AX256" i="3"/>
  <c r="AN256" i="3"/>
  <c r="AM256" i="3"/>
  <c r="AL256" i="3"/>
  <c r="AK256" i="3"/>
  <c r="AA256" i="3"/>
  <c r="Z256" i="3"/>
  <c r="Y256" i="3"/>
  <c r="AC256" i="3" s="1"/>
  <c r="X256" i="3"/>
  <c r="P256" i="3"/>
  <c r="N256" i="3"/>
  <c r="M256" i="3"/>
  <c r="L256" i="3"/>
  <c r="O256" i="3" s="1"/>
  <c r="K256" i="3"/>
  <c r="BN255" i="3"/>
  <c r="BM255" i="3"/>
  <c r="BL255" i="3"/>
  <c r="BP255" i="3" s="1"/>
  <c r="BK255" i="3"/>
  <c r="BA255" i="3"/>
  <c r="AZ255" i="3"/>
  <c r="AY255" i="3"/>
  <c r="BB255" i="3" s="1"/>
  <c r="AX255" i="3"/>
  <c r="AM255" i="3"/>
  <c r="AL255" i="3"/>
  <c r="AK255" i="3"/>
  <c r="Z255" i="3"/>
  <c r="Y255" i="3"/>
  <c r="X255" i="3"/>
  <c r="N255" i="3"/>
  <c r="M255" i="3"/>
  <c r="L255" i="3"/>
  <c r="P255" i="3" s="1"/>
  <c r="K255" i="3"/>
  <c r="BN254" i="3"/>
  <c r="BM254" i="3"/>
  <c r="BL254" i="3"/>
  <c r="BP254" i="3" s="1"/>
  <c r="BK254" i="3"/>
  <c r="BA254" i="3"/>
  <c r="AZ254" i="3"/>
  <c r="AY254" i="3"/>
  <c r="BC254" i="3" s="1"/>
  <c r="AX254" i="3"/>
  <c r="AM254" i="3"/>
  <c r="AL254" i="3"/>
  <c r="AK254" i="3"/>
  <c r="Z254" i="3"/>
  <c r="Y254" i="3"/>
  <c r="AB254" i="3" s="1"/>
  <c r="X254" i="3"/>
  <c r="M254" i="3"/>
  <c r="L254" i="3"/>
  <c r="K254" i="3"/>
  <c r="BN253" i="3"/>
  <c r="BM253" i="3"/>
  <c r="BL253" i="3"/>
  <c r="BK253" i="3"/>
  <c r="BP253" i="3" s="1"/>
  <c r="BA253" i="3"/>
  <c r="AZ253" i="3"/>
  <c r="AY253" i="3"/>
  <c r="BC253" i="3" s="1"/>
  <c r="AX253" i="3"/>
  <c r="AN253" i="3"/>
  <c r="AM253" i="3"/>
  <c r="AL253" i="3"/>
  <c r="AK253" i="3"/>
  <c r="AB253" i="3"/>
  <c r="Z253" i="3"/>
  <c r="Y253" i="3"/>
  <c r="X253" i="3"/>
  <c r="M253" i="3"/>
  <c r="L253" i="3"/>
  <c r="O253" i="3" s="1"/>
  <c r="K253" i="3"/>
  <c r="BO252" i="3"/>
  <c r="BN252" i="3"/>
  <c r="BM252" i="3"/>
  <c r="BL252" i="3"/>
  <c r="BK252" i="3"/>
  <c r="AZ252" i="3"/>
  <c r="AY252" i="3"/>
  <c r="BB252" i="3" s="1"/>
  <c r="AX252" i="3"/>
  <c r="AM252" i="3"/>
  <c r="AL252" i="3"/>
  <c r="AK252" i="3"/>
  <c r="Z252" i="3"/>
  <c r="Y252" i="3"/>
  <c r="X252" i="3"/>
  <c r="N252" i="3"/>
  <c r="M252" i="3"/>
  <c r="L252" i="3"/>
  <c r="P252" i="3" s="1"/>
  <c r="K252" i="3"/>
  <c r="BN251" i="3"/>
  <c r="BM251" i="3"/>
  <c r="BL251" i="3"/>
  <c r="BO251" i="3" s="1"/>
  <c r="BK251" i="3"/>
  <c r="BA251" i="3"/>
  <c r="AZ251" i="3"/>
  <c r="AY251" i="3"/>
  <c r="BC251" i="3" s="1"/>
  <c r="AX251" i="3"/>
  <c r="AM251" i="3"/>
  <c r="AL251" i="3"/>
  <c r="AK251" i="3"/>
  <c r="Z251" i="3"/>
  <c r="Y251" i="3"/>
  <c r="X251" i="3"/>
  <c r="N251" i="3"/>
  <c r="M251" i="3"/>
  <c r="L251" i="3"/>
  <c r="P251" i="3" s="1"/>
  <c r="K251" i="3"/>
  <c r="BN250" i="3"/>
  <c r="BM250" i="3"/>
  <c r="BL250" i="3"/>
  <c r="BP250" i="3" s="1"/>
  <c r="BK250" i="3"/>
  <c r="BA250" i="3"/>
  <c r="AZ250" i="3"/>
  <c r="BB250" i="3" s="1"/>
  <c r="AY250" i="3"/>
  <c r="AX250" i="3"/>
  <c r="AM250" i="3"/>
  <c r="AL250" i="3"/>
  <c r="AO250" i="3" s="1"/>
  <c r="AK250" i="3"/>
  <c r="Z250" i="3"/>
  <c r="Y250" i="3"/>
  <c r="X250" i="3"/>
  <c r="N250" i="3"/>
  <c r="M250" i="3"/>
  <c r="L250" i="3"/>
  <c r="K250" i="3"/>
  <c r="BN249" i="3"/>
  <c r="BM249" i="3"/>
  <c r="BL249" i="3"/>
  <c r="BP249" i="3" s="1"/>
  <c r="BK249" i="3"/>
  <c r="BA249" i="3"/>
  <c r="AZ249" i="3"/>
  <c r="BB249" i="3" s="1"/>
  <c r="AY249" i="3"/>
  <c r="AX249" i="3"/>
  <c r="AN249" i="3"/>
  <c r="AM249" i="3"/>
  <c r="AL249" i="3"/>
  <c r="AK249" i="3"/>
  <c r="AA249" i="3"/>
  <c r="Z249" i="3"/>
  <c r="Y249" i="3"/>
  <c r="AC249" i="3" s="1"/>
  <c r="X249" i="3"/>
  <c r="N249" i="3"/>
  <c r="M249" i="3"/>
  <c r="L249" i="3"/>
  <c r="K249" i="3"/>
  <c r="P249" i="3" s="1"/>
  <c r="BN248" i="3"/>
  <c r="BM248" i="3"/>
  <c r="BL248" i="3"/>
  <c r="BK248" i="3"/>
  <c r="BP248" i="3" s="1"/>
  <c r="BA248" i="3"/>
  <c r="AZ248" i="3"/>
  <c r="AY248" i="3"/>
  <c r="BC248" i="3" s="1"/>
  <c r="AX248" i="3"/>
  <c r="AN248" i="3"/>
  <c r="AM248" i="3"/>
  <c r="AL248" i="3"/>
  <c r="AK248" i="3"/>
  <c r="AA248" i="3"/>
  <c r="Z248" i="3"/>
  <c r="Y248" i="3"/>
  <c r="AC248" i="3" s="1"/>
  <c r="X248" i="3"/>
  <c r="P248" i="3"/>
  <c r="N248" i="3"/>
  <c r="M248" i="3"/>
  <c r="L248" i="3"/>
  <c r="O248" i="3" s="1"/>
  <c r="K248" i="3"/>
  <c r="BN247" i="3"/>
  <c r="BM247" i="3"/>
  <c r="BL247" i="3"/>
  <c r="BK247" i="3"/>
  <c r="BA247" i="3"/>
  <c r="AZ247" i="3"/>
  <c r="AY247" i="3"/>
  <c r="BC247" i="3" s="1"/>
  <c r="AX247" i="3"/>
  <c r="AM247" i="3"/>
  <c r="AL247" i="3"/>
  <c r="AK247" i="3"/>
  <c r="AA247" i="3"/>
  <c r="Z247" i="3"/>
  <c r="Y247" i="3"/>
  <c r="X247" i="3"/>
  <c r="AC247" i="3" s="1"/>
  <c r="M247" i="3"/>
  <c r="L247" i="3"/>
  <c r="O247" i="3" s="1"/>
  <c r="K247" i="3"/>
  <c r="BN246" i="3"/>
  <c r="BM246" i="3"/>
  <c r="BL246" i="3"/>
  <c r="BO246" i="3" s="1"/>
  <c r="BK246" i="3"/>
  <c r="BA246" i="3"/>
  <c r="AZ246" i="3"/>
  <c r="AY246" i="3"/>
  <c r="BC246" i="3" s="1"/>
  <c r="AX246" i="3"/>
  <c r="AM246" i="3"/>
  <c r="AL246" i="3"/>
  <c r="AK246" i="3"/>
  <c r="Z246" i="3"/>
  <c r="Y246" i="3"/>
  <c r="X246" i="3"/>
  <c r="N246" i="3"/>
  <c r="M246" i="3"/>
  <c r="L246" i="3"/>
  <c r="P246" i="3" s="1"/>
  <c r="K246" i="3"/>
  <c r="BN245" i="3"/>
  <c r="BM245" i="3"/>
  <c r="BL245" i="3"/>
  <c r="BO245" i="3" s="1"/>
  <c r="BK245" i="3"/>
  <c r="BA245" i="3"/>
  <c r="AZ245" i="3"/>
  <c r="AY245" i="3"/>
  <c r="AX245" i="3"/>
  <c r="AM245" i="3"/>
  <c r="AL245" i="3"/>
  <c r="AK245" i="3"/>
  <c r="Z245" i="3"/>
  <c r="Y245" i="3"/>
  <c r="X245" i="3"/>
  <c r="M245" i="3"/>
  <c r="L245" i="3"/>
  <c r="K245" i="3"/>
  <c r="BN244" i="3"/>
  <c r="BM244" i="3"/>
  <c r="BL244" i="3"/>
  <c r="BO244" i="3" s="1"/>
  <c r="BK244" i="3"/>
  <c r="BA244" i="3"/>
  <c r="AZ244" i="3"/>
  <c r="BB244" i="3" s="1"/>
  <c r="AY244" i="3"/>
  <c r="BC244" i="3" s="1"/>
  <c r="AX244" i="3"/>
  <c r="AM244" i="3"/>
  <c r="AL244" i="3"/>
  <c r="AK244" i="3"/>
  <c r="AA244" i="3"/>
  <c r="Z244" i="3"/>
  <c r="Y244" i="3"/>
  <c r="X244" i="3"/>
  <c r="AC244" i="3" s="1"/>
  <c r="M244" i="3"/>
  <c r="L244" i="3"/>
  <c r="K244" i="3"/>
  <c r="BN243" i="3"/>
  <c r="BM243" i="3"/>
  <c r="BL243" i="3"/>
  <c r="BK243" i="3"/>
  <c r="AZ243" i="3"/>
  <c r="AY243" i="3"/>
  <c r="AX243" i="3"/>
  <c r="AM243" i="3"/>
  <c r="AL243" i="3"/>
  <c r="AK243" i="3"/>
  <c r="AA243" i="3"/>
  <c r="Z243" i="3"/>
  <c r="Y243" i="3"/>
  <c r="AC243" i="3" s="1"/>
  <c r="X243" i="3"/>
  <c r="M243" i="3"/>
  <c r="L243" i="3"/>
  <c r="K243" i="3"/>
  <c r="BN242" i="3"/>
  <c r="BM242" i="3"/>
  <c r="BL242" i="3"/>
  <c r="BK242" i="3"/>
  <c r="BA242" i="3"/>
  <c r="AZ242" i="3"/>
  <c r="AY242" i="3"/>
  <c r="BC242" i="3" s="1"/>
  <c r="AX242" i="3"/>
  <c r="AN242" i="3"/>
  <c r="AM242" i="3"/>
  <c r="AL242" i="3"/>
  <c r="AO242" i="3" s="1"/>
  <c r="AK242" i="3"/>
  <c r="AA242" i="3"/>
  <c r="Z242" i="3"/>
  <c r="AB242" i="3" s="1"/>
  <c r="Y242" i="3"/>
  <c r="AC242" i="3" s="1"/>
  <c r="X242" i="3"/>
  <c r="N242" i="3"/>
  <c r="M242" i="3"/>
  <c r="L242" i="3"/>
  <c r="O242" i="3" s="1"/>
  <c r="K242" i="3"/>
  <c r="BN241" i="3"/>
  <c r="BM241" i="3"/>
  <c r="BL241" i="3"/>
  <c r="BP241" i="3" s="1"/>
  <c r="BK241" i="3"/>
  <c r="BA241" i="3"/>
  <c r="AZ241" i="3"/>
  <c r="AY241" i="3"/>
  <c r="BC241" i="3" s="1"/>
  <c r="AX241" i="3"/>
  <c r="AM241" i="3"/>
  <c r="AL241" i="3"/>
  <c r="AK241" i="3"/>
  <c r="Z241" i="3"/>
  <c r="Y241" i="3"/>
  <c r="X241" i="3"/>
  <c r="N241" i="3"/>
  <c r="M241" i="3"/>
  <c r="L241" i="3"/>
  <c r="P241" i="3" s="1"/>
  <c r="K241" i="3"/>
  <c r="BN240" i="3"/>
  <c r="BM240" i="3"/>
  <c r="BL240" i="3"/>
  <c r="BP240" i="3" s="1"/>
  <c r="BK240" i="3"/>
  <c r="BA240" i="3"/>
  <c r="AZ240" i="3"/>
  <c r="AY240" i="3"/>
  <c r="AX240" i="3"/>
  <c r="AM240" i="3"/>
  <c r="AL240" i="3"/>
  <c r="AK240" i="3"/>
  <c r="Z240" i="3"/>
  <c r="Y240" i="3"/>
  <c r="X240" i="3"/>
  <c r="M240" i="3"/>
  <c r="L240" i="3"/>
  <c r="K240" i="3"/>
  <c r="BN239" i="3"/>
  <c r="BM239" i="3"/>
  <c r="BL239" i="3"/>
  <c r="BP239" i="3" s="1"/>
  <c r="BK239" i="3"/>
  <c r="BB239" i="3"/>
  <c r="BA239" i="3"/>
  <c r="AZ239" i="3"/>
  <c r="AY239" i="3"/>
  <c r="AX239" i="3"/>
  <c r="AM239" i="3"/>
  <c r="AL239" i="3"/>
  <c r="AK239" i="3"/>
  <c r="Z239" i="3"/>
  <c r="Y239" i="3"/>
  <c r="X239" i="3"/>
  <c r="M239" i="3"/>
  <c r="L239" i="3"/>
  <c r="K239" i="3"/>
  <c r="BN238" i="3"/>
  <c r="BM238" i="3"/>
  <c r="BL238" i="3"/>
  <c r="BP238" i="3" s="1"/>
  <c r="BK238" i="3"/>
  <c r="BA238" i="3"/>
  <c r="AZ238" i="3"/>
  <c r="AY238" i="3"/>
  <c r="BC238" i="3" s="1"/>
  <c r="AX238" i="3"/>
  <c r="AM238" i="3"/>
  <c r="AL238" i="3"/>
  <c r="AK238" i="3"/>
  <c r="Z238" i="3"/>
  <c r="Y238" i="3"/>
  <c r="X238" i="3"/>
  <c r="M238" i="3"/>
  <c r="L238" i="3"/>
  <c r="K238" i="3"/>
  <c r="BN237" i="3"/>
  <c r="BM237" i="3"/>
  <c r="BL237" i="3"/>
  <c r="BO237" i="3" s="1"/>
  <c r="BK237" i="3"/>
  <c r="BA237" i="3"/>
  <c r="AZ237" i="3"/>
  <c r="AY237" i="3"/>
  <c r="BC237" i="3" s="1"/>
  <c r="AX237" i="3"/>
  <c r="AM237" i="3"/>
  <c r="AL237" i="3"/>
  <c r="AK237" i="3"/>
  <c r="Z237" i="3"/>
  <c r="Y237" i="3"/>
  <c r="X237" i="3"/>
  <c r="M237" i="3"/>
  <c r="L237" i="3"/>
  <c r="K237" i="3"/>
  <c r="BN236" i="3"/>
  <c r="BM236" i="3"/>
  <c r="BL236" i="3"/>
  <c r="BP236" i="3" s="1"/>
  <c r="BK236" i="3"/>
  <c r="BB236" i="3"/>
  <c r="AZ236" i="3"/>
  <c r="AY236" i="3"/>
  <c r="AX236" i="3"/>
  <c r="AM236" i="3"/>
  <c r="AL236" i="3"/>
  <c r="AK236" i="3"/>
  <c r="AA236" i="3"/>
  <c r="Z236" i="3"/>
  <c r="Y236" i="3"/>
  <c r="AC236" i="3" s="1"/>
  <c r="X236" i="3"/>
  <c r="M236" i="3"/>
  <c r="L236" i="3"/>
  <c r="K236" i="3"/>
  <c r="BN235" i="3"/>
  <c r="BM235" i="3"/>
  <c r="BL235" i="3"/>
  <c r="BP235" i="3" s="1"/>
  <c r="BK235" i="3"/>
  <c r="AZ235" i="3"/>
  <c r="AY235" i="3"/>
  <c r="BB235" i="3" s="1"/>
  <c r="AX235" i="3"/>
  <c r="AM235" i="3"/>
  <c r="AL235" i="3"/>
  <c r="AO235" i="3" s="1"/>
  <c r="AK235" i="3"/>
  <c r="Z235" i="3"/>
  <c r="Y235" i="3"/>
  <c r="AB235" i="3" s="1"/>
  <c r="X235" i="3"/>
  <c r="N235" i="3"/>
  <c r="M235" i="3"/>
  <c r="L235" i="3"/>
  <c r="P235" i="3" s="1"/>
  <c r="K235" i="3"/>
  <c r="BN234" i="3"/>
  <c r="BM234" i="3"/>
  <c r="BL234" i="3"/>
  <c r="BP234" i="3" s="1"/>
  <c r="BK234" i="3"/>
  <c r="BA234" i="3"/>
  <c r="AZ234" i="3"/>
  <c r="AY234" i="3"/>
  <c r="BC234" i="3" s="1"/>
  <c r="AX234" i="3"/>
  <c r="AN234" i="3"/>
  <c r="AM234" i="3"/>
  <c r="AL234" i="3"/>
  <c r="AK234" i="3"/>
  <c r="Z234" i="3"/>
  <c r="Y234" i="3"/>
  <c r="X234" i="3"/>
  <c r="N234" i="3"/>
  <c r="M234" i="3"/>
  <c r="L234" i="3"/>
  <c r="P234" i="3" s="1"/>
  <c r="K234" i="3"/>
  <c r="BM233" i="3"/>
  <c r="BL233" i="3"/>
  <c r="BO233" i="3" s="1"/>
  <c r="BK233" i="3"/>
  <c r="BA233" i="3"/>
  <c r="AZ233" i="3"/>
  <c r="AY233" i="3"/>
  <c r="BB233" i="3" s="1"/>
  <c r="AX233" i="3"/>
  <c r="AM233" i="3"/>
  <c r="AL233" i="3"/>
  <c r="AK233" i="3"/>
  <c r="AA233" i="3"/>
  <c r="Z233" i="3"/>
  <c r="Y233" i="3"/>
  <c r="AC233" i="3" s="1"/>
  <c r="X233" i="3"/>
  <c r="M233" i="3"/>
  <c r="L233" i="3"/>
  <c r="K233" i="3"/>
  <c r="BM232" i="3"/>
  <c r="BL232" i="3"/>
  <c r="BK232" i="3"/>
  <c r="BA232" i="3"/>
  <c r="AZ232" i="3"/>
  <c r="AY232" i="3"/>
  <c r="BC232" i="3" s="1"/>
  <c r="AX232" i="3"/>
  <c r="AM232" i="3"/>
  <c r="AL232" i="3"/>
  <c r="AK232" i="3"/>
  <c r="Z232" i="3"/>
  <c r="Y232" i="3"/>
  <c r="X232" i="3"/>
  <c r="N232" i="3"/>
  <c r="M232" i="3"/>
  <c r="L232" i="3"/>
  <c r="P232" i="3" s="1"/>
  <c r="K232" i="3"/>
  <c r="BM231" i="3"/>
  <c r="BO231" i="3" s="1"/>
  <c r="BL231" i="3"/>
  <c r="BK231" i="3"/>
  <c r="BA231" i="3"/>
  <c r="AZ231" i="3"/>
  <c r="BB231" i="3" s="1"/>
  <c r="AY231" i="3"/>
  <c r="AX231" i="3"/>
  <c r="AM231" i="3"/>
  <c r="AL231" i="3"/>
  <c r="AK231" i="3"/>
  <c r="Z231" i="3"/>
  <c r="Y231" i="3"/>
  <c r="AB231" i="3" s="1"/>
  <c r="X231" i="3"/>
  <c r="M231" i="3"/>
  <c r="L231" i="3"/>
  <c r="K231" i="3"/>
  <c r="BM230" i="3"/>
  <c r="BO230" i="3" s="1"/>
  <c r="BL230" i="3"/>
  <c r="BK230" i="3"/>
  <c r="BA230" i="3"/>
  <c r="AZ230" i="3"/>
  <c r="AY230" i="3"/>
  <c r="AX230" i="3"/>
  <c r="BC230" i="3" s="1"/>
  <c r="AM230" i="3"/>
  <c r="AL230" i="3"/>
  <c r="AK230" i="3"/>
  <c r="Z230" i="3"/>
  <c r="Y230" i="3"/>
  <c r="X230" i="3"/>
  <c r="M230" i="3"/>
  <c r="L230" i="3"/>
  <c r="K230" i="3"/>
  <c r="BM229" i="3"/>
  <c r="BL229" i="3"/>
  <c r="BO229" i="3" s="1"/>
  <c r="BK229" i="3"/>
  <c r="BA229" i="3"/>
  <c r="AZ229" i="3"/>
  <c r="AY229" i="3"/>
  <c r="AX229" i="3"/>
  <c r="AM229" i="3"/>
  <c r="AL229" i="3"/>
  <c r="AK229" i="3"/>
  <c r="Z229" i="3"/>
  <c r="Y229" i="3"/>
  <c r="X229" i="3"/>
  <c r="M229" i="3"/>
  <c r="L229" i="3"/>
  <c r="K229" i="3"/>
  <c r="BM228" i="3"/>
  <c r="BL228" i="3"/>
  <c r="BK228" i="3"/>
  <c r="BA228" i="3"/>
  <c r="AZ228" i="3"/>
  <c r="AY228" i="3"/>
  <c r="BB228" i="3" s="1"/>
  <c r="AX228" i="3"/>
  <c r="AN228" i="3"/>
  <c r="AM228" i="3"/>
  <c r="AL228" i="3"/>
  <c r="AP228" i="3" s="1"/>
  <c r="AK228" i="3"/>
  <c r="Z228" i="3"/>
  <c r="Y228" i="3"/>
  <c r="X228" i="3"/>
  <c r="M228" i="3"/>
  <c r="L228" i="3"/>
  <c r="K228" i="3"/>
  <c r="BM227" i="3"/>
  <c r="BO227" i="3" s="1"/>
  <c r="BL227" i="3"/>
  <c r="BK227" i="3"/>
  <c r="BA227" i="3"/>
  <c r="AZ227" i="3"/>
  <c r="BB227" i="3" s="1"/>
  <c r="AY227" i="3"/>
  <c r="AX227" i="3"/>
  <c r="AM227" i="3"/>
  <c r="AL227" i="3"/>
  <c r="AK227" i="3"/>
  <c r="Z227" i="3"/>
  <c r="Y227" i="3"/>
  <c r="X227" i="3"/>
  <c r="M227" i="3"/>
  <c r="L227" i="3"/>
  <c r="K227" i="3"/>
  <c r="BM226" i="3"/>
  <c r="BL226" i="3"/>
  <c r="BK226" i="3"/>
  <c r="AZ226" i="3"/>
  <c r="AY226" i="3"/>
  <c r="AX226" i="3"/>
  <c r="AM226" i="3"/>
  <c r="AL226" i="3"/>
  <c r="AK226" i="3"/>
  <c r="Z226" i="3"/>
  <c r="Y226" i="3"/>
  <c r="X226" i="3"/>
  <c r="M226" i="3"/>
  <c r="L226" i="3"/>
  <c r="K226" i="3"/>
  <c r="BM225" i="3"/>
  <c r="BL225" i="3"/>
  <c r="BK225" i="3"/>
  <c r="AZ225" i="3"/>
  <c r="AY225" i="3"/>
  <c r="AX225" i="3"/>
  <c r="AM225" i="3"/>
  <c r="AL225" i="3"/>
  <c r="AK225" i="3"/>
  <c r="Z225" i="3"/>
  <c r="Y225" i="3"/>
  <c r="X225" i="3"/>
  <c r="M225" i="3"/>
  <c r="L225" i="3"/>
  <c r="K225" i="3"/>
  <c r="BM224" i="3"/>
  <c r="BL224" i="3"/>
  <c r="BK224" i="3"/>
  <c r="BA224" i="3"/>
  <c r="AZ224" i="3"/>
  <c r="AY224" i="3"/>
  <c r="BB224" i="3" s="1"/>
  <c r="AX224" i="3"/>
  <c r="AM224" i="3"/>
  <c r="AL224" i="3"/>
  <c r="AK224" i="3"/>
  <c r="AA224" i="3"/>
  <c r="Z224" i="3"/>
  <c r="Y224" i="3"/>
  <c r="X224" i="3"/>
  <c r="AC224" i="3" s="1"/>
  <c r="M224" i="3"/>
  <c r="L224" i="3"/>
  <c r="K224" i="3"/>
  <c r="BM223" i="3"/>
  <c r="BL223" i="3"/>
  <c r="BO223" i="3" s="1"/>
  <c r="BK223" i="3"/>
  <c r="BA223" i="3"/>
  <c r="AZ223" i="3"/>
  <c r="AY223" i="3"/>
  <c r="BC223" i="3" s="1"/>
  <c r="AX223" i="3"/>
  <c r="AM223" i="3"/>
  <c r="AL223" i="3"/>
  <c r="AK223" i="3"/>
  <c r="Z223" i="3"/>
  <c r="Y223" i="3"/>
  <c r="X223" i="3"/>
  <c r="M223" i="3"/>
  <c r="L223" i="3"/>
  <c r="K223" i="3"/>
  <c r="BM222" i="3"/>
  <c r="BL222" i="3"/>
  <c r="BO222" i="3" s="1"/>
  <c r="BK222" i="3"/>
  <c r="BC222" i="3"/>
  <c r="BA222" i="3"/>
  <c r="AZ222" i="3"/>
  <c r="AY222" i="3"/>
  <c r="BB222" i="3" s="1"/>
  <c r="AX222" i="3"/>
  <c r="AM222" i="3"/>
  <c r="AL222" i="3"/>
  <c r="AK222" i="3"/>
  <c r="Z222" i="3"/>
  <c r="Y222" i="3"/>
  <c r="X222" i="3"/>
  <c r="M222" i="3"/>
  <c r="L222" i="3"/>
  <c r="K222" i="3"/>
  <c r="BM221" i="3"/>
  <c r="BL221" i="3"/>
  <c r="BO221" i="3" s="1"/>
  <c r="BK221" i="3"/>
  <c r="AZ221" i="3"/>
  <c r="AY221" i="3"/>
  <c r="BB221" i="3" s="1"/>
  <c r="AX221" i="3"/>
  <c r="AN221" i="3"/>
  <c r="AM221" i="3"/>
  <c r="AL221" i="3"/>
  <c r="AK221" i="3"/>
  <c r="AP221" i="3" s="1"/>
  <c r="AB221" i="3"/>
  <c r="AA221" i="3"/>
  <c r="Z221" i="3"/>
  <c r="Y221" i="3"/>
  <c r="AC221" i="3" s="1"/>
  <c r="X221" i="3"/>
  <c r="N221" i="3"/>
  <c r="M221" i="3"/>
  <c r="L221" i="3"/>
  <c r="P221" i="3" s="1"/>
  <c r="K221" i="3"/>
  <c r="BM220" i="3"/>
  <c r="BL220" i="3"/>
  <c r="BK220" i="3"/>
  <c r="AZ220" i="3"/>
  <c r="AY220" i="3"/>
  <c r="AX220" i="3"/>
  <c r="AM220" i="3"/>
  <c r="AL220" i="3"/>
  <c r="AK220" i="3"/>
  <c r="Z220" i="3"/>
  <c r="Y220" i="3"/>
  <c r="X220" i="3"/>
  <c r="M220" i="3"/>
  <c r="L220" i="3"/>
  <c r="K220" i="3"/>
  <c r="BM219" i="3"/>
  <c r="BL219" i="3"/>
  <c r="BK219" i="3"/>
  <c r="BA219" i="3"/>
  <c r="AZ219" i="3"/>
  <c r="AY219" i="3"/>
  <c r="AX219" i="3"/>
  <c r="AM219" i="3"/>
  <c r="AL219" i="3"/>
  <c r="AK219" i="3"/>
  <c r="Z219" i="3"/>
  <c r="Y219" i="3"/>
  <c r="X219" i="3"/>
  <c r="N219" i="3"/>
  <c r="M219" i="3"/>
  <c r="L219" i="3"/>
  <c r="P219" i="3" s="1"/>
  <c r="K219" i="3"/>
  <c r="BM218" i="3"/>
  <c r="BL218" i="3"/>
  <c r="BK218" i="3"/>
  <c r="BA218" i="3"/>
  <c r="AZ218" i="3"/>
  <c r="AY218" i="3"/>
  <c r="BC218" i="3" s="1"/>
  <c r="AX218" i="3"/>
  <c r="AM218" i="3"/>
  <c r="AL218" i="3"/>
  <c r="AK218" i="3"/>
  <c r="AA218" i="3"/>
  <c r="Z218" i="3"/>
  <c r="Y218" i="3"/>
  <c r="X218" i="3"/>
  <c r="AC218" i="3" s="1"/>
  <c r="N218" i="3"/>
  <c r="M218" i="3"/>
  <c r="L218" i="3"/>
  <c r="P218" i="3" s="1"/>
  <c r="K218" i="3"/>
  <c r="BM217" i="3"/>
  <c r="BL217" i="3"/>
  <c r="BK217" i="3"/>
  <c r="BA217" i="3"/>
  <c r="AZ217" i="3"/>
  <c r="AY217" i="3"/>
  <c r="AX217" i="3"/>
  <c r="BC217" i="3" s="1"/>
  <c r="AM217" i="3"/>
  <c r="AL217" i="3"/>
  <c r="AK217" i="3"/>
  <c r="Z217" i="3"/>
  <c r="Y217" i="3"/>
  <c r="X217" i="3"/>
  <c r="M217" i="3"/>
  <c r="L217" i="3"/>
  <c r="K217" i="3"/>
  <c r="BM216" i="3"/>
  <c r="BO216" i="3" s="1"/>
  <c r="BL216" i="3"/>
  <c r="BK216" i="3"/>
  <c r="BA216" i="3"/>
  <c r="AZ216" i="3"/>
  <c r="AY216" i="3"/>
  <c r="AX216" i="3"/>
  <c r="AN216" i="3"/>
  <c r="AM216" i="3"/>
  <c r="AL216" i="3"/>
  <c r="AK216" i="3"/>
  <c r="AP216" i="3" s="1"/>
  <c r="Z216" i="3"/>
  <c r="Y216" i="3"/>
  <c r="X216" i="3"/>
  <c r="M216" i="3"/>
  <c r="L216" i="3"/>
  <c r="K216" i="3"/>
  <c r="BM215" i="3"/>
  <c r="BL215" i="3"/>
  <c r="BO215" i="3" s="1"/>
  <c r="BK215" i="3"/>
  <c r="BA215" i="3"/>
  <c r="AZ215" i="3"/>
  <c r="AY215" i="3"/>
  <c r="BB215" i="3" s="1"/>
  <c r="AX215" i="3"/>
  <c r="AM215" i="3"/>
  <c r="AL215" i="3"/>
  <c r="AK215" i="3"/>
  <c r="Z215" i="3"/>
  <c r="Y215" i="3"/>
  <c r="X215" i="3"/>
  <c r="M215" i="3"/>
  <c r="L215" i="3"/>
  <c r="K215" i="3"/>
  <c r="BM214" i="3"/>
  <c r="BL214" i="3"/>
  <c r="BO214" i="3" s="1"/>
  <c r="BK214" i="3"/>
  <c r="AZ214" i="3"/>
  <c r="AY214" i="3"/>
  <c r="BB214" i="3" s="1"/>
  <c r="AX214" i="3"/>
  <c r="AM214" i="3"/>
  <c r="AL214" i="3"/>
  <c r="AK214" i="3"/>
  <c r="Z214" i="3"/>
  <c r="Y214" i="3"/>
  <c r="X214" i="3"/>
  <c r="M214" i="3"/>
  <c r="L214" i="3"/>
  <c r="K214" i="3"/>
  <c r="BM213" i="3"/>
  <c r="BL213" i="3"/>
  <c r="BO213" i="3" s="1"/>
  <c r="BK213" i="3"/>
  <c r="AZ213" i="3"/>
  <c r="AY213" i="3"/>
  <c r="AX213" i="3"/>
  <c r="AM213" i="3"/>
  <c r="AL213" i="3"/>
  <c r="AK213" i="3"/>
  <c r="Z213" i="3"/>
  <c r="Y213" i="3"/>
  <c r="X213" i="3"/>
  <c r="M213" i="3"/>
  <c r="L213" i="3"/>
  <c r="K213" i="3"/>
  <c r="BM212" i="3"/>
  <c r="BL212" i="3"/>
  <c r="BK212" i="3"/>
  <c r="BA212" i="3"/>
  <c r="AZ212" i="3"/>
  <c r="AY212" i="3"/>
  <c r="AX212" i="3"/>
  <c r="BC212" i="3" s="1"/>
  <c r="AM212" i="3"/>
  <c r="AL212" i="3"/>
  <c r="AK212" i="3"/>
  <c r="Z212" i="3"/>
  <c r="Y212" i="3"/>
  <c r="X212" i="3"/>
  <c r="M212" i="3"/>
  <c r="L212" i="3"/>
  <c r="K212" i="3"/>
  <c r="BM211" i="3"/>
  <c r="BL211" i="3"/>
  <c r="BK211" i="3"/>
  <c r="AZ211" i="3"/>
  <c r="AY211" i="3"/>
  <c r="AX211" i="3"/>
  <c r="AM211" i="3"/>
  <c r="AL211" i="3"/>
  <c r="AK211" i="3"/>
  <c r="Z211" i="3"/>
  <c r="Y211" i="3"/>
  <c r="X211" i="3"/>
  <c r="M211" i="3"/>
  <c r="L211" i="3"/>
  <c r="K211" i="3"/>
  <c r="BM210" i="3"/>
  <c r="BL210" i="3"/>
  <c r="BK210" i="3"/>
  <c r="AZ210" i="3"/>
  <c r="AY210" i="3"/>
  <c r="AX210" i="3"/>
  <c r="AM210" i="3"/>
  <c r="AL210" i="3"/>
  <c r="AK210" i="3"/>
  <c r="Z210" i="3"/>
  <c r="Y210" i="3"/>
  <c r="X210" i="3"/>
  <c r="M210" i="3"/>
  <c r="L210" i="3"/>
  <c r="K210" i="3"/>
  <c r="BM209" i="3"/>
  <c r="BL209" i="3"/>
  <c r="BK209" i="3"/>
  <c r="BA209" i="3"/>
  <c r="AZ209" i="3"/>
  <c r="AY209" i="3"/>
  <c r="AX209" i="3"/>
  <c r="AM209" i="3"/>
  <c r="AL209" i="3"/>
  <c r="AK209" i="3"/>
  <c r="Z209" i="3"/>
  <c r="Y209" i="3"/>
  <c r="X209" i="3"/>
  <c r="M209" i="3"/>
  <c r="L209" i="3"/>
  <c r="K209" i="3"/>
  <c r="BM208" i="3"/>
  <c r="BL208" i="3"/>
  <c r="BO208" i="3" s="1"/>
  <c r="BK208" i="3"/>
  <c r="AZ208" i="3"/>
  <c r="AY208" i="3"/>
  <c r="BB208" i="3" s="1"/>
  <c r="AX208" i="3"/>
  <c r="AM208" i="3"/>
  <c r="AL208" i="3"/>
  <c r="AO208" i="3" s="1"/>
  <c r="AK208" i="3"/>
  <c r="Z208" i="3"/>
  <c r="Y208" i="3"/>
  <c r="AB208" i="3" s="1"/>
  <c r="X208" i="3"/>
  <c r="N208" i="3"/>
  <c r="M208" i="3"/>
  <c r="L208" i="3"/>
  <c r="K208" i="3"/>
  <c r="P208" i="3" s="1"/>
  <c r="BM207" i="3"/>
  <c r="BO207" i="3" s="1"/>
  <c r="BL207" i="3"/>
  <c r="BK207" i="3"/>
  <c r="BA207" i="3"/>
  <c r="AZ207" i="3"/>
  <c r="AY207" i="3"/>
  <c r="AX207" i="3"/>
  <c r="BC207" i="3" s="1"/>
  <c r="AM207" i="3"/>
  <c r="AL207" i="3"/>
  <c r="AK207" i="3"/>
  <c r="Z207" i="3"/>
  <c r="Y207" i="3"/>
  <c r="X207" i="3"/>
  <c r="M207" i="3"/>
  <c r="L207" i="3"/>
  <c r="K207" i="3"/>
  <c r="BM206" i="3"/>
  <c r="BL206" i="3"/>
  <c r="BK206" i="3"/>
  <c r="BA206" i="3"/>
  <c r="AZ206" i="3"/>
  <c r="AY206" i="3"/>
  <c r="AX206" i="3"/>
  <c r="AM206" i="3"/>
  <c r="AL206" i="3"/>
  <c r="AK206" i="3"/>
  <c r="Z206" i="3"/>
  <c r="Y206" i="3"/>
  <c r="X206" i="3"/>
  <c r="N206" i="3"/>
  <c r="M206" i="3"/>
  <c r="L206" i="3"/>
  <c r="K206" i="3"/>
  <c r="BM205" i="3"/>
  <c r="BL205" i="3"/>
  <c r="BO205" i="3" s="1"/>
  <c r="BK205" i="3"/>
  <c r="AZ205" i="3"/>
  <c r="AY205" i="3"/>
  <c r="AX205" i="3"/>
  <c r="AN205" i="3"/>
  <c r="AM205" i="3"/>
  <c r="AO205" i="3" s="1"/>
  <c r="AL205" i="3"/>
  <c r="AK205" i="3"/>
  <c r="AA205" i="3"/>
  <c r="Z205" i="3"/>
  <c r="Y205" i="3"/>
  <c r="AC205" i="3" s="1"/>
  <c r="X205" i="3"/>
  <c r="N205" i="3"/>
  <c r="M205" i="3"/>
  <c r="O205" i="3" s="1"/>
  <c r="L205" i="3"/>
  <c r="K205" i="3"/>
  <c r="BM204" i="3"/>
  <c r="BL204" i="3"/>
  <c r="BO204" i="3" s="1"/>
  <c r="BK204" i="3"/>
  <c r="AZ204" i="3"/>
  <c r="AY204" i="3"/>
  <c r="AX204" i="3"/>
  <c r="AM204" i="3"/>
  <c r="AL204" i="3"/>
  <c r="AK204" i="3"/>
  <c r="Z204" i="3"/>
  <c r="Y204" i="3"/>
  <c r="X204" i="3"/>
  <c r="M204" i="3"/>
  <c r="L204" i="3"/>
  <c r="K204" i="3"/>
  <c r="BM203" i="3"/>
  <c r="BL203" i="3"/>
  <c r="BK203" i="3"/>
  <c r="AZ203" i="3"/>
  <c r="AY203" i="3"/>
  <c r="AX203" i="3"/>
  <c r="AM203" i="3"/>
  <c r="AL203" i="3"/>
  <c r="AK203" i="3"/>
  <c r="Z203" i="3"/>
  <c r="Y203" i="3"/>
  <c r="X203" i="3"/>
  <c r="M203" i="3"/>
  <c r="L203" i="3"/>
  <c r="K203" i="3"/>
  <c r="BM202" i="3"/>
  <c r="BL202" i="3"/>
  <c r="BO202" i="3" s="1"/>
  <c r="BK202" i="3"/>
  <c r="AZ202" i="3"/>
  <c r="AY202" i="3"/>
  <c r="AX202" i="3"/>
  <c r="AM202" i="3"/>
  <c r="AL202" i="3"/>
  <c r="AK202" i="3"/>
  <c r="Z202" i="3"/>
  <c r="Y202" i="3"/>
  <c r="X202" i="3"/>
  <c r="M202" i="3"/>
  <c r="L202" i="3"/>
  <c r="K202" i="3"/>
  <c r="BM201" i="3"/>
  <c r="BL201" i="3"/>
  <c r="BK201" i="3"/>
  <c r="AZ201" i="3"/>
  <c r="AY201" i="3"/>
  <c r="AX201" i="3"/>
  <c r="AM201" i="3"/>
  <c r="AL201" i="3"/>
  <c r="AO201" i="3" s="1"/>
  <c r="AK201" i="3"/>
  <c r="AA201" i="3"/>
  <c r="Z201" i="3"/>
  <c r="Y201" i="3"/>
  <c r="X201" i="3"/>
  <c r="AC201" i="3" s="1"/>
  <c r="N201" i="3"/>
  <c r="M201" i="3"/>
  <c r="L201" i="3"/>
  <c r="K201" i="3"/>
  <c r="BM200" i="3"/>
  <c r="BL200" i="3"/>
  <c r="BK200" i="3"/>
  <c r="BA200" i="3"/>
  <c r="AZ200" i="3"/>
  <c r="AY200" i="3"/>
  <c r="BB200" i="3" s="1"/>
  <c r="AX200" i="3"/>
  <c r="AM200" i="3"/>
  <c r="AO200" i="3" s="1"/>
  <c r="AL200" i="3"/>
  <c r="AK200" i="3"/>
  <c r="Z200" i="3"/>
  <c r="Y200" i="3"/>
  <c r="AB200" i="3" s="1"/>
  <c r="X200" i="3"/>
  <c r="M200" i="3"/>
  <c r="O200" i="3" s="1"/>
  <c r="L200" i="3"/>
  <c r="K200" i="3"/>
  <c r="BM199" i="3"/>
  <c r="BL199" i="3"/>
  <c r="BK199" i="3"/>
  <c r="BA199" i="3"/>
  <c r="AZ199" i="3"/>
  <c r="AY199" i="3"/>
  <c r="AX199" i="3"/>
  <c r="AM199" i="3"/>
  <c r="AL199" i="3"/>
  <c r="AK199" i="3"/>
  <c r="Z199" i="3"/>
  <c r="Y199" i="3"/>
  <c r="X199" i="3"/>
  <c r="M199" i="3"/>
  <c r="L199" i="3"/>
  <c r="K199" i="3"/>
  <c r="BM198" i="3"/>
  <c r="BL198" i="3"/>
  <c r="BK198" i="3"/>
  <c r="AZ198" i="3"/>
  <c r="AY198" i="3"/>
  <c r="BB198" i="3" s="1"/>
  <c r="AX198" i="3"/>
  <c r="AM198" i="3"/>
  <c r="AL198" i="3"/>
  <c r="AK198" i="3"/>
  <c r="AA198" i="3"/>
  <c r="Z198" i="3"/>
  <c r="Y198" i="3"/>
  <c r="X198" i="3"/>
  <c r="N198" i="3"/>
  <c r="M198" i="3"/>
  <c r="L198" i="3"/>
  <c r="K198" i="3"/>
  <c r="P198" i="3" s="1"/>
  <c r="BM197" i="3"/>
  <c r="BL197" i="3"/>
  <c r="BK197" i="3"/>
  <c r="AZ197" i="3"/>
  <c r="AY197" i="3"/>
  <c r="AX197" i="3"/>
  <c r="AN197" i="3"/>
  <c r="AM197" i="3"/>
  <c r="AL197" i="3"/>
  <c r="AO197" i="3" s="1"/>
  <c r="AK197" i="3"/>
  <c r="AA197" i="3"/>
  <c r="Z197" i="3"/>
  <c r="Y197" i="3"/>
  <c r="X197" i="3"/>
  <c r="AC197" i="3" s="1"/>
  <c r="M197" i="3"/>
  <c r="L197" i="3"/>
  <c r="K197" i="3"/>
  <c r="BM196" i="3"/>
  <c r="BL196" i="3"/>
  <c r="BK196" i="3"/>
  <c r="AZ196" i="3"/>
  <c r="AY196" i="3"/>
  <c r="AX196" i="3"/>
  <c r="AN196" i="3"/>
  <c r="AM196" i="3"/>
  <c r="AL196" i="3"/>
  <c r="AK196" i="3"/>
  <c r="AA196" i="3"/>
  <c r="Z196" i="3"/>
  <c r="Y196" i="3"/>
  <c r="X196" i="3"/>
  <c r="M196" i="3"/>
  <c r="L196" i="3"/>
  <c r="K196" i="3"/>
  <c r="BM195" i="3"/>
  <c r="BL195" i="3"/>
  <c r="BK195" i="3"/>
  <c r="AZ195" i="3"/>
  <c r="AY195" i="3"/>
  <c r="AX195" i="3"/>
  <c r="AN195" i="3"/>
  <c r="AM195" i="3"/>
  <c r="AL195" i="3"/>
  <c r="AP195" i="3" s="1"/>
  <c r="AK195" i="3"/>
  <c r="AA195" i="3"/>
  <c r="Z195" i="3"/>
  <c r="AB195" i="3" s="1"/>
  <c r="Y195" i="3"/>
  <c r="X195" i="3"/>
  <c r="N195" i="3"/>
  <c r="M195" i="3"/>
  <c r="L195" i="3"/>
  <c r="P195" i="3" s="1"/>
  <c r="K195" i="3"/>
  <c r="BM194" i="3"/>
  <c r="BL194" i="3"/>
  <c r="BK194" i="3"/>
  <c r="AZ194" i="3"/>
  <c r="AY194" i="3"/>
  <c r="AX194" i="3"/>
  <c r="AN194" i="3"/>
  <c r="AM194" i="3"/>
  <c r="AL194" i="3"/>
  <c r="AK194" i="3"/>
  <c r="AA194" i="3"/>
  <c r="Z194" i="3"/>
  <c r="Y194" i="3"/>
  <c r="X194" i="3"/>
  <c r="N194" i="3"/>
  <c r="M194" i="3"/>
  <c r="L194" i="3"/>
  <c r="K194" i="3"/>
  <c r="BM193" i="3"/>
  <c r="BL193" i="3"/>
  <c r="BK193" i="3"/>
  <c r="AZ193" i="3"/>
  <c r="AY193" i="3"/>
  <c r="AX193" i="3"/>
  <c r="AN193" i="3"/>
  <c r="AM193" i="3"/>
  <c r="AL193" i="3"/>
  <c r="AP193" i="3" s="1"/>
  <c r="AK193" i="3"/>
  <c r="Z193" i="3"/>
  <c r="Y193" i="3"/>
  <c r="X193" i="3"/>
  <c r="N193" i="3"/>
  <c r="M193" i="3"/>
  <c r="L193" i="3"/>
  <c r="K193" i="3"/>
  <c r="BM192" i="3"/>
  <c r="BL192" i="3"/>
  <c r="BK192" i="3"/>
  <c r="AZ192" i="3"/>
  <c r="AY192" i="3"/>
  <c r="AX192" i="3"/>
  <c r="AM192" i="3"/>
  <c r="AL192" i="3"/>
  <c r="AK192" i="3"/>
  <c r="Z192" i="3"/>
  <c r="Y192" i="3"/>
  <c r="X192" i="3"/>
  <c r="M192" i="3"/>
  <c r="L192" i="3"/>
  <c r="K192" i="3"/>
  <c r="BM191" i="3"/>
  <c r="BL191" i="3"/>
  <c r="BK191" i="3"/>
  <c r="AZ191" i="3"/>
  <c r="AY191" i="3"/>
  <c r="AX191" i="3"/>
  <c r="AM191" i="3"/>
  <c r="AL191" i="3"/>
  <c r="AK191" i="3"/>
  <c r="Z191" i="3"/>
  <c r="Y191" i="3"/>
  <c r="AB191" i="3" s="1"/>
  <c r="X191" i="3"/>
  <c r="N191" i="3"/>
  <c r="M191" i="3"/>
  <c r="L191" i="3"/>
  <c r="K191" i="3"/>
  <c r="P191" i="3" s="1"/>
  <c r="BM190" i="3"/>
  <c r="BL190" i="3"/>
  <c r="BK190" i="3"/>
  <c r="AZ190" i="3"/>
  <c r="AY190" i="3"/>
  <c r="AX190" i="3"/>
  <c r="AM190" i="3"/>
  <c r="AL190" i="3"/>
  <c r="AK190" i="3"/>
  <c r="Z190" i="3"/>
  <c r="Y190" i="3"/>
  <c r="X190" i="3"/>
  <c r="M190" i="3"/>
  <c r="L190" i="3"/>
  <c r="K190" i="3"/>
  <c r="BM189" i="3"/>
  <c r="BL189" i="3"/>
  <c r="BK189" i="3"/>
  <c r="AZ189" i="3"/>
  <c r="AY189" i="3"/>
  <c r="AX189" i="3"/>
  <c r="AM189" i="3"/>
  <c r="AL189" i="3"/>
  <c r="AK189" i="3"/>
  <c r="AA189" i="3"/>
  <c r="Z189" i="3"/>
  <c r="Y189" i="3"/>
  <c r="AC189" i="3" s="1"/>
  <c r="X189" i="3"/>
  <c r="M189" i="3"/>
  <c r="L189" i="3"/>
  <c r="K189" i="3"/>
  <c r="BM188" i="3"/>
  <c r="BL188" i="3"/>
  <c r="BK188" i="3"/>
  <c r="AZ188" i="3"/>
  <c r="AY188" i="3"/>
  <c r="AX188" i="3"/>
  <c r="AM188" i="3"/>
  <c r="AL188" i="3"/>
  <c r="AK188" i="3"/>
  <c r="AA188" i="3"/>
  <c r="Z188" i="3"/>
  <c r="Y188" i="3"/>
  <c r="AC188" i="3" s="1"/>
  <c r="X188" i="3"/>
  <c r="M188" i="3"/>
  <c r="L188" i="3"/>
  <c r="K188" i="3"/>
  <c r="BM187" i="3"/>
  <c r="BL187" i="3"/>
  <c r="BK187" i="3"/>
  <c r="AZ187" i="3"/>
  <c r="AY187" i="3"/>
  <c r="AX187" i="3"/>
  <c r="AM187" i="3"/>
  <c r="AL187" i="3"/>
  <c r="AK187" i="3"/>
  <c r="Z187" i="3"/>
  <c r="Y187" i="3"/>
  <c r="X187" i="3"/>
  <c r="O187" i="3"/>
  <c r="M187" i="3"/>
  <c r="L187" i="3"/>
  <c r="K187" i="3"/>
  <c r="BM186" i="3"/>
  <c r="BL186" i="3"/>
  <c r="BK186" i="3"/>
  <c r="AZ186" i="3"/>
  <c r="AY186" i="3"/>
  <c r="AX186" i="3"/>
  <c r="AM186" i="3"/>
  <c r="AL186" i="3"/>
  <c r="AK186" i="3"/>
  <c r="Z186" i="3"/>
  <c r="Y186" i="3"/>
  <c r="X186" i="3"/>
  <c r="M186" i="3"/>
  <c r="L186" i="3"/>
  <c r="K186" i="3"/>
  <c r="BM185" i="3"/>
  <c r="BL185" i="3"/>
  <c r="BK185" i="3"/>
  <c r="AZ185" i="3"/>
  <c r="AY185" i="3"/>
  <c r="AX185" i="3"/>
  <c r="AM185" i="3"/>
  <c r="AL185" i="3"/>
  <c r="AK185" i="3"/>
  <c r="Z185" i="3"/>
  <c r="Y185" i="3"/>
  <c r="X185" i="3"/>
  <c r="M185" i="3"/>
  <c r="L185" i="3"/>
  <c r="K185" i="3"/>
  <c r="BM184" i="3"/>
  <c r="BL184" i="3"/>
  <c r="BK184" i="3"/>
  <c r="AZ184" i="3"/>
  <c r="AY184" i="3"/>
  <c r="AX184" i="3"/>
  <c r="AM184" i="3"/>
  <c r="AL184" i="3"/>
  <c r="AK184" i="3"/>
  <c r="Z184" i="3"/>
  <c r="Y184" i="3"/>
  <c r="X184" i="3"/>
  <c r="M184" i="3"/>
  <c r="L184" i="3"/>
  <c r="K184" i="3"/>
  <c r="BM183" i="3"/>
  <c r="BL183" i="3"/>
  <c r="BK183" i="3"/>
  <c r="AZ183" i="3"/>
  <c r="AY183" i="3"/>
  <c r="AX183" i="3"/>
  <c r="AM183" i="3"/>
  <c r="AL183" i="3"/>
  <c r="AK183" i="3"/>
  <c r="Z183" i="3"/>
  <c r="Y183" i="3"/>
  <c r="X183" i="3"/>
  <c r="M183" i="3"/>
  <c r="L183" i="3"/>
  <c r="K183" i="3"/>
  <c r="BM182" i="3"/>
  <c r="BL182" i="3"/>
  <c r="BK182" i="3"/>
  <c r="AZ182" i="3"/>
  <c r="AY182" i="3"/>
  <c r="AX182" i="3"/>
  <c r="AM182" i="3"/>
  <c r="AL182" i="3"/>
  <c r="AK182" i="3"/>
  <c r="Z182" i="3"/>
  <c r="Y182" i="3"/>
  <c r="X182" i="3"/>
  <c r="M182" i="3"/>
  <c r="L182" i="3"/>
  <c r="K182" i="3"/>
  <c r="BM181" i="3"/>
  <c r="BL181" i="3"/>
  <c r="BK181" i="3"/>
  <c r="AZ181" i="3"/>
  <c r="AY181" i="3"/>
  <c r="AX181" i="3"/>
  <c r="AM181" i="3"/>
  <c r="AL181" i="3"/>
  <c r="AK181" i="3"/>
  <c r="Z181" i="3"/>
  <c r="Y181" i="3"/>
  <c r="X181" i="3"/>
  <c r="M181" i="3"/>
  <c r="L181" i="3"/>
  <c r="K181" i="3"/>
  <c r="BM180" i="3"/>
  <c r="BL180" i="3"/>
  <c r="BK180" i="3"/>
  <c r="AZ180" i="3"/>
  <c r="AY180" i="3"/>
  <c r="AX180" i="3"/>
  <c r="AM180" i="3"/>
  <c r="AL180" i="3"/>
  <c r="AK180" i="3"/>
  <c r="Z180" i="3"/>
  <c r="Y180" i="3"/>
  <c r="X180" i="3"/>
  <c r="M180" i="3"/>
  <c r="L180" i="3"/>
  <c r="K180" i="3"/>
  <c r="BM179" i="3"/>
  <c r="BL179" i="3"/>
  <c r="BK179" i="3"/>
  <c r="AZ179" i="3"/>
  <c r="AY179" i="3"/>
  <c r="AX179" i="3"/>
  <c r="AM179" i="3"/>
  <c r="AL179" i="3"/>
  <c r="AK179" i="3"/>
  <c r="Z179" i="3"/>
  <c r="Y179" i="3"/>
  <c r="X179" i="3"/>
  <c r="M179" i="3"/>
  <c r="L179" i="3"/>
  <c r="K179" i="3"/>
  <c r="BM178" i="3"/>
  <c r="BL178" i="3"/>
  <c r="BK178" i="3"/>
  <c r="AZ178" i="3"/>
  <c r="AY178" i="3"/>
  <c r="AX178" i="3"/>
  <c r="AM178" i="3"/>
  <c r="AL178" i="3"/>
  <c r="AK178" i="3"/>
  <c r="Z178" i="3"/>
  <c r="Y178" i="3"/>
  <c r="X178" i="3"/>
  <c r="M178" i="3"/>
  <c r="L178" i="3"/>
  <c r="K178" i="3"/>
  <c r="BM177" i="3"/>
  <c r="BL177" i="3"/>
  <c r="BK177" i="3"/>
  <c r="AZ177" i="3"/>
  <c r="AY177" i="3"/>
  <c r="AX177" i="3"/>
  <c r="AM177" i="3"/>
  <c r="AL177" i="3"/>
  <c r="AK177" i="3"/>
  <c r="Z177" i="3"/>
  <c r="Y177" i="3"/>
  <c r="X177" i="3"/>
  <c r="M177" i="3"/>
  <c r="L177" i="3"/>
  <c r="K177" i="3"/>
  <c r="BM176" i="3"/>
  <c r="BL176" i="3"/>
  <c r="BK176" i="3"/>
  <c r="AZ176" i="3"/>
  <c r="AY176" i="3"/>
  <c r="AX176" i="3"/>
  <c r="AM176" i="3"/>
  <c r="AL176" i="3"/>
  <c r="AK176" i="3"/>
  <c r="Z176" i="3"/>
  <c r="Y176" i="3"/>
  <c r="X176" i="3"/>
  <c r="M176" i="3"/>
  <c r="L176" i="3"/>
  <c r="K176" i="3"/>
  <c r="BM175" i="3"/>
  <c r="BL175" i="3"/>
  <c r="BK175" i="3"/>
  <c r="AZ175" i="3"/>
  <c r="AY175" i="3"/>
  <c r="AX175" i="3"/>
  <c r="AM175" i="3"/>
  <c r="AL175" i="3"/>
  <c r="AK175" i="3"/>
  <c r="Z175" i="3"/>
  <c r="Y175" i="3"/>
  <c r="X175" i="3"/>
  <c r="M175" i="3"/>
  <c r="L175" i="3"/>
  <c r="K175" i="3"/>
  <c r="BM174" i="3"/>
  <c r="BL174" i="3"/>
  <c r="BK174" i="3"/>
  <c r="AZ174" i="3"/>
  <c r="AY174" i="3"/>
  <c r="AX174" i="3"/>
  <c r="AM174" i="3"/>
  <c r="AL174" i="3"/>
  <c r="AK174" i="3"/>
  <c r="Z174" i="3"/>
  <c r="Y174" i="3"/>
  <c r="X174" i="3"/>
  <c r="M174" i="3"/>
  <c r="L174" i="3"/>
  <c r="K174" i="3"/>
  <c r="BN173" i="3"/>
  <c r="BM173" i="3"/>
  <c r="BL173" i="3"/>
  <c r="BO173" i="3" s="1"/>
  <c r="BK173" i="3"/>
  <c r="BA173" i="3"/>
  <c r="AZ173" i="3"/>
  <c r="AY173" i="3"/>
  <c r="AX173" i="3"/>
  <c r="AN173" i="3"/>
  <c r="AM173" i="3"/>
  <c r="AO173" i="3" s="1"/>
  <c r="AL173" i="3"/>
  <c r="AK173" i="3"/>
  <c r="AA173" i="3"/>
  <c r="Z173" i="3"/>
  <c r="Y173" i="3"/>
  <c r="AC173" i="3" s="1"/>
  <c r="X173" i="3"/>
  <c r="N173" i="3"/>
  <c r="M173" i="3"/>
  <c r="L173" i="3"/>
  <c r="P173" i="3" s="1"/>
  <c r="K173" i="3"/>
  <c r="BN172" i="3"/>
  <c r="BM172" i="3"/>
  <c r="BL172" i="3"/>
  <c r="BK172" i="3"/>
  <c r="BA172" i="3"/>
  <c r="AZ172" i="3"/>
  <c r="AY172" i="3"/>
  <c r="BC172" i="3" s="1"/>
  <c r="AX172" i="3"/>
  <c r="AN172" i="3"/>
  <c r="AM172" i="3"/>
  <c r="AL172" i="3"/>
  <c r="AP172" i="3" s="1"/>
  <c r="AK172" i="3"/>
  <c r="AA172" i="3"/>
  <c r="Z172" i="3"/>
  <c r="Y172" i="3"/>
  <c r="AC172" i="3" s="1"/>
  <c r="X172" i="3"/>
  <c r="N172" i="3"/>
  <c r="M172" i="3"/>
  <c r="L172" i="3"/>
  <c r="O172" i="3" s="1"/>
  <c r="K172" i="3"/>
  <c r="BN171" i="3"/>
  <c r="BM171" i="3"/>
  <c r="BO171" i="3" s="1"/>
  <c r="BL171" i="3"/>
  <c r="BP171" i="3" s="1"/>
  <c r="BK171" i="3"/>
  <c r="BA171" i="3"/>
  <c r="AZ171" i="3"/>
  <c r="AY171" i="3"/>
  <c r="AX171" i="3"/>
  <c r="AN171" i="3"/>
  <c r="AM171" i="3"/>
  <c r="AL171" i="3"/>
  <c r="AO171" i="3" s="1"/>
  <c r="AK171" i="3"/>
  <c r="AA171" i="3"/>
  <c r="Z171" i="3"/>
  <c r="Y171" i="3"/>
  <c r="AC171" i="3" s="1"/>
  <c r="X171" i="3"/>
  <c r="N171" i="3"/>
  <c r="M171" i="3"/>
  <c r="L171" i="3"/>
  <c r="K171" i="3"/>
  <c r="P171" i="3" s="1"/>
  <c r="BN170" i="3"/>
  <c r="BM170" i="3"/>
  <c r="BL170" i="3"/>
  <c r="BK170" i="3"/>
  <c r="BP170" i="3" s="1"/>
  <c r="BA170" i="3"/>
  <c r="AZ170" i="3"/>
  <c r="AY170" i="3"/>
  <c r="BC170" i="3" s="1"/>
  <c r="AX170" i="3"/>
  <c r="AN170" i="3"/>
  <c r="AM170" i="3"/>
  <c r="AL170" i="3"/>
  <c r="AO170" i="3" s="1"/>
  <c r="AK170" i="3"/>
  <c r="AA170" i="3"/>
  <c r="Z170" i="3"/>
  <c r="Y170" i="3"/>
  <c r="X170" i="3"/>
  <c r="N170" i="3"/>
  <c r="M170" i="3"/>
  <c r="L170" i="3"/>
  <c r="P170" i="3" s="1"/>
  <c r="K170" i="3"/>
  <c r="BN169" i="3"/>
  <c r="BM169" i="3"/>
  <c r="BO169" i="3" s="1"/>
  <c r="BL169" i="3"/>
  <c r="BK169" i="3"/>
  <c r="BA169" i="3"/>
  <c r="AZ169" i="3"/>
  <c r="AY169" i="3"/>
  <c r="BB169" i="3" s="1"/>
  <c r="AX169" i="3"/>
  <c r="AM169" i="3"/>
  <c r="AL169" i="3"/>
  <c r="AK169" i="3"/>
  <c r="AA169" i="3"/>
  <c r="Z169" i="3"/>
  <c r="Y169" i="3"/>
  <c r="X169" i="3"/>
  <c r="AC169" i="3" s="1"/>
  <c r="N169" i="3"/>
  <c r="M169" i="3"/>
  <c r="L169" i="3"/>
  <c r="P169" i="3" s="1"/>
  <c r="K169" i="3"/>
  <c r="BN168" i="3"/>
  <c r="BM168" i="3"/>
  <c r="BL168" i="3"/>
  <c r="BP168" i="3" s="1"/>
  <c r="BK168" i="3"/>
  <c r="BA168" i="3"/>
  <c r="AZ168" i="3"/>
  <c r="AY168" i="3"/>
  <c r="AX168" i="3"/>
  <c r="BC168" i="3" s="1"/>
  <c r="AM168" i="3"/>
  <c r="AL168" i="3"/>
  <c r="AK168" i="3"/>
  <c r="AA168" i="3"/>
  <c r="Z168" i="3"/>
  <c r="Y168" i="3"/>
  <c r="AC168" i="3" s="1"/>
  <c r="X168" i="3"/>
  <c r="N168" i="3"/>
  <c r="M168" i="3"/>
  <c r="L168" i="3"/>
  <c r="K168" i="3"/>
  <c r="BN167" i="3"/>
  <c r="BM167" i="3"/>
  <c r="BL167" i="3"/>
  <c r="BO167" i="3" s="1"/>
  <c r="BK167" i="3"/>
  <c r="BA167" i="3"/>
  <c r="AZ167" i="3"/>
  <c r="AY167" i="3"/>
  <c r="BC167" i="3" s="1"/>
  <c r="AX167" i="3"/>
  <c r="AN167" i="3"/>
  <c r="AM167" i="3"/>
  <c r="AL167" i="3"/>
  <c r="AK167" i="3"/>
  <c r="AA167" i="3"/>
  <c r="Z167" i="3"/>
  <c r="Y167" i="3"/>
  <c r="AC167" i="3" s="1"/>
  <c r="X167" i="3"/>
  <c r="N167" i="3"/>
  <c r="M167" i="3"/>
  <c r="O167" i="3" s="1"/>
  <c r="L167" i="3"/>
  <c r="K167" i="3"/>
  <c r="BN166" i="3"/>
  <c r="BM166" i="3"/>
  <c r="BL166" i="3"/>
  <c r="BK166" i="3"/>
  <c r="BA166" i="3"/>
  <c r="AZ166" i="3"/>
  <c r="AY166" i="3"/>
  <c r="AX166" i="3"/>
  <c r="AM166" i="3"/>
  <c r="AL166" i="3"/>
  <c r="AK166" i="3"/>
  <c r="Z166" i="3"/>
  <c r="Y166" i="3"/>
  <c r="X166" i="3"/>
  <c r="M166" i="3"/>
  <c r="L166" i="3"/>
  <c r="K166" i="3"/>
  <c r="BN165" i="3"/>
  <c r="BM165" i="3"/>
  <c r="BL165" i="3"/>
  <c r="BK165" i="3"/>
  <c r="BA165" i="3"/>
  <c r="AZ165" i="3"/>
  <c r="AY165" i="3"/>
  <c r="AX165" i="3"/>
  <c r="AM165" i="3"/>
  <c r="AL165" i="3"/>
  <c r="AK165" i="3"/>
  <c r="Z165" i="3"/>
  <c r="Y165" i="3"/>
  <c r="AB165" i="3" s="1"/>
  <c r="X165" i="3"/>
  <c r="M165" i="3"/>
  <c r="L165" i="3"/>
  <c r="K165" i="3"/>
  <c r="BN164" i="3"/>
  <c r="BM164" i="3"/>
  <c r="BL164" i="3"/>
  <c r="BK164" i="3"/>
  <c r="BA164" i="3"/>
  <c r="AZ164" i="3"/>
  <c r="AY164" i="3"/>
  <c r="BB164" i="3" s="1"/>
  <c r="AX164" i="3"/>
  <c r="AN164" i="3"/>
  <c r="AM164" i="3"/>
  <c r="AL164" i="3"/>
  <c r="AP164" i="3" s="1"/>
  <c r="AK164" i="3"/>
  <c r="AC164" i="3"/>
  <c r="AA164" i="3"/>
  <c r="Z164" i="3"/>
  <c r="Y164" i="3"/>
  <c r="X164" i="3"/>
  <c r="N164" i="3"/>
  <c r="M164" i="3"/>
  <c r="L164" i="3"/>
  <c r="K164" i="3"/>
  <c r="BN163" i="3"/>
  <c r="BM163" i="3"/>
  <c r="BO163" i="3" s="1"/>
  <c r="BL163" i="3"/>
  <c r="BP163" i="3" s="1"/>
  <c r="BK163" i="3"/>
  <c r="BA163" i="3"/>
  <c r="AZ163" i="3"/>
  <c r="AY163" i="3"/>
  <c r="BC163" i="3" s="1"/>
  <c r="AX163" i="3"/>
  <c r="AO163" i="3"/>
  <c r="AN163" i="3"/>
  <c r="AM163" i="3"/>
  <c r="AL163" i="3"/>
  <c r="AK163" i="3"/>
  <c r="AA163" i="3"/>
  <c r="Z163" i="3"/>
  <c r="AB163" i="3" s="1"/>
  <c r="Y163" i="3"/>
  <c r="X163" i="3"/>
  <c r="N163" i="3"/>
  <c r="M163" i="3"/>
  <c r="L163" i="3"/>
  <c r="O163" i="3" s="1"/>
  <c r="K163" i="3"/>
  <c r="BN162" i="3"/>
  <c r="BM162" i="3"/>
  <c r="BL162" i="3"/>
  <c r="BO162" i="3" s="1"/>
  <c r="BK162" i="3"/>
  <c r="BA162" i="3"/>
  <c r="AZ162" i="3"/>
  <c r="AY162" i="3"/>
  <c r="BC162" i="3" s="1"/>
  <c r="AX162" i="3"/>
  <c r="AP162" i="3"/>
  <c r="AN162" i="3"/>
  <c r="AM162" i="3"/>
  <c r="AL162" i="3"/>
  <c r="AK162" i="3"/>
  <c r="AA162" i="3"/>
  <c r="Z162" i="3"/>
  <c r="Y162" i="3"/>
  <c r="X162" i="3"/>
  <c r="N162" i="3"/>
  <c r="M162" i="3"/>
  <c r="L162" i="3"/>
  <c r="P162" i="3" s="1"/>
  <c r="K162" i="3"/>
  <c r="BN161" i="3"/>
  <c r="BM161" i="3"/>
  <c r="BL161" i="3"/>
  <c r="BP161" i="3" s="1"/>
  <c r="BK161" i="3"/>
  <c r="BA161" i="3"/>
  <c r="AZ161" i="3"/>
  <c r="BB161" i="3" s="1"/>
  <c r="AY161" i="3"/>
  <c r="AX161" i="3"/>
  <c r="AN161" i="3"/>
  <c r="AM161" i="3"/>
  <c r="AO161" i="3" s="1"/>
  <c r="AL161" i="3"/>
  <c r="AP161" i="3" s="1"/>
  <c r="AK161" i="3"/>
  <c r="AA161" i="3"/>
  <c r="Z161" i="3"/>
  <c r="Y161" i="3"/>
  <c r="AC161" i="3" s="1"/>
  <c r="X161" i="3"/>
  <c r="N161" i="3"/>
  <c r="M161" i="3"/>
  <c r="O161" i="3" s="1"/>
  <c r="L161" i="3"/>
  <c r="P161" i="3" s="1"/>
  <c r="K161" i="3"/>
  <c r="BN160" i="3"/>
  <c r="BM160" i="3"/>
  <c r="BL160" i="3"/>
  <c r="BP160" i="3" s="1"/>
  <c r="BK160" i="3"/>
  <c r="BA160" i="3"/>
  <c r="AZ160" i="3"/>
  <c r="AY160" i="3"/>
  <c r="AX160" i="3"/>
  <c r="AN160" i="3"/>
  <c r="AM160" i="3"/>
  <c r="AL160" i="3"/>
  <c r="AP160" i="3" s="1"/>
  <c r="AK160" i="3"/>
  <c r="AA160" i="3"/>
  <c r="Z160" i="3"/>
  <c r="Y160" i="3"/>
  <c r="X160" i="3"/>
  <c r="N160" i="3"/>
  <c r="M160" i="3"/>
  <c r="L160" i="3"/>
  <c r="P160" i="3" s="1"/>
  <c r="K160" i="3"/>
  <c r="BN159" i="3"/>
  <c r="BM159" i="3"/>
  <c r="BO159" i="3" s="1"/>
  <c r="BL159" i="3"/>
  <c r="BK159" i="3"/>
  <c r="BA159" i="3"/>
  <c r="AZ159" i="3"/>
  <c r="BB159" i="3" s="1"/>
  <c r="AY159" i="3"/>
  <c r="AX159" i="3"/>
  <c r="AO159" i="3"/>
  <c r="AN159" i="3"/>
  <c r="AM159" i="3"/>
  <c r="AL159" i="3"/>
  <c r="AK159" i="3"/>
  <c r="AA159" i="3"/>
  <c r="Z159" i="3"/>
  <c r="Y159" i="3"/>
  <c r="X159" i="3"/>
  <c r="N159" i="3"/>
  <c r="M159" i="3"/>
  <c r="L159" i="3"/>
  <c r="O159" i="3" s="1"/>
  <c r="K159" i="3"/>
  <c r="BN158" i="3"/>
  <c r="BM158" i="3"/>
  <c r="BL158" i="3"/>
  <c r="BK158" i="3"/>
  <c r="BA158" i="3"/>
  <c r="AZ158" i="3"/>
  <c r="AY158" i="3"/>
  <c r="BC158" i="3" s="1"/>
  <c r="AX158" i="3"/>
  <c r="AN158" i="3"/>
  <c r="AM158" i="3"/>
  <c r="AL158" i="3"/>
  <c r="AK158" i="3"/>
  <c r="AA158" i="3"/>
  <c r="Z158" i="3"/>
  <c r="Y158" i="3"/>
  <c r="AC158" i="3" s="1"/>
  <c r="X158" i="3"/>
  <c r="N158" i="3"/>
  <c r="M158" i="3"/>
  <c r="L158" i="3"/>
  <c r="O158" i="3" s="1"/>
  <c r="K158" i="3"/>
  <c r="BN157" i="3"/>
  <c r="BM157" i="3"/>
  <c r="BL157" i="3"/>
  <c r="BP157" i="3" s="1"/>
  <c r="BK157" i="3"/>
  <c r="BA157" i="3"/>
  <c r="AZ157" i="3"/>
  <c r="BB157" i="3" s="1"/>
  <c r="AY157" i="3"/>
  <c r="AX157" i="3"/>
  <c r="AN157" i="3"/>
  <c r="AM157" i="3"/>
  <c r="AO157" i="3" s="1"/>
  <c r="AL157" i="3"/>
  <c r="AK157" i="3"/>
  <c r="AA157" i="3"/>
  <c r="Z157" i="3"/>
  <c r="Y157" i="3"/>
  <c r="AB157" i="3" s="1"/>
  <c r="X157" i="3"/>
  <c r="N157" i="3"/>
  <c r="M157" i="3"/>
  <c r="L157" i="3"/>
  <c r="P157" i="3" s="1"/>
  <c r="K157" i="3"/>
  <c r="BN156" i="3"/>
  <c r="BM156" i="3"/>
  <c r="BL156" i="3"/>
  <c r="BP156" i="3" s="1"/>
  <c r="BK156" i="3"/>
  <c r="BC156" i="3"/>
  <c r="BA156" i="3"/>
  <c r="AZ156" i="3"/>
  <c r="AY156" i="3"/>
  <c r="BB156" i="3" s="1"/>
  <c r="AX156" i="3"/>
  <c r="AN156" i="3"/>
  <c r="AM156" i="3"/>
  <c r="AL156" i="3"/>
  <c r="AK156" i="3"/>
  <c r="AA156" i="3"/>
  <c r="Z156" i="3"/>
  <c r="Y156" i="3"/>
  <c r="X156" i="3"/>
  <c r="N156" i="3"/>
  <c r="M156" i="3"/>
  <c r="L156" i="3"/>
  <c r="P156" i="3" s="1"/>
  <c r="K156" i="3"/>
  <c r="BN155" i="3"/>
  <c r="BM155" i="3"/>
  <c r="BL155" i="3"/>
  <c r="BP155" i="3" s="1"/>
  <c r="BK155" i="3"/>
  <c r="BA155" i="3"/>
  <c r="AZ155" i="3"/>
  <c r="BB155" i="3" s="1"/>
  <c r="AY155" i="3"/>
  <c r="AX155" i="3"/>
  <c r="AN155" i="3"/>
  <c r="AM155" i="3"/>
  <c r="AL155" i="3"/>
  <c r="AP155" i="3" s="1"/>
  <c r="AK155" i="3"/>
  <c r="AA155" i="3"/>
  <c r="Z155" i="3"/>
  <c r="Y155" i="3"/>
  <c r="AC155" i="3" s="1"/>
  <c r="X155" i="3"/>
  <c r="N155" i="3"/>
  <c r="M155" i="3"/>
  <c r="L155" i="3"/>
  <c r="O155" i="3" s="1"/>
  <c r="K155" i="3"/>
  <c r="BN154" i="3"/>
  <c r="BM154" i="3"/>
  <c r="BL154" i="3"/>
  <c r="BO154" i="3" s="1"/>
  <c r="BK154" i="3"/>
  <c r="BA154" i="3"/>
  <c r="AZ154" i="3"/>
  <c r="AY154" i="3"/>
  <c r="BC154" i="3" s="1"/>
  <c r="AX154" i="3"/>
  <c r="AN154" i="3"/>
  <c r="AM154" i="3"/>
  <c r="AL154" i="3"/>
  <c r="AK154" i="3"/>
  <c r="AP154" i="3" s="1"/>
  <c r="AA154" i="3"/>
  <c r="Z154" i="3"/>
  <c r="Y154" i="3"/>
  <c r="AC154" i="3" s="1"/>
  <c r="X154" i="3"/>
  <c r="N154" i="3"/>
  <c r="M154" i="3"/>
  <c r="L154" i="3"/>
  <c r="P154" i="3" s="1"/>
  <c r="K154" i="3"/>
  <c r="BN153" i="3"/>
  <c r="BM153" i="3"/>
  <c r="BL153" i="3"/>
  <c r="BK153" i="3"/>
  <c r="BA153" i="3"/>
  <c r="AZ153" i="3"/>
  <c r="AY153" i="3"/>
  <c r="BC153" i="3" s="1"/>
  <c r="AX153" i="3"/>
  <c r="AN153" i="3"/>
  <c r="AM153" i="3"/>
  <c r="AL153" i="3"/>
  <c r="AO153" i="3" s="1"/>
  <c r="AK153" i="3"/>
  <c r="AA153" i="3"/>
  <c r="Z153" i="3"/>
  <c r="Y153" i="3"/>
  <c r="AC153" i="3" s="1"/>
  <c r="X153" i="3"/>
  <c r="N153" i="3"/>
  <c r="M153" i="3"/>
  <c r="L153" i="3"/>
  <c r="K153" i="3"/>
  <c r="BN152" i="3"/>
  <c r="BM152" i="3"/>
  <c r="BO152" i="3" s="1"/>
  <c r="BL152" i="3"/>
  <c r="BP152" i="3" s="1"/>
  <c r="BK152" i="3"/>
  <c r="BA152" i="3"/>
  <c r="AZ152" i="3"/>
  <c r="BB152" i="3" s="1"/>
  <c r="AY152" i="3"/>
  <c r="AX152" i="3"/>
  <c r="AM152" i="3"/>
  <c r="AO152" i="3" s="1"/>
  <c r="AL152" i="3"/>
  <c r="AK152" i="3"/>
  <c r="Z152" i="3"/>
  <c r="Y152" i="3"/>
  <c r="X152" i="3"/>
  <c r="N152" i="3"/>
  <c r="M152" i="3"/>
  <c r="L152" i="3"/>
  <c r="P152" i="3" s="1"/>
  <c r="K152" i="3"/>
  <c r="BN151" i="3"/>
  <c r="BM151" i="3"/>
  <c r="BL151" i="3"/>
  <c r="BP151" i="3" s="1"/>
  <c r="BK151" i="3"/>
  <c r="BA151" i="3"/>
  <c r="AZ151" i="3"/>
  <c r="AY151" i="3"/>
  <c r="BB151" i="3" s="1"/>
  <c r="AX151" i="3"/>
  <c r="AN151" i="3"/>
  <c r="AM151" i="3"/>
  <c r="AL151" i="3"/>
  <c r="AP151" i="3" s="1"/>
  <c r="AK151" i="3"/>
  <c r="Z151" i="3"/>
  <c r="Y151" i="3"/>
  <c r="AB151" i="3" s="1"/>
  <c r="X151" i="3"/>
  <c r="M151" i="3"/>
  <c r="L151" i="3"/>
  <c r="O151" i="3" s="1"/>
  <c r="K151" i="3"/>
  <c r="BN150" i="3"/>
  <c r="BM150" i="3"/>
  <c r="BL150" i="3"/>
  <c r="BO150" i="3" s="1"/>
  <c r="BK150" i="3"/>
  <c r="BA150" i="3"/>
  <c r="AZ150" i="3"/>
  <c r="BB150" i="3" s="1"/>
  <c r="AY150" i="3"/>
  <c r="BC150" i="3" s="1"/>
  <c r="AX150" i="3"/>
  <c r="AN150" i="3"/>
  <c r="AM150" i="3"/>
  <c r="AL150" i="3"/>
  <c r="AO150" i="3" s="1"/>
  <c r="AK150" i="3"/>
  <c r="AA150" i="3"/>
  <c r="Z150" i="3"/>
  <c r="AB150" i="3" s="1"/>
  <c r="Y150" i="3"/>
  <c r="AC150" i="3" s="1"/>
  <c r="X150" i="3"/>
  <c r="O150" i="3"/>
  <c r="N150" i="3"/>
  <c r="M150" i="3"/>
  <c r="L150" i="3"/>
  <c r="K150" i="3"/>
  <c r="BN149" i="3"/>
  <c r="BM149" i="3"/>
  <c r="BL149" i="3"/>
  <c r="BO149" i="3" s="1"/>
  <c r="BK149" i="3"/>
  <c r="BA149" i="3"/>
  <c r="AZ149" i="3"/>
  <c r="AY149" i="3"/>
  <c r="BC149" i="3" s="1"/>
  <c r="AX149" i="3"/>
  <c r="AN149" i="3"/>
  <c r="AM149" i="3"/>
  <c r="AL149" i="3"/>
  <c r="AK149" i="3"/>
  <c r="AA149" i="3"/>
  <c r="Z149" i="3"/>
  <c r="Y149" i="3"/>
  <c r="AC149" i="3" s="1"/>
  <c r="X149" i="3"/>
  <c r="N149" i="3"/>
  <c r="M149" i="3"/>
  <c r="L149" i="3"/>
  <c r="O149" i="3" s="1"/>
  <c r="K149" i="3"/>
  <c r="BN148" i="3"/>
  <c r="BM148" i="3"/>
  <c r="BL148" i="3"/>
  <c r="BP148" i="3" s="1"/>
  <c r="BK148" i="3"/>
  <c r="BA148" i="3"/>
  <c r="AZ148" i="3"/>
  <c r="AY148" i="3"/>
  <c r="BC148" i="3" s="1"/>
  <c r="AX148" i="3"/>
  <c r="AN148" i="3"/>
  <c r="AM148" i="3"/>
  <c r="AO148" i="3" s="1"/>
  <c r="AL148" i="3"/>
  <c r="AP148" i="3" s="1"/>
  <c r="AK148" i="3"/>
  <c r="AA148" i="3"/>
  <c r="Z148" i="3"/>
  <c r="Y148" i="3"/>
  <c r="AB148" i="3" s="1"/>
  <c r="X148" i="3"/>
  <c r="N148" i="3"/>
  <c r="M148" i="3"/>
  <c r="O148" i="3" s="1"/>
  <c r="L148" i="3"/>
  <c r="P148" i="3" s="1"/>
  <c r="K148" i="3"/>
  <c r="BN147" i="3"/>
  <c r="BM147" i="3"/>
  <c r="BL147" i="3"/>
  <c r="BK147" i="3"/>
  <c r="BA147" i="3"/>
  <c r="AZ147" i="3"/>
  <c r="AY147" i="3"/>
  <c r="AX147" i="3"/>
  <c r="AN147" i="3"/>
  <c r="AM147" i="3"/>
  <c r="AL147" i="3"/>
  <c r="AK147" i="3"/>
  <c r="AP147" i="3" s="1"/>
  <c r="AB147" i="3"/>
  <c r="AA147" i="3"/>
  <c r="Z147" i="3"/>
  <c r="Y147" i="3"/>
  <c r="X147" i="3"/>
  <c r="N147" i="3"/>
  <c r="M147" i="3"/>
  <c r="L147" i="3"/>
  <c r="K147" i="3"/>
  <c r="BN146" i="3"/>
  <c r="BM146" i="3"/>
  <c r="BL146" i="3"/>
  <c r="BK146" i="3"/>
  <c r="BA146" i="3"/>
  <c r="AZ146" i="3"/>
  <c r="AY146" i="3"/>
  <c r="BB146" i="3" s="1"/>
  <c r="AX146" i="3"/>
  <c r="AM146" i="3"/>
  <c r="AL146" i="3"/>
  <c r="AK146" i="3"/>
  <c r="AA146" i="3"/>
  <c r="Z146" i="3"/>
  <c r="AB146" i="3" s="1"/>
  <c r="Y146" i="3"/>
  <c r="X146" i="3"/>
  <c r="O146" i="3"/>
  <c r="N146" i="3"/>
  <c r="M146" i="3"/>
  <c r="L146" i="3"/>
  <c r="K146" i="3"/>
  <c r="BP145" i="3"/>
  <c r="BN145" i="3"/>
  <c r="BM145" i="3"/>
  <c r="BL145" i="3"/>
  <c r="BK145" i="3"/>
  <c r="BA145" i="3"/>
  <c r="AZ145" i="3"/>
  <c r="AY145" i="3"/>
  <c r="AX145" i="3"/>
  <c r="AP145" i="3"/>
  <c r="AN145" i="3"/>
  <c r="AM145" i="3"/>
  <c r="AL145" i="3"/>
  <c r="AK145" i="3"/>
  <c r="AA145" i="3"/>
  <c r="Z145" i="3"/>
  <c r="Y145" i="3"/>
  <c r="AC145" i="3" s="1"/>
  <c r="X145" i="3"/>
  <c r="N145" i="3"/>
  <c r="M145" i="3"/>
  <c r="L145" i="3"/>
  <c r="K145" i="3"/>
  <c r="BN144" i="3"/>
  <c r="BM144" i="3"/>
  <c r="BL144" i="3"/>
  <c r="BP144" i="3" s="1"/>
  <c r="BK144" i="3"/>
  <c r="BB144" i="3"/>
  <c r="BA144" i="3"/>
  <c r="AZ144" i="3"/>
  <c r="AY144" i="3"/>
  <c r="AX144" i="3"/>
  <c r="AN144" i="3"/>
  <c r="AM144" i="3"/>
  <c r="AO144" i="3" s="1"/>
  <c r="AL144" i="3"/>
  <c r="AP144" i="3" s="1"/>
  <c r="AK144" i="3"/>
  <c r="AA144" i="3"/>
  <c r="Z144" i="3"/>
  <c r="Y144" i="3"/>
  <c r="AC144" i="3" s="1"/>
  <c r="X144" i="3"/>
  <c r="N144" i="3"/>
  <c r="M144" i="3"/>
  <c r="O144" i="3" s="1"/>
  <c r="L144" i="3"/>
  <c r="P144" i="3" s="1"/>
  <c r="K144" i="3"/>
  <c r="BN143" i="3"/>
  <c r="BM143" i="3"/>
  <c r="BL143" i="3"/>
  <c r="BP143" i="3" s="1"/>
  <c r="BK143" i="3"/>
  <c r="BA143" i="3"/>
  <c r="AZ143" i="3"/>
  <c r="AY143" i="3"/>
  <c r="AX143" i="3"/>
  <c r="AN143" i="3"/>
  <c r="AM143" i="3"/>
  <c r="AL143" i="3"/>
  <c r="AP143" i="3" s="1"/>
  <c r="AK143" i="3"/>
  <c r="AC143" i="3"/>
  <c r="AA143" i="3"/>
  <c r="Z143" i="3"/>
  <c r="Y143" i="3"/>
  <c r="X143" i="3"/>
  <c r="N143" i="3"/>
  <c r="M143" i="3"/>
  <c r="L143" i="3"/>
  <c r="K143" i="3"/>
  <c r="BO142" i="3"/>
  <c r="BN142" i="3"/>
  <c r="BM142" i="3"/>
  <c r="BL142" i="3"/>
  <c r="BP142" i="3" s="1"/>
  <c r="BK142" i="3"/>
  <c r="BA142" i="3"/>
  <c r="AZ142" i="3"/>
  <c r="AY142" i="3"/>
  <c r="AX142" i="3"/>
  <c r="AM142" i="3"/>
  <c r="AL142" i="3"/>
  <c r="AK142" i="3"/>
  <c r="AA142" i="3"/>
  <c r="Z142" i="3"/>
  <c r="Y142" i="3"/>
  <c r="X142" i="3"/>
  <c r="AC142" i="3" s="1"/>
  <c r="M142" i="3"/>
  <c r="L142" i="3"/>
  <c r="K142" i="3"/>
  <c r="BN141" i="3"/>
  <c r="BM141" i="3"/>
  <c r="BL141" i="3"/>
  <c r="BP141" i="3" s="1"/>
  <c r="BK141" i="3"/>
  <c r="BB141" i="3"/>
  <c r="BA141" i="3"/>
  <c r="AZ141" i="3"/>
  <c r="AY141" i="3"/>
  <c r="AX141" i="3"/>
  <c r="AM141" i="3"/>
  <c r="AL141" i="3"/>
  <c r="AK141" i="3"/>
  <c r="AA141" i="3"/>
  <c r="Z141" i="3"/>
  <c r="Y141" i="3"/>
  <c r="X141" i="3"/>
  <c r="N141" i="3"/>
  <c r="M141" i="3"/>
  <c r="L141" i="3"/>
  <c r="P141" i="3" s="1"/>
  <c r="K141" i="3"/>
  <c r="BO140" i="3"/>
  <c r="BN140" i="3"/>
  <c r="BM140" i="3"/>
  <c r="BL140" i="3"/>
  <c r="BK140" i="3"/>
  <c r="BA140" i="3"/>
  <c r="AZ140" i="3"/>
  <c r="BB140" i="3" s="1"/>
  <c r="AY140" i="3"/>
  <c r="AX140" i="3"/>
  <c r="AN140" i="3"/>
  <c r="AM140" i="3"/>
  <c r="AL140" i="3"/>
  <c r="AP140" i="3" s="1"/>
  <c r="AK140" i="3"/>
  <c r="Z140" i="3"/>
  <c r="Y140" i="3"/>
  <c r="AB140" i="3" s="1"/>
  <c r="X140" i="3"/>
  <c r="N140" i="3"/>
  <c r="M140" i="3"/>
  <c r="L140" i="3"/>
  <c r="K140" i="3"/>
  <c r="BN139" i="3"/>
  <c r="BM139" i="3"/>
  <c r="BL139" i="3"/>
  <c r="BO139" i="3" s="1"/>
  <c r="BK139" i="3"/>
  <c r="BA139" i="3"/>
  <c r="AZ139" i="3"/>
  <c r="AY139" i="3"/>
  <c r="BC139" i="3" s="1"/>
  <c r="AX139" i="3"/>
  <c r="AM139" i="3"/>
  <c r="AL139" i="3"/>
  <c r="AK139" i="3"/>
  <c r="Z139" i="3"/>
  <c r="Y139" i="3"/>
  <c r="X139" i="3"/>
  <c r="N139" i="3"/>
  <c r="M139" i="3"/>
  <c r="L139" i="3"/>
  <c r="K139" i="3"/>
  <c r="P139" i="3" s="1"/>
  <c r="BN138" i="3"/>
  <c r="BM138" i="3"/>
  <c r="BL138" i="3"/>
  <c r="BP138" i="3" s="1"/>
  <c r="BK138" i="3"/>
  <c r="BA138" i="3"/>
  <c r="AZ138" i="3"/>
  <c r="AY138" i="3"/>
  <c r="AX138" i="3"/>
  <c r="AM138" i="3"/>
  <c r="AL138" i="3"/>
  <c r="AO138" i="3" s="1"/>
  <c r="AK138" i="3"/>
  <c r="AA138" i="3"/>
  <c r="Z138" i="3"/>
  <c r="Y138" i="3"/>
  <c r="AC138" i="3" s="1"/>
  <c r="X138" i="3"/>
  <c r="N138" i="3"/>
  <c r="M138" i="3"/>
  <c r="L138" i="3"/>
  <c r="K138" i="3"/>
  <c r="BN137" i="3"/>
  <c r="BM137" i="3"/>
  <c r="BL137" i="3"/>
  <c r="BO137" i="3" s="1"/>
  <c r="BK137" i="3"/>
  <c r="BA137" i="3"/>
  <c r="AZ137" i="3"/>
  <c r="AY137" i="3"/>
  <c r="BC137" i="3" s="1"/>
  <c r="AX137" i="3"/>
  <c r="AM137" i="3"/>
  <c r="AL137" i="3"/>
  <c r="AK137" i="3"/>
  <c r="AA137" i="3"/>
  <c r="Z137" i="3"/>
  <c r="Y137" i="3"/>
  <c r="AC137" i="3" s="1"/>
  <c r="X137" i="3"/>
  <c r="N137" i="3"/>
  <c r="M137" i="3"/>
  <c r="L137" i="3"/>
  <c r="P137" i="3" s="1"/>
  <c r="K137" i="3"/>
  <c r="BN136" i="3"/>
  <c r="BM136" i="3"/>
  <c r="BL136" i="3"/>
  <c r="BP136" i="3" s="1"/>
  <c r="BK136" i="3"/>
  <c r="BA136" i="3"/>
  <c r="AZ136" i="3"/>
  <c r="AY136" i="3"/>
  <c r="AX136" i="3"/>
  <c r="BC136" i="3" s="1"/>
  <c r="AM136" i="3"/>
  <c r="AL136" i="3"/>
  <c r="AK136" i="3"/>
  <c r="AA136" i="3"/>
  <c r="Z136" i="3"/>
  <c r="Y136" i="3"/>
  <c r="AC136" i="3" s="1"/>
  <c r="X136" i="3"/>
  <c r="M136" i="3"/>
  <c r="L136" i="3"/>
  <c r="K136" i="3"/>
  <c r="BN135" i="3"/>
  <c r="BM135" i="3"/>
  <c r="BL135" i="3"/>
  <c r="BO135" i="3" s="1"/>
  <c r="BK135" i="3"/>
  <c r="BA135" i="3"/>
  <c r="AZ135" i="3"/>
  <c r="AY135" i="3"/>
  <c r="BC135" i="3" s="1"/>
  <c r="AX135" i="3"/>
  <c r="AM135" i="3"/>
  <c r="AL135" i="3"/>
  <c r="AK135" i="3"/>
  <c r="Z135" i="3"/>
  <c r="Y135" i="3"/>
  <c r="X135" i="3"/>
  <c r="M135" i="3"/>
  <c r="L135" i="3"/>
  <c r="K135" i="3"/>
  <c r="BN134" i="3"/>
  <c r="BM134" i="3"/>
  <c r="BL134" i="3"/>
  <c r="BK134" i="3"/>
  <c r="BA134" i="3"/>
  <c r="AZ134" i="3"/>
  <c r="AY134" i="3"/>
  <c r="AX134" i="3"/>
  <c r="AM134" i="3"/>
  <c r="AL134" i="3"/>
  <c r="AK134" i="3"/>
  <c r="Z134" i="3"/>
  <c r="Y134" i="3"/>
  <c r="X134" i="3"/>
  <c r="M134" i="3"/>
  <c r="L134" i="3"/>
  <c r="K134" i="3"/>
  <c r="BN133" i="3"/>
  <c r="BM133" i="3"/>
  <c r="BL133" i="3"/>
  <c r="BK133" i="3"/>
  <c r="BA133" i="3"/>
  <c r="AZ133" i="3"/>
  <c r="AY133" i="3"/>
  <c r="AX133" i="3"/>
  <c r="AM133" i="3"/>
  <c r="AL133" i="3"/>
  <c r="AK133" i="3"/>
  <c r="AA133" i="3"/>
  <c r="Z133" i="3"/>
  <c r="Y133" i="3"/>
  <c r="X133" i="3"/>
  <c r="M133" i="3"/>
  <c r="L133" i="3"/>
  <c r="K133" i="3"/>
  <c r="BN132" i="3"/>
  <c r="BM132" i="3"/>
  <c r="BL132" i="3"/>
  <c r="BP132" i="3" s="1"/>
  <c r="BK132" i="3"/>
  <c r="BA132" i="3"/>
  <c r="AZ132" i="3"/>
  <c r="AY132" i="3"/>
  <c r="AX132" i="3"/>
  <c r="AM132" i="3"/>
  <c r="AL132" i="3"/>
  <c r="AK132" i="3"/>
  <c r="Z132" i="3"/>
  <c r="Y132" i="3"/>
  <c r="X132" i="3"/>
  <c r="M132" i="3"/>
  <c r="L132" i="3"/>
  <c r="K132" i="3"/>
  <c r="BN131" i="3"/>
  <c r="BM131" i="3"/>
  <c r="BL131" i="3"/>
  <c r="BK131" i="3"/>
  <c r="BP131" i="3" s="1"/>
  <c r="AZ131" i="3"/>
  <c r="AY131" i="3"/>
  <c r="AX131" i="3"/>
  <c r="AM131" i="3"/>
  <c r="AL131" i="3"/>
  <c r="AK131" i="3"/>
  <c r="AA131" i="3"/>
  <c r="Z131" i="3"/>
  <c r="Y131" i="3"/>
  <c r="AC131" i="3" s="1"/>
  <c r="X131" i="3"/>
  <c r="N131" i="3"/>
  <c r="M131" i="3"/>
  <c r="L131" i="3"/>
  <c r="K131" i="3"/>
  <c r="P131" i="3" s="1"/>
  <c r="BN130" i="3"/>
  <c r="BM130" i="3"/>
  <c r="BL130" i="3"/>
  <c r="BP130" i="3" s="1"/>
  <c r="BK130" i="3"/>
  <c r="BA130" i="3"/>
  <c r="AZ130" i="3"/>
  <c r="AY130" i="3"/>
  <c r="AX130" i="3"/>
  <c r="BC130" i="3" s="1"/>
  <c r="AM130" i="3"/>
  <c r="AL130" i="3"/>
  <c r="AK130" i="3"/>
  <c r="AA130" i="3"/>
  <c r="Z130" i="3"/>
  <c r="Y130" i="3"/>
  <c r="AB130" i="3" s="1"/>
  <c r="X130" i="3"/>
  <c r="M130" i="3"/>
  <c r="L130" i="3"/>
  <c r="K130" i="3"/>
  <c r="BP129" i="3"/>
  <c r="BN129" i="3"/>
  <c r="BM129" i="3"/>
  <c r="BL129" i="3"/>
  <c r="BO129" i="3" s="1"/>
  <c r="BK129" i="3"/>
  <c r="AZ129" i="3"/>
  <c r="AY129" i="3"/>
  <c r="AX129" i="3"/>
  <c r="AM129" i="3"/>
  <c r="AL129" i="3"/>
  <c r="AK129" i="3"/>
  <c r="Z129" i="3"/>
  <c r="Y129" i="3"/>
  <c r="X129" i="3"/>
  <c r="M129" i="3"/>
  <c r="L129" i="3"/>
  <c r="K129" i="3"/>
  <c r="BM128" i="3"/>
  <c r="BL128" i="3"/>
  <c r="BK128" i="3"/>
  <c r="BA128" i="3"/>
  <c r="AZ128" i="3"/>
  <c r="BB128" i="3" s="1"/>
  <c r="AY128" i="3"/>
  <c r="BC128" i="3" s="1"/>
  <c r="AX128" i="3"/>
  <c r="AM128" i="3"/>
  <c r="AL128" i="3"/>
  <c r="AK128" i="3"/>
  <c r="Z128" i="3"/>
  <c r="Y128" i="3"/>
  <c r="X128" i="3"/>
  <c r="M128" i="3"/>
  <c r="L128" i="3"/>
  <c r="K128" i="3"/>
  <c r="BM127" i="3"/>
  <c r="BL127" i="3"/>
  <c r="BO127" i="3" s="1"/>
  <c r="BK127" i="3"/>
  <c r="AZ127" i="3"/>
  <c r="AY127" i="3"/>
  <c r="BB127" i="3" s="1"/>
  <c r="AX127" i="3"/>
  <c r="AN127" i="3"/>
  <c r="AM127" i="3"/>
  <c r="AL127" i="3"/>
  <c r="AK127" i="3"/>
  <c r="AP127" i="3" s="1"/>
  <c r="AA127" i="3"/>
  <c r="Z127" i="3"/>
  <c r="Y127" i="3"/>
  <c r="AC127" i="3" s="1"/>
  <c r="X127" i="3"/>
  <c r="M127" i="3"/>
  <c r="L127" i="3"/>
  <c r="O127" i="3" s="1"/>
  <c r="K127" i="3"/>
  <c r="BN126" i="3"/>
  <c r="BM126" i="3"/>
  <c r="BL126" i="3"/>
  <c r="BP126" i="3" s="1"/>
  <c r="BK126" i="3"/>
  <c r="BA126" i="3"/>
  <c r="AZ126" i="3"/>
  <c r="BB126" i="3" s="1"/>
  <c r="AY126" i="3"/>
  <c r="BC126" i="3" s="1"/>
  <c r="AX126" i="3"/>
  <c r="AN126" i="3"/>
  <c r="AM126" i="3"/>
  <c r="AL126" i="3"/>
  <c r="AK126" i="3"/>
  <c r="AA126" i="3"/>
  <c r="Z126" i="3"/>
  <c r="AB126" i="3" s="1"/>
  <c r="Y126" i="3"/>
  <c r="X126" i="3"/>
  <c r="N126" i="3"/>
  <c r="M126" i="3"/>
  <c r="L126" i="3"/>
  <c r="O126" i="3" s="1"/>
  <c r="K126" i="3"/>
  <c r="BN125" i="3"/>
  <c r="BM125" i="3"/>
  <c r="BL125" i="3"/>
  <c r="BO125" i="3" s="1"/>
  <c r="BK125" i="3"/>
  <c r="BA125" i="3"/>
  <c r="AZ125" i="3"/>
  <c r="AY125" i="3"/>
  <c r="AX125" i="3"/>
  <c r="AN125" i="3"/>
  <c r="AM125" i="3"/>
  <c r="AL125" i="3"/>
  <c r="AO125" i="3" s="1"/>
  <c r="AK125" i="3"/>
  <c r="AA125" i="3"/>
  <c r="Z125" i="3"/>
  <c r="Y125" i="3"/>
  <c r="AB125" i="3" s="1"/>
  <c r="X125" i="3"/>
  <c r="N125" i="3"/>
  <c r="M125" i="3"/>
  <c r="L125" i="3"/>
  <c r="O125" i="3" s="1"/>
  <c r="K125" i="3"/>
  <c r="BN124" i="3"/>
  <c r="BM124" i="3"/>
  <c r="BO124" i="3" s="1"/>
  <c r="BL124" i="3"/>
  <c r="BK124" i="3"/>
  <c r="BA124" i="3"/>
  <c r="AZ124" i="3"/>
  <c r="AY124" i="3"/>
  <c r="AX124" i="3"/>
  <c r="AN124" i="3"/>
  <c r="AM124" i="3"/>
  <c r="AL124" i="3"/>
  <c r="AO124" i="3" s="1"/>
  <c r="AK124" i="3"/>
  <c r="AB124" i="3"/>
  <c r="AA124" i="3"/>
  <c r="Z124" i="3"/>
  <c r="Y124" i="3"/>
  <c r="X124" i="3"/>
  <c r="N124" i="3"/>
  <c r="M124" i="3"/>
  <c r="L124" i="3"/>
  <c r="P124" i="3" s="1"/>
  <c r="K124" i="3"/>
  <c r="BN123" i="3"/>
  <c r="BM123" i="3"/>
  <c r="BL123" i="3"/>
  <c r="BK123" i="3"/>
  <c r="BA123" i="3"/>
  <c r="AZ123" i="3"/>
  <c r="AY123" i="3"/>
  <c r="BB123" i="3" s="1"/>
  <c r="AX123" i="3"/>
  <c r="AN123" i="3"/>
  <c r="AM123" i="3"/>
  <c r="AL123" i="3"/>
  <c r="AO123" i="3" s="1"/>
  <c r="AK123" i="3"/>
  <c r="AC123" i="3"/>
  <c r="AA123" i="3"/>
  <c r="Z123" i="3"/>
  <c r="Y123" i="3"/>
  <c r="AB123" i="3" s="1"/>
  <c r="X123" i="3"/>
  <c r="N123" i="3"/>
  <c r="M123" i="3"/>
  <c r="L123" i="3"/>
  <c r="K123" i="3"/>
  <c r="BN122" i="3"/>
  <c r="BM122" i="3"/>
  <c r="BL122" i="3"/>
  <c r="BK122" i="3"/>
  <c r="BA122" i="3"/>
  <c r="AZ122" i="3"/>
  <c r="AY122" i="3"/>
  <c r="BB122" i="3" s="1"/>
  <c r="AX122" i="3"/>
  <c r="AO122" i="3"/>
  <c r="AN122" i="3"/>
  <c r="AM122" i="3"/>
  <c r="AL122" i="3"/>
  <c r="AK122" i="3"/>
  <c r="AA122" i="3"/>
  <c r="Z122" i="3"/>
  <c r="Y122" i="3"/>
  <c r="AC122" i="3" s="1"/>
  <c r="X122" i="3"/>
  <c r="N122" i="3"/>
  <c r="M122" i="3"/>
  <c r="O122" i="3" s="1"/>
  <c r="L122" i="3"/>
  <c r="K122" i="3"/>
  <c r="BN121" i="3"/>
  <c r="BM121" i="3"/>
  <c r="BL121" i="3"/>
  <c r="BO121" i="3" s="1"/>
  <c r="BK121" i="3"/>
  <c r="BA121" i="3"/>
  <c r="AZ121" i="3"/>
  <c r="AY121" i="3"/>
  <c r="BB121" i="3" s="1"/>
  <c r="AX121" i="3"/>
  <c r="AP121" i="3"/>
  <c r="AN121" i="3"/>
  <c r="AM121" i="3"/>
  <c r="AL121" i="3"/>
  <c r="AK121" i="3"/>
  <c r="AA121" i="3"/>
  <c r="Z121" i="3"/>
  <c r="Y121" i="3"/>
  <c r="X121" i="3"/>
  <c r="N121" i="3"/>
  <c r="M121" i="3"/>
  <c r="L121" i="3"/>
  <c r="O121" i="3" s="1"/>
  <c r="K121" i="3"/>
  <c r="BN120" i="3"/>
  <c r="BM120" i="3"/>
  <c r="BL120" i="3"/>
  <c r="BO120" i="3" s="1"/>
  <c r="BK120" i="3"/>
  <c r="BB120" i="3"/>
  <c r="BA120" i="3"/>
  <c r="AZ120" i="3"/>
  <c r="AY120" i="3"/>
  <c r="AX120" i="3"/>
  <c r="AN120" i="3"/>
  <c r="AM120" i="3"/>
  <c r="AL120" i="3"/>
  <c r="AP120" i="3" s="1"/>
  <c r="AK120" i="3"/>
  <c r="AA120" i="3"/>
  <c r="Z120" i="3"/>
  <c r="AB120" i="3" s="1"/>
  <c r="Y120" i="3"/>
  <c r="X120" i="3"/>
  <c r="N120" i="3"/>
  <c r="M120" i="3"/>
  <c r="L120" i="3"/>
  <c r="O120" i="3" s="1"/>
  <c r="K120" i="3"/>
  <c r="BN119" i="3"/>
  <c r="BM119" i="3"/>
  <c r="BL119" i="3"/>
  <c r="BK119" i="3"/>
  <c r="BP119" i="3" s="1"/>
  <c r="BC119" i="3"/>
  <c r="BA119" i="3"/>
  <c r="AZ119" i="3"/>
  <c r="AY119" i="3"/>
  <c r="BB119" i="3" s="1"/>
  <c r="AX119" i="3"/>
  <c r="AN119" i="3"/>
  <c r="AM119" i="3"/>
  <c r="AL119" i="3"/>
  <c r="AK119" i="3"/>
  <c r="Z119" i="3"/>
  <c r="Y119" i="3"/>
  <c r="X119" i="3"/>
  <c r="N119" i="3"/>
  <c r="M119" i="3"/>
  <c r="L119" i="3"/>
  <c r="K119" i="3"/>
  <c r="BO118" i="3"/>
  <c r="BN118" i="3"/>
  <c r="BM118" i="3"/>
  <c r="BL118" i="3"/>
  <c r="BP118" i="3" s="1"/>
  <c r="BK118" i="3"/>
  <c r="BA118" i="3"/>
  <c r="AZ118" i="3"/>
  <c r="AY118" i="3"/>
  <c r="AX118" i="3"/>
  <c r="AN118" i="3"/>
  <c r="AM118" i="3"/>
  <c r="AL118" i="3"/>
  <c r="AK118" i="3"/>
  <c r="AA118" i="3"/>
  <c r="Z118" i="3"/>
  <c r="Y118" i="3"/>
  <c r="X118" i="3"/>
  <c r="M118" i="3"/>
  <c r="L118" i="3"/>
  <c r="K118" i="3"/>
  <c r="BN117" i="3"/>
  <c r="BM117" i="3"/>
  <c r="BL117" i="3"/>
  <c r="BK117" i="3"/>
  <c r="BA117" i="3"/>
  <c r="AZ117" i="3"/>
  <c r="AY117" i="3"/>
  <c r="AX117" i="3"/>
  <c r="AM117" i="3"/>
  <c r="AL117" i="3"/>
  <c r="AO117" i="3" s="1"/>
  <c r="AK117" i="3"/>
  <c r="AA117" i="3"/>
  <c r="Z117" i="3"/>
  <c r="Y117" i="3"/>
  <c r="AB117" i="3" s="1"/>
  <c r="X117" i="3"/>
  <c r="N117" i="3"/>
  <c r="M117" i="3"/>
  <c r="L117" i="3"/>
  <c r="O117" i="3" s="1"/>
  <c r="K117" i="3"/>
  <c r="BN116" i="3"/>
  <c r="BM116" i="3"/>
  <c r="BO116" i="3" s="1"/>
  <c r="BL116" i="3"/>
  <c r="BP116" i="3" s="1"/>
  <c r="BK116" i="3"/>
  <c r="BA116" i="3"/>
  <c r="AZ116" i="3"/>
  <c r="AY116" i="3"/>
  <c r="BC116" i="3" s="1"/>
  <c r="AX116" i="3"/>
  <c r="AM116" i="3"/>
  <c r="AL116" i="3"/>
  <c r="AK116" i="3"/>
  <c r="Z116" i="3"/>
  <c r="Y116" i="3"/>
  <c r="AB116" i="3" s="1"/>
  <c r="X116" i="3"/>
  <c r="M116" i="3"/>
  <c r="L116" i="3"/>
  <c r="K116" i="3"/>
  <c r="BO115" i="3"/>
  <c r="BN115" i="3"/>
  <c r="BM115" i="3"/>
  <c r="BL115" i="3"/>
  <c r="BP115" i="3" s="1"/>
  <c r="BK115" i="3"/>
  <c r="BA115" i="3"/>
  <c r="AZ115" i="3"/>
  <c r="BB115" i="3" s="1"/>
  <c r="AY115" i="3"/>
  <c r="AX115" i="3"/>
  <c r="AN115" i="3"/>
  <c r="AM115" i="3"/>
  <c r="AL115" i="3"/>
  <c r="AP115" i="3" s="1"/>
  <c r="AK115" i="3"/>
  <c r="AA115" i="3"/>
  <c r="Z115" i="3"/>
  <c r="Y115" i="3"/>
  <c r="AB115" i="3" s="1"/>
  <c r="X115" i="3"/>
  <c r="N115" i="3"/>
  <c r="M115" i="3"/>
  <c r="L115" i="3"/>
  <c r="O115" i="3" s="1"/>
  <c r="K115" i="3"/>
  <c r="BN114" i="3"/>
  <c r="BM114" i="3"/>
  <c r="BO114" i="3" s="1"/>
  <c r="BL114" i="3"/>
  <c r="BK114" i="3"/>
  <c r="BA114" i="3"/>
  <c r="AZ114" i="3"/>
  <c r="AY114" i="3"/>
  <c r="BB114" i="3" s="1"/>
  <c r="AX114" i="3"/>
  <c r="AO114" i="3"/>
  <c r="AN114" i="3"/>
  <c r="AM114" i="3"/>
  <c r="AL114" i="3"/>
  <c r="AP114" i="3" s="1"/>
  <c r="AK114" i="3"/>
  <c r="Z114" i="3"/>
  <c r="AB114" i="3" s="1"/>
  <c r="Y114" i="3"/>
  <c r="X114" i="3"/>
  <c r="M114" i="3"/>
  <c r="O114" i="3" s="1"/>
  <c r="L114" i="3"/>
  <c r="K114" i="3"/>
  <c r="BN113" i="3"/>
  <c r="BM113" i="3"/>
  <c r="BL113" i="3"/>
  <c r="BO113" i="3" s="1"/>
  <c r="BK113" i="3"/>
  <c r="BA113" i="3"/>
  <c r="AZ113" i="3"/>
  <c r="AY113" i="3"/>
  <c r="AX113" i="3"/>
  <c r="BC113" i="3" s="1"/>
  <c r="AN113" i="3"/>
  <c r="AM113" i="3"/>
  <c r="AL113" i="3"/>
  <c r="AO113" i="3" s="1"/>
  <c r="AK113" i="3"/>
  <c r="AA113" i="3"/>
  <c r="Z113" i="3"/>
  <c r="Y113" i="3"/>
  <c r="X113" i="3"/>
  <c r="N113" i="3"/>
  <c r="M113" i="3"/>
  <c r="L113" i="3"/>
  <c r="O113" i="3" s="1"/>
  <c r="K113" i="3"/>
  <c r="BN112" i="3"/>
  <c r="BM112" i="3"/>
  <c r="BO112" i="3" s="1"/>
  <c r="BL112" i="3"/>
  <c r="BK112" i="3"/>
  <c r="BA112" i="3"/>
  <c r="AZ112" i="3"/>
  <c r="AY112" i="3"/>
  <c r="BC112" i="3" s="1"/>
  <c r="AX112" i="3"/>
  <c r="AN112" i="3"/>
  <c r="AM112" i="3"/>
  <c r="AL112" i="3"/>
  <c r="AP112" i="3" s="1"/>
  <c r="AK112" i="3"/>
  <c r="AA112" i="3"/>
  <c r="Z112" i="3"/>
  <c r="Y112" i="3"/>
  <c r="AC112" i="3" s="1"/>
  <c r="X112" i="3"/>
  <c r="N112" i="3"/>
  <c r="M112" i="3"/>
  <c r="L112" i="3"/>
  <c r="K112" i="3"/>
  <c r="BN111" i="3"/>
  <c r="BM111" i="3"/>
  <c r="BL111" i="3"/>
  <c r="BO111" i="3" s="1"/>
  <c r="BK111" i="3"/>
  <c r="BA111" i="3"/>
  <c r="AZ111" i="3"/>
  <c r="BB111" i="3" s="1"/>
  <c r="AY111" i="3"/>
  <c r="AX111" i="3"/>
  <c r="AN111" i="3"/>
  <c r="AM111" i="3"/>
  <c r="AO111" i="3" s="1"/>
  <c r="AL111" i="3"/>
  <c r="AK111" i="3"/>
  <c r="AA111" i="3"/>
  <c r="Z111" i="3"/>
  <c r="AB111" i="3" s="1"/>
  <c r="Y111" i="3"/>
  <c r="X111" i="3"/>
  <c r="N111" i="3"/>
  <c r="M111" i="3"/>
  <c r="L111" i="3"/>
  <c r="O111" i="3" s="1"/>
  <c r="K111" i="3"/>
  <c r="BP110" i="3"/>
  <c r="BN110" i="3"/>
  <c r="BM110" i="3"/>
  <c r="BL110" i="3"/>
  <c r="BK110" i="3"/>
  <c r="BA110" i="3"/>
  <c r="AZ110" i="3"/>
  <c r="AY110" i="3"/>
  <c r="AX110" i="3"/>
  <c r="AM110" i="3"/>
  <c r="AL110" i="3"/>
  <c r="AK110" i="3"/>
  <c r="AA110" i="3"/>
  <c r="Z110" i="3"/>
  <c r="Y110" i="3"/>
  <c r="AC110" i="3" s="1"/>
  <c r="X110" i="3"/>
  <c r="N110" i="3"/>
  <c r="M110" i="3"/>
  <c r="L110" i="3"/>
  <c r="K110" i="3"/>
  <c r="BN109" i="3"/>
  <c r="BM109" i="3"/>
  <c r="BL109" i="3"/>
  <c r="BK109" i="3"/>
  <c r="BA109" i="3"/>
  <c r="AZ109" i="3"/>
  <c r="AY109" i="3"/>
  <c r="AX109" i="3"/>
  <c r="AM109" i="3"/>
  <c r="AL109" i="3"/>
  <c r="AK109" i="3"/>
  <c r="AA109" i="3"/>
  <c r="Z109" i="3"/>
  <c r="Y109" i="3"/>
  <c r="AC109" i="3" s="1"/>
  <c r="X109" i="3"/>
  <c r="N109" i="3"/>
  <c r="M109" i="3"/>
  <c r="L109" i="3"/>
  <c r="K109" i="3"/>
  <c r="BN108" i="3"/>
  <c r="BM108" i="3"/>
  <c r="BO108" i="3" s="1"/>
  <c r="BL108" i="3"/>
  <c r="BK108" i="3"/>
  <c r="BA108" i="3"/>
  <c r="AZ108" i="3"/>
  <c r="AY108" i="3"/>
  <c r="BC108" i="3" s="1"/>
  <c r="AX108" i="3"/>
  <c r="AO108" i="3"/>
  <c r="AN108" i="3"/>
  <c r="AM108" i="3"/>
  <c r="AL108" i="3"/>
  <c r="AK108" i="3"/>
  <c r="AA108" i="3"/>
  <c r="Z108" i="3"/>
  <c r="Y108" i="3"/>
  <c r="AC108" i="3" s="1"/>
  <c r="X108" i="3"/>
  <c r="O108" i="3"/>
  <c r="N108" i="3"/>
  <c r="M108" i="3"/>
  <c r="L108" i="3"/>
  <c r="K108" i="3"/>
  <c r="BP107" i="3"/>
  <c r="BN107" i="3"/>
  <c r="BM107" i="3"/>
  <c r="BL107" i="3"/>
  <c r="BO107" i="3" s="1"/>
  <c r="BK107" i="3"/>
  <c r="BA107" i="3"/>
  <c r="AZ107" i="3"/>
  <c r="AY107" i="3"/>
  <c r="AX107" i="3"/>
  <c r="AM107" i="3"/>
  <c r="AL107" i="3"/>
  <c r="AO107" i="3" s="1"/>
  <c r="AK107" i="3"/>
  <c r="AA107" i="3"/>
  <c r="Z107" i="3"/>
  <c r="Y107" i="3"/>
  <c r="AB107" i="3" s="1"/>
  <c r="X107" i="3"/>
  <c r="N107" i="3"/>
  <c r="M107" i="3"/>
  <c r="L107" i="3"/>
  <c r="P107" i="3" s="1"/>
  <c r="K107" i="3"/>
  <c r="BN106" i="3"/>
  <c r="BM106" i="3"/>
  <c r="BL106" i="3"/>
  <c r="BO106" i="3" s="1"/>
  <c r="BK106" i="3"/>
  <c r="BA106" i="3"/>
  <c r="AZ106" i="3"/>
  <c r="AY106" i="3"/>
  <c r="AX106" i="3"/>
  <c r="AN106" i="3"/>
  <c r="AM106" i="3"/>
  <c r="AL106" i="3"/>
  <c r="AP106" i="3" s="1"/>
  <c r="AK106" i="3"/>
  <c r="AA106" i="3"/>
  <c r="Z106" i="3"/>
  <c r="Y106" i="3"/>
  <c r="AC106" i="3" s="1"/>
  <c r="X106" i="3"/>
  <c r="N106" i="3"/>
  <c r="M106" i="3"/>
  <c r="O106" i="3" s="1"/>
  <c r="L106" i="3"/>
  <c r="K106" i="3"/>
  <c r="BN105" i="3"/>
  <c r="BM105" i="3"/>
  <c r="BL105" i="3"/>
  <c r="BO105" i="3" s="1"/>
  <c r="BK105" i="3"/>
  <c r="BA105" i="3"/>
  <c r="AZ105" i="3"/>
  <c r="AY105" i="3"/>
  <c r="BC105" i="3" s="1"/>
  <c r="AX105" i="3"/>
  <c r="AN105" i="3"/>
  <c r="AM105" i="3"/>
  <c r="AL105" i="3"/>
  <c r="AO105" i="3" s="1"/>
  <c r="AK105" i="3"/>
  <c r="AA105" i="3"/>
  <c r="Z105" i="3"/>
  <c r="Y105" i="3"/>
  <c r="AC105" i="3" s="1"/>
  <c r="X105" i="3"/>
  <c r="N105" i="3"/>
  <c r="M105" i="3"/>
  <c r="L105" i="3"/>
  <c r="K105" i="3"/>
  <c r="BN104" i="3"/>
  <c r="BM104" i="3"/>
  <c r="BL104" i="3"/>
  <c r="BK104" i="3"/>
  <c r="BA104" i="3"/>
  <c r="AZ104" i="3"/>
  <c r="AY104" i="3"/>
  <c r="BB104" i="3" s="1"/>
  <c r="AX104" i="3"/>
  <c r="AN104" i="3"/>
  <c r="AM104" i="3"/>
  <c r="AL104" i="3"/>
  <c r="AP104" i="3" s="1"/>
  <c r="AK104" i="3"/>
  <c r="AB104" i="3"/>
  <c r="AA104" i="3"/>
  <c r="Z104" i="3"/>
  <c r="Y104" i="3"/>
  <c r="X104" i="3"/>
  <c r="N104" i="3"/>
  <c r="M104" i="3"/>
  <c r="L104" i="3"/>
  <c r="K104" i="3"/>
  <c r="BN103" i="3"/>
  <c r="BM103" i="3"/>
  <c r="BO103" i="3" s="1"/>
  <c r="BL103" i="3"/>
  <c r="BK103" i="3"/>
  <c r="BA103" i="3"/>
  <c r="AZ103" i="3"/>
  <c r="AY103" i="3"/>
  <c r="BB103" i="3" s="1"/>
  <c r="AX103" i="3"/>
  <c r="AN103" i="3"/>
  <c r="AM103" i="3"/>
  <c r="AL103" i="3"/>
  <c r="AP103" i="3" s="1"/>
  <c r="AK103" i="3"/>
  <c r="AA103" i="3"/>
  <c r="Z103" i="3"/>
  <c r="Y103" i="3"/>
  <c r="AB103" i="3" s="1"/>
  <c r="X103" i="3"/>
  <c r="N103" i="3"/>
  <c r="M103" i="3"/>
  <c r="L103" i="3"/>
  <c r="K103" i="3"/>
  <c r="BN102" i="3"/>
  <c r="BM102" i="3"/>
  <c r="BO102" i="3" s="1"/>
  <c r="BL102" i="3"/>
  <c r="BP102" i="3" s="1"/>
  <c r="BK102" i="3"/>
  <c r="BA102" i="3"/>
  <c r="AZ102" i="3"/>
  <c r="AY102" i="3"/>
  <c r="AX102" i="3"/>
  <c r="AM102" i="3"/>
  <c r="AL102" i="3"/>
  <c r="AK102" i="3"/>
  <c r="Z102" i="3"/>
  <c r="Y102" i="3"/>
  <c r="X102" i="3"/>
  <c r="M102" i="3"/>
  <c r="L102" i="3"/>
  <c r="K102" i="3"/>
  <c r="BN101" i="3"/>
  <c r="BM101" i="3"/>
  <c r="BO101" i="3" s="1"/>
  <c r="BL101" i="3"/>
  <c r="BP101" i="3" s="1"/>
  <c r="BK101" i="3"/>
  <c r="BA101" i="3"/>
  <c r="AZ101" i="3"/>
  <c r="AY101" i="3"/>
  <c r="BB101" i="3" s="1"/>
  <c r="AX101" i="3"/>
  <c r="AN101" i="3"/>
  <c r="AM101" i="3"/>
  <c r="AO101" i="3" s="1"/>
  <c r="AL101" i="3"/>
  <c r="AP101" i="3" s="1"/>
  <c r="AK101" i="3"/>
  <c r="AA101" i="3"/>
  <c r="Z101" i="3"/>
  <c r="Y101" i="3"/>
  <c r="X101" i="3"/>
  <c r="AC101" i="3" s="1"/>
  <c r="N101" i="3"/>
  <c r="M101" i="3"/>
  <c r="O101" i="3" s="1"/>
  <c r="L101" i="3"/>
  <c r="K101" i="3"/>
  <c r="BM100" i="3"/>
  <c r="BL100" i="3"/>
  <c r="BK100" i="3"/>
  <c r="AZ100" i="3"/>
  <c r="AY100" i="3"/>
  <c r="AX100" i="3"/>
  <c r="AM100" i="3"/>
  <c r="AL100" i="3"/>
  <c r="AK100" i="3"/>
  <c r="Z100" i="3"/>
  <c r="Y100" i="3"/>
  <c r="X100" i="3"/>
  <c r="M100" i="3"/>
  <c r="L100" i="3"/>
  <c r="K100" i="3"/>
  <c r="BM99" i="3"/>
  <c r="BL99" i="3"/>
  <c r="BK99" i="3"/>
  <c r="BA99" i="3"/>
  <c r="AZ99" i="3"/>
  <c r="BB99" i="3" s="1"/>
  <c r="AY99" i="3"/>
  <c r="BC99" i="3" s="1"/>
  <c r="AX99" i="3"/>
  <c r="AN99" i="3"/>
  <c r="AM99" i="3"/>
  <c r="AL99" i="3"/>
  <c r="AK99" i="3"/>
  <c r="AA99" i="3"/>
  <c r="Z99" i="3"/>
  <c r="Y99" i="3"/>
  <c r="AC99" i="3" s="1"/>
  <c r="X99" i="3"/>
  <c r="N99" i="3"/>
  <c r="M99" i="3"/>
  <c r="O99" i="3" s="1"/>
  <c r="L99" i="3"/>
  <c r="K99" i="3"/>
  <c r="BN98" i="3"/>
  <c r="BM98" i="3"/>
  <c r="BL98" i="3"/>
  <c r="BO98" i="3" s="1"/>
  <c r="BK98" i="3"/>
  <c r="BA98" i="3"/>
  <c r="AZ98" i="3"/>
  <c r="AY98" i="3"/>
  <c r="BC98" i="3" s="1"/>
  <c r="AX98" i="3"/>
  <c r="AN98" i="3"/>
  <c r="AM98" i="3"/>
  <c r="AL98" i="3"/>
  <c r="AO98" i="3" s="1"/>
  <c r="AK98" i="3"/>
  <c r="AA98" i="3"/>
  <c r="Z98" i="3"/>
  <c r="Y98" i="3"/>
  <c r="AC98" i="3" s="1"/>
  <c r="X98" i="3"/>
  <c r="N98" i="3"/>
  <c r="M98" i="3"/>
  <c r="L98" i="3"/>
  <c r="K98" i="3"/>
  <c r="BN97" i="3"/>
  <c r="BM97" i="3"/>
  <c r="BL97" i="3"/>
  <c r="BK97" i="3"/>
  <c r="BA97" i="3"/>
  <c r="AZ97" i="3"/>
  <c r="AY97" i="3"/>
  <c r="BB97" i="3" s="1"/>
  <c r="AX97" i="3"/>
  <c r="AN97" i="3"/>
  <c r="AM97" i="3"/>
  <c r="AL97" i="3"/>
  <c r="AP97" i="3" s="1"/>
  <c r="AK97" i="3"/>
  <c r="Z97" i="3"/>
  <c r="Y97" i="3"/>
  <c r="X97" i="3"/>
  <c r="N97" i="3"/>
  <c r="M97" i="3"/>
  <c r="L97" i="3"/>
  <c r="O97" i="3" s="1"/>
  <c r="K97" i="3"/>
  <c r="BP96" i="3"/>
  <c r="BN96" i="3"/>
  <c r="BM96" i="3"/>
  <c r="BL96" i="3"/>
  <c r="BK96" i="3"/>
  <c r="BA96" i="3"/>
  <c r="AZ96" i="3"/>
  <c r="BB96" i="3" s="1"/>
  <c r="AY96" i="3"/>
  <c r="AX96" i="3"/>
  <c r="AN96" i="3"/>
  <c r="AM96" i="3"/>
  <c r="AL96" i="3"/>
  <c r="AK96" i="3"/>
  <c r="AA96" i="3"/>
  <c r="Z96" i="3"/>
  <c r="AB96" i="3" s="1"/>
  <c r="Y96" i="3"/>
  <c r="X96" i="3"/>
  <c r="P96" i="3"/>
  <c r="N96" i="3"/>
  <c r="M96" i="3"/>
  <c r="L96" i="3"/>
  <c r="O96" i="3" s="1"/>
  <c r="K96" i="3"/>
  <c r="BN95" i="3"/>
  <c r="BM95" i="3"/>
  <c r="BL95" i="3"/>
  <c r="BP95" i="3" s="1"/>
  <c r="BK95" i="3"/>
  <c r="BA95" i="3"/>
  <c r="AZ95" i="3"/>
  <c r="BB95" i="3" s="1"/>
  <c r="AY95" i="3"/>
  <c r="AX95" i="3"/>
  <c r="AN95" i="3"/>
  <c r="AM95" i="3"/>
  <c r="AL95" i="3"/>
  <c r="AP95" i="3" s="1"/>
  <c r="AK95" i="3"/>
  <c r="AA95" i="3"/>
  <c r="Z95" i="3"/>
  <c r="AB95" i="3" s="1"/>
  <c r="Y95" i="3"/>
  <c r="AC95" i="3" s="1"/>
  <c r="X95" i="3"/>
  <c r="N95" i="3"/>
  <c r="M95" i="3"/>
  <c r="L95" i="3"/>
  <c r="K95" i="3"/>
  <c r="BN94" i="3"/>
  <c r="BM94" i="3"/>
  <c r="BL94" i="3"/>
  <c r="BP94" i="3" s="1"/>
  <c r="BK94" i="3"/>
  <c r="BB94" i="3"/>
  <c r="BA94" i="3"/>
  <c r="AZ94" i="3"/>
  <c r="AY94" i="3"/>
  <c r="AX94" i="3"/>
  <c r="AM94" i="3"/>
  <c r="AO94" i="3" s="1"/>
  <c r="AL94" i="3"/>
  <c r="AK94" i="3"/>
  <c r="AA94" i="3"/>
  <c r="Z94" i="3"/>
  <c r="Y94" i="3"/>
  <c r="X94" i="3"/>
  <c r="N94" i="3"/>
  <c r="M94" i="3"/>
  <c r="L94" i="3"/>
  <c r="K94" i="3"/>
  <c r="P94" i="3" s="1"/>
  <c r="BN93" i="3"/>
  <c r="BM93" i="3"/>
  <c r="BL93" i="3"/>
  <c r="BP93" i="3" s="1"/>
  <c r="BK93" i="3"/>
  <c r="BA93" i="3"/>
  <c r="AZ93" i="3"/>
  <c r="AY93" i="3"/>
  <c r="BC93" i="3" s="1"/>
  <c r="AX93" i="3"/>
  <c r="AN93" i="3"/>
  <c r="AM93" i="3"/>
  <c r="AO93" i="3" s="1"/>
  <c r="AL93" i="3"/>
  <c r="AK93" i="3"/>
  <c r="Z93" i="3"/>
  <c r="Y93" i="3"/>
  <c r="X93" i="3"/>
  <c r="P93" i="3"/>
  <c r="N93" i="3"/>
  <c r="M93" i="3"/>
  <c r="L93" i="3"/>
  <c r="K93" i="3"/>
  <c r="BN92" i="3"/>
  <c r="BM92" i="3"/>
  <c r="BL92" i="3"/>
  <c r="BP92" i="3" s="1"/>
  <c r="BK92" i="3"/>
  <c r="BA92" i="3"/>
  <c r="AZ92" i="3"/>
  <c r="AY92" i="3"/>
  <c r="BB92" i="3" s="1"/>
  <c r="AX92" i="3"/>
  <c r="AO92" i="3"/>
  <c r="AM92" i="3"/>
  <c r="AL92" i="3"/>
  <c r="AK92" i="3"/>
  <c r="AB92" i="3"/>
  <c r="Z92" i="3"/>
  <c r="Y92" i="3"/>
  <c r="X92" i="3"/>
  <c r="M92" i="3"/>
  <c r="L92" i="3"/>
  <c r="K92" i="3"/>
  <c r="BN91" i="3"/>
  <c r="BM91" i="3"/>
  <c r="BL91" i="3"/>
  <c r="BP91" i="3" s="1"/>
  <c r="BK91" i="3"/>
  <c r="BA91" i="3"/>
  <c r="AZ91" i="3"/>
  <c r="AY91" i="3"/>
  <c r="BC91" i="3" s="1"/>
  <c r="AX91" i="3"/>
  <c r="AN91" i="3"/>
  <c r="AM91" i="3"/>
  <c r="AL91" i="3"/>
  <c r="AK91" i="3"/>
  <c r="AA91" i="3"/>
  <c r="Z91" i="3"/>
  <c r="Y91" i="3"/>
  <c r="X91" i="3"/>
  <c r="N91" i="3"/>
  <c r="M91" i="3"/>
  <c r="L91" i="3"/>
  <c r="P91" i="3" s="1"/>
  <c r="K91" i="3"/>
  <c r="BN90" i="3"/>
  <c r="BM90" i="3"/>
  <c r="BO90" i="3" s="1"/>
  <c r="BL90" i="3"/>
  <c r="BP90" i="3" s="1"/>
  <c r="BK90" i="3"/>
  <c r="BA90" i="3"/>
  <c r="AZ90" i="3"/>
  <c r="AY90" i="3"/>
  <c r="AX90" i="3"/>
  <c r="BC90" i="3" s="1"/>
  <c r="AM90" i="3"/>
  <c r="AL90" i="3"/>
  <c r="AO90" i="3" s="1"/>
  <c r="AK90" i="3"/>
  <c r="AA90" i="3"/>
  <c r="Z90" i="3"/>
  <c r="Y90" i="3"/>
  <c r="AC90" i="3" s="1"/>
  <c r="X90" i="3"/>
  <c r="N90" i="3"/>
  <c r="M90" i="3"/>
  <c r="L90" i="3"/>
  <c r="K90" i="3"/>
  <c r="P90" i="3" s="1"/>
  <c r="BN89" i="3"/>
  <c r="BM89" i="3"/>
  <c r="BL89" i="3"/>
  <c r="BK89" i="3"/>
  <c r="BA89" i="3"/>
  <c r="AZ89" i="3"/>
  <c r="AY89" i="3"/>
  <c r="BB89" i="3" s="1"/>
  <c r="AX89" i="3"/>
  <c r="AM89" i="3"/>
  <c r="AL89" i="3"/>
  <c r="AK89" i="3"/>
  <c r="AA89" i="3"/>
  <c r="Z89" i="3"/>
  <c r="Y89" i="3"/>
  <c r="AB89" i="3" s="1"/>
  <c r="X89" i="3"/>
  <c r="N89" i="3"/>
  <c r="M89" i="3"/>
  <c r="L89" i="3"/>
  <c r="P89" i="3" s="1"/>
  <c r="K89" i="3"/>
  <c r="BN88" i="3"/>
  <c r="BM88" i="3"/>
  <c r="BL88" i="3"/>
  <c r="BP88" i="3" s="1"/>
  <c r="BK88" i="3"/>
  <c r="BA88" i="3"/>
  <c r="AZ88" i="3"/>
  <c r="AY88" i="3"/>
  <c r="BB88" i="3" s="1"/>
  <c r="AX88" i="3"/>
  <c r="AN88" i="3"/>
  <c r="AM88" i="3"/>
  <c r="AL88" i="3"/>
  <c r="AP88" i="3" s="1"/>
  <c r="AK88" i="3"/>
  <c r="AA88" i="3"/>
  <c r="Z88" i="3"/>
  <c r="Y88" i="3"/>
  <c r="X88" i="3"/>
  <c r="M88" i="3"/>
  <c r="L88" i="3"/>
  <c r="K88" i="3"/>
  <c r="BN87" i="3"/>
  <c r="BM87" i="3"/>
  <c r="BL87" i="3"/>
  <c r="BO87" i="3" s="1"/>
  <c r="BK87" i="3"/>
  <c r="BA87" i="3"/>
  <c r="AZ87" i="3"/>
  <c r="AY87" i="3"/>
  <c r="BC87" i="3" s="1"/>
  <c r="AX87" i="3"/>
  <c r="AN87" i="3"/>
  <c r="AM87" i="3"/>
  <c r="AL87" i="3"/>
  <c r="AO87" i="3" s="1"/>
  <c r="AK87" i="3"/>
  <c r="Z87" i="3"/>
  <c r="AB87" i="3" s="1"/>
  <c r="Y87" i="3"/>
  <c r="X87" i="3"/>
  <c r="M87" i="3"/>
  <c r="L87" i="3"/>
  <c r="O87" i="3" s="1"/>
  <c r="K87" i="3"/>
  <c r="BN86" i="3"/>
  <c r="BM86" i="3"/>
  <c r="BL86" i="3"/>
  <c r="BK86" i="3"/>
  <c r="BA86" i="3"/>
  <c r="AZ86" i="3"/>
  <c r="BB86" i="3" s="1"/>
  <c r="AY86" i="3"/>
  <c r="AX86" i="3"/>
  <c r="AM86" i="3"/>
  <c r="AL86" i="3"/>
  <c r="AK86" i="3"/>
  <c r="Z86" i="3"/>
  <c r="Y86" i="3"/>
  <c r="X86" i="3"/>
  <c r="M86" i="3"/>
  <c r="L86" i="3"/>
  <c r="K86" i="3"/>
  <c r="BN85" i="3"/>
  <c r="BM85" i="3"/>
  <c r="BL85" i="3"/>
  <c r="BO85" i="3" s="1"/>
  <c r="BK85" i="3"/>
  <c r="BA85" i="3"/>
  <c r="AZ85" i="3"/>
  <c r="BB85" i="3" s="1"/>
  <c r="AY85" i="3"/>
  <c r="BC85" i="3" s="1"/>
  <c r="AX85" i="3"/>
  <c r="AN85" i="3"/>
  <c r="AM85" i="3"/>
  <c r="AL85" i="3"/>
  <c r="AK85" i="3"/>
  <c r="AP85" i="3" s="1"/>
  <c r="Z85" i="3"/>
  <c r="Y85" i="3"/>
  <c r="AB85" i="3" s="1"/>
  <c r="X85" i="3"/>
  <c r="M85" i="3"/>
  <c r="L85" i="3"/>
  <c r="K85" i="3"/>
  <c r="BN84" i="3"/>
  <c r="BM84" i="3"/>
  <c r="BL84" i="3"/>
  <c r="BP84" i="3" s="1"/>
  <c r="BK84" i="3"/>
  <c r="BA84" i="3"/>
  <c r="AZ84" i="3"/>
  <c r="AY84" i="3"/>
  <c r="BB84" i="3" s="1"/>
  <c r="AX84" i="3"/>
  <c r="AM84" i="3"/>
  <c r="AL84" i="3"/>
  <c r="AO84" i="3" s="1"/>
  <c r="AK84" i="3"/>
  <c r="Z84" i="3"/>
  <c r="Y84" i="3"/>
  <c r="AB84" i="3" s="1"/>
  <c r="X84" i="3"/>
  <c r="M84" i="3"/>
  <c r="L84" i="3"/>
  <c r="K84" i="3"/>
  <c r="BN83" i="3"/>
  <c r="BM83" i="3"/>
  <c r="BL83" i="3"/>
  <c r="BO83" i="3" s="1"/>
  <c r="BK83" i="3"/>
  <c r="BA83" i="3"/>
  <c r="AZ83" i="3"/>
  <c r="AY83" i="3"/>
  <c r="BC83" i="3" s="1"/>
  <c r="AX83" i="3"/>
  <c r="AM83" i="3"/>
  <c r="AL83" i="3"/>
  <c r="AK83" i="3"/>
  <c r="AA83" i="3"/>
  <c r="Z83" i="3"/>
  <c r="Y83" i="3"/>
  <c r="AC83" i="3" s="1"/>
  <c r="X83" i="3"/>
  <c r="N83" i="3"/>
  <c r="M83" i="3"/>
  <c r="L83" i="3"/>
  <c r="K83" i="3"/>
  <c r="P83" i="3" s="1"/>
  <c r="BN82" i="3"/>
  <c r="BM82" i="3"/>
  <c r="BL82" i="3"/>
  <c r="BO82" i="3" s="1"/>
  <c r="BK82" i="3"/>
  <c r="BA82" i="3"/>
  <c r="AZ82" i="3"/>
  <c r="AY82" i="3"/>
  <c r="BC82" i="3" s="1"/>
  <c r="AX82" i="3"/>
  <c r="AM82" i="3"/>
  <c r="AL82" i="3"/>
  <c r="AK82" i="3"/>
  <c r="AA82" i="3"/>
  <c r="Z82" i="3"/>
  <c r="AB82" i="3" s="1"/>
  <c r="Y82" i="3"/>
  <c r="X82" i="3"/>
  <c r="M82" i="3"/>
  <c r="L82" i="3"/>
  <c r="K82" i="3"/>
  <c r="BN81" i="3"/>
  <c r="BM81" i="3"/>
  <c r="BO81" i="3" s="1"/>
  <c r="BL81" i="3"/>
  <c r="BP81" i="3" s="1"/>
  <c r="BK81" i="3"/>
  <c r="BA81" i="3"/>
  <c r="AZ81" i="3"/>
  <c r="AY81" i="3"/>
  <c r="BB81" i="3" s="1"/>
  <c r="AX81" i="3"/>
  <c r="AM81" i="3"/>
  <c r="AL81" i="3"/>
  <c r="AK81" i="3"/>
  <c r="Z81" i="3"/>
  <c r="Y81" i="3"/>
  <c r="X81" i="3"/>
  <c r="M81" i="3"/>
  <c r="L81" i="3"/>
  <c r="K81" i="3"/>
  <c r="BN80" i="3"/>
  <c r="BM80" i="3"/>
  <c r="BL80" i="3"/>
  <c r="BK80" i="3"/>
  <c r="BA80" i="3"/>
  <c r="AZ80" i="3"/>
  <c r="AY80" i="3"/>
  <c r="BB80" i="3" s="1"/>
  <c r="AX80" i="3"/>
  <c r="AM80" i="3"/>
  <c r="AL80" i="3"/>
  <c r="AK80" i="3"/>
  <c r="Z80" i="3"/>
  <c r="Y80" i="3"/>
  <c r="AB80" i="3" s="1"/>
  <c r="X80" i="3"/>
  <c r="M80" i="3"/>
  <c r="O80" i="3" s="1"/>
  <c r="L80" i="3"/>
  <c r="K80" i="3"/>
  <c r="BN79" i="3"/>
  <c r="BM79" i="3"/>
  <c r="BL79" i="3"/>
  <c r="BO79" i="3" s="1"/>
  <c r="BK79" i="3"/>
  <c r="AZ79" i="3"/>
  <c r="AY79" i="3"/>
  <c r="BB79" i="3" s="1"/>
  <c r="AX79" i="3"/>
  <c r="AM79" i="3"/>
  <c r="AL79" i="3"/>
  <c r="AK79" i="3"/>
  <c r="AA79" i="3"/>
  <c r="Z79" i="3"/>
  <c r="Y79" i="3"/>
  <c r="AC79" i="3" s="1"/>
  <c r="X79" i="3"/>
  <c r="M79" i="3"/>
  <c r="L79" i="3"/>
  <c r="K79" i="3"/>
  <c r="BN78" i="3"/>
  <c r="BM78" i="3"/>
  <c r="BL78" i="3"/>
  <c r="BO78" i="3" s="1"/>
  <c r="BK78" i="3"/>
  <c r="BA78" i="3"/>
  <c r="AZ78" i="3"/>
  <c r="AY78" i="3"/>
  <c r="BC78" i="3" s="1"/>
  <c r="AX78" i="3"/>
  <c r="AM78" i="3"/>
  <c r="AL78" i="3"/>
  <c r="AK78" i="3"/>
  <c r="AA78" i="3"/>
  <c r="Z78" i="3"/>
  <c r="Y78" i="3"/>
  <c r="AC78" i="3" s="1"/>
  <c r="X78" i="3"/>
  <c r="N78" i="3"/>
  <c r="M78" i="3"/>
  <c r="L78" i="3"/>
  <c r="P78" i="3" s="1"/>
  <c r="K78" i="3"/>
  <c r="BN77" i="3"/>
  <c r="BM77" i="3"/>
  <c r="BL77" i="3"/>
  <c r="BP77" i="3" s="1"/>
  <c r="BK77" i="3"/>
  <c r="BA77" i="3"/>
  <c r="AZ77" i="3"/>
  <c r="BB77" i="3" s="1"/>
  <c r="AY77" i="3"/>
  <c r="BC77" i="3" s="1"/>
  <c r="AX77" i="3"/>
  <c r="AM77" i="3"/>
  <c r="AL77" i="3"/>
  <c r="AK77" i="3"/>
  <c r="Z77" i="3"/>
  <c r="Y77" i="3"/>
  <c r="X77" i="3"/>
  <c r="M77" i="3"/>
  <c r="L77" i="3"/>
  <c r="K77" i="3"/>
  <c r="BN76" i="3"/>
  <c r="BM76" i="3"/>
  <c r="BL76" i="3"/>
  <c r="BK76" i="3"/>
  <c r="BB76" i="3"/>
  <c r="BA76" i="3"/>
  <c r="AZ76" i="3"/>
  <c r="AY76" i="3"/>
  <c r="AX76" i="3"/>
  <c r="AM76" i="3"/>
  <c r="AL76" i="3"/>
  <c r="AK76" i="3"/>
  <c r="AA76" i="3"/>
  <c r="Z76" i="3"/>
  <c r="Y76" i="3"/>
  <c r="X76" i="3"/>
  <c r="M76" i="3"/>
  <c r="L76" i="3"/>
  <c r="K76" i="3"/>
  <c r="BN75" i="3"/>
  <c r="BM75" i="3"/>
  <c r="BL75" i="3"/>
  <c r="BP75" i="3" s="1"/>
  <c r="BK75" i="3"/>
  <c r="AZ75" i="3"/>
  <c r="AY75" i="3"/>
  <c r="AX75" i="3"/>
  <c r="AM75" i="3"/>
  <c r="AL75" i="3"/>
  <c r="AK75" i="3"/>
  <c r="Z75" i="3"/>
  <c r="Y75" i="3"/>
  <c r="X75" i="3"/>
  <c r="M75" i="3"/>
  <c r="L75" i="3"/>
  <c r="K75" i="3"/>
  <c r="BO74" i="3"/>
  <c r="BN74" i="3"/>
  <c r="BM74" i="3"/>
  <c r="BL74" i="3"/>
  <c r="BK74" i="3"/>
  <c r="BA74" i="3"/>
  <c r="AZ74" i="3"/>
  <c r="AY74" i="3"/>
  <c r="BC74" i="3" s="1"/>
  <c r="AX74" i="3"/>
  <c r="AN74" i="3"/>
  <c r="AM74" i="3"/>
  <c r="AL74" i="3"/>
  <c r="AP74" i="3" s="1"/>
  <c r="AK74" i="3"/>
  <c r="Z74" i="3"/>
  <c r="Y74" i="3"/>
  <c r="AB74" i="3" s="1"/>
  <c r="X74" i="3"/>
  <c r="N74" i="3"/>
  <c r="M74" i="3"/>
  <c r="L74" i="3"/>
  <c r="O74" i="3" s="1"/>
  <c r="K74" i="3"/>
  <c r="BN73" i="3"/>
  <c r="BM73" i="3"/>
  <c r="BL73" i="3"/>
  <c r="BP73" i="3" s="1"/>
  <c r="BK73" i="3"/>
  <c r="AZ73" i="3"/>
  <c r="AY73" i="3"/>
  <c r="AX73" i="3"/>
  <c r="AM73" i="3"/>
  <c r="AL73" i="3"/>
  <c r="AK73" i="3"/>
  <c r="Z73" i="3"/>
  <c r="Y73" i="3"/>
  <c r="X73" i="3"/>
  <c r="M73" i="3"/>
  <c r="L73" i="3"/>
  <c r="K73" i="3"/>
  <c r="BN72" i="3"/>
  <c r="BM72" i="3"/>
  <c r="BL72" i="3"/>
  <c r="BP72" i="3" s="1"/>
  <c r="BK72" i="3"/>
  <c r="BB72" i="3"/>
  <c r="BA72" i="3"/>
  <c r="AZ72" i="3"/>
  <c r="AY72" i="3"/>
  <c r="AX72" i="3"/>
  <c r="AN72" i="3"/>
  <c r="AM72" i="3"/>
  <c r="AL72" i="3"/>
  <c r="AP72" i="3" s="1"/>
  <c r="AK72" i="3"/>
  <c r="AA72" i="3"/>
  <c r="Z72" i="3"/>
  <c r="Y72" i="3"/>
  <c r="X72" i="3"/>
  <c r="M72" i="3"/>
  <c r="L72" i="3"/>
  <c r="K72" i="3"/>
  <c r="BN71" i="3"/>
  <c r="BM71" i="3"/>
  <c r="BL71" i="3"/>
  <c r="BP71" i="3" s="1"/>
  <c r="BK71" i="3"/>
  <c r="BA71" i="3"/>
  <c r="AZ71" i="3"/>
  <c r="AY71" i="3"/>
  <c r="AX71" i="3"/>
  <c r="AM71" i="3"/>
  <c r="AL71" i="3"/>
  <c r="AK71" i="3"/>
  <c r="Z71" i="3"/>
  <c r="Y71" i="3"/>
  <c r="X71" i="3"/>
  <c r="M71" i="3"/>
  <c r="L71" i="3"/>
  <c r="K71" i="3"/>
  <c r="BN70" i="3"/>
  <c r="BM70" i="3"/>
  <c r="BL70" i="3"/>
  <c r="BP70" i="3" s="1"/>
  <c r="BK70" i="3"/>
  <c r="BA70" i="3"/>
  <c r="AZ70" i="3"/>
  <c r="AY70" i="3"/>
  <c r="AX70" i="3"/>
  <c r="AM70" i="3"/>
  <c r="AL70" i="3"/>
  <c r="AK70" i="3"/>
  <c r="AA70" i="3"/>
  <c r="Z70" i="3"/>
  <c r="Y70" i="3"/>
  <c r="AC70" i="3" s="1"/>
  <c r="X70" i="3"/>
  <c r="N70" i="3"/>
  <c r="M70" i="3"/>
  <c r="L70" i="3"/>
  <c r="K70" i="3"/>
  <c r="BN69" i="3"/>
  <c r="BM69" i="3"/>
  <c r="BL69" i="3"/>
  <c r="BP69" i="3" s="1"/>
  <c r="BK69" i="3"/>
  <c r="BA69" i="3"/>
  <c r="AZ69" i="3"/>
  <c r="AY69" i="3"/>
  <c r="BB69" i="3" s="1"/>
  <c r="AX69" i="3"/>
  <c r="AN69" i="3"/>
  <c r="AM69" i="3"/>
  <c r="AL69" i="3"/>
  <c r="AP69" i="3" s="1"/>
  <c r="AK69" i="3"/>
  <c r="Z69" i="3"/>
  <c r="Y69" i="3"/>
  <c r="X69" i="3"/>
  <c r="N69" i="3"/>
  <c r="M69" i="3"/>
  <c r="L69" i="3"/>
  <c r="P69" i="3" s="1"/>
  <c r="K69" i="3"/>
  <c r="BM68" i="3"/>
  <c r="BL68" i="3"/>
  <c r="BO68" i="3" s="1"/>
  <c r="BK68" i="3"/>
  <c r="BA68" i="3"/>
  <c r="AZ68" i="3"/>
  <c r="AY68" i="3"/>
  <c r="AX68" i="3"/>
  <c r="AM68" i="3"/>
  <c r="AL68" i="3"/>
  <c r="AK68" i="3"/>
  <c r="Z68" i="3"/>
  <c r="Y68" i="3"/>
  <c r="X68" i="3"/>
  <c r="M68" i="3"/>
  <c r="L68" i="3"/>
  <c r="K68" i="3"/>
  <c r="BM67" i="3"/>
  <c r="BO67" i="3" s="1"/>
  <c r="BL67" i="3"/>
  <c r="BK67" i="3"/>
  <c r="BA67" i="3"/>
  <c r="AZ67" i="3"/>
  <c r="AY67" i="3"/>
  <c r="BC67" i="3" s="1"/>
  <c r="AX67" i="3"/>
  <c r="AM67" i="3"/>
  <c r="AL67" i="3"/>
  <c r="AK67" i="3"/>
  <c r="Z67" i="3"/>
  <c r="Y67" i="3"/>
  <c r="X67" i="3"/>
  <c r="M67" i="3"/>
  <c r="L67" i="3"/>
  <c r="K67" i="3"/>
  <c r="BM66" i="3"/>
  <c r="BL66" i="3"/>
  <c r="BK66" i="3"/>
  <c r="AZ66" i="3"/>
  <c r="AY66" i="3"/>
  <c r="AX66" i="3"/>
  <c r="AM66" i="3"/>
  <c r="AL66" i="3"/>
  <c r="AK66" i="3"/>
  <c r="Z66" i="3"/>
  <c r="Y66" i="3"/>
  <c r="X66" i="3"/>
  <c r="M66" i="3"/>
  <c r="L66" i="3"/>
  <c r="K66" i="3"/>
  <c r="BM65" i="3"/>
  <c r="BL65" i="3"/>
  <c r="BK65" i="3"/>
  <c r="BA65" i="3"/>
  <c r="AZ65" i="3"/>
  <c r="AY65" i="3"/>
  <c r="AX65" i="3"/>
  <c r="AM65" i="3"/>
  <c r="AL65" i="3"/>
  <c r="AK65" i="3"/>
  <c r="Z65" i="3"/>
  <c r="Y65" i="3"/>
  <c r="X65" i="3"/>
  <c r="M65" i="3"/>
  <c r="L65" i="3"/>
  <c r="K65" i="3"/>
  <c r="BM64" i="3"/>
  <c r="BO64" i="3" s="1"/>
  <c r="BL64" i="3"/>
  <c r="BK64" i="3"/>
  <c r="BA64" i="3"/>
  <c r="AZ64" i="3"/>
  <c r="AY64" i="3"/>
  <c r="BC64" i="3" s="1"/>
  <c r="AX64" i="3"/>
  <c r="AM64" i="3"/>
  <c r="AL64" i="3"/>
  <c r="AK64" i="3"/>
  <c r="Z64" i="3"/>
  <c r="Y64" i="3"/>
  <c r="X64" i="3"/>
  <c r="M64" i="3"/>
  <c r="L64" i="3"/>
  <c r="K64" i="3"/>
  <c r="BM63" i="3"/>
  <c r="BL63" i="3"/>
  <c r="BK63" i="3"/>
  <c r="BA63" i="3"/>
  <c r="AZ63" i="3"/>
  <c r="AY63" i="3"/>
  <c r="BB63" i="3" s="1"/>
  <c r="AX63" i="3"/>
  <c r="AM63" i="3"/>
  <c r="AL63" i="3"/>
  <c r="AK63" i="3"/>
  <c r="AA63" i="3"/>
  <c r="Z63" i="3"/>
  <c r="Y63" i="3"/>
  <c r="X63" i="3"/>
  <c r="N63" i="3"/>
  <c r="M63" i="3"/>
  <c r="L63" i="3"/>
  <c r="P63" i="3" s="1"/>
  <c r="K63" i="3"/>
  <c r="BM62" i="3"/>
  <c r="BL62" i="3"/>
  <c r="BK62" i="3"/>
  <c r="AZ62" i="3"/>
  <c r="AY62" i="3"/>
  <c r="AX62" i="3"/>
  <c r="AM62" i="3"/>
  <c r="AL62" i="3"/>
  <c r="AK62" i="3"/>
  <c r="Z62" i="3"/>
  <c r="Y62" i="3"/>
  <c r="X62" i="3"/>
  <c r="M62" i="3"/>
  <c r="L62" i="3"/>
  <c r="K62" i="3"/>
  <c r="BM61" i="3"/>
  <c r="BL61" i="3"/>
  <c r="BO61" i="3" s="1"/>
  <c r="BK61" i="3"/>
  <c r="AZ61" i="3"/>
  <c r="AY61" i="3"/>
  <c r="AX61" i="3"/>
  <c r="AN61" i="3"/>
  <c r="AM61" i="3"/>
  <c r="AL61" i="3"/>
  <c r="AK61" i="3"/>
  <c r="AA61" i="3"/>
  <c r="Z61" i="3"/>
  <c r="Y61" i="3"/>
  <c r="AB61" i="3" s="1"/>
  <c r="X61" i="3"/>
  <c r="M61" i="3"/>
  <c r="L61" i="3"/>
  <c r="K61" i="3"/>
  <c r="BO60" i="3"/>
  <c r="BM60" i="3"/>
  <c r="BL60" i="3"/>
  <c r="BK60" i="3"/>
  <c r="BA60" i="3"/>
  <c r="AZ60" i="3"/>
  <c r="AY60" i="3"/>
  <c r="AX60" i="3"/>
  <c r="BC60" i="3" s="1"/>
  <c r="AM60" i="3"/>
  <c r="AL60" i="3"/>
  <c r="AK60" i="3"/>
  <c r="Z60" i="3"/>
  <c r="Y60" i="3"/>
  <c r="X60" i="3"/>
  <c r="M60" i="3"/>
  <c r="L60" i="3"/>
  <c r="K60" i="3"/>
  <c r="BM59" i="3"/>
  <c r="BL59" i="3"/>
  <c r="BO59" i="3" s="1"/>
  <c r="BK59" i="3"/>
  <c r="AZ59" i="3"/>
  <c r="AY59" i="3"/>
  <c r="BB59" i="3" s="1"/>
  <c r="AX59" i="3"/>
  <c r="AM59" i="3"/>
  <c r="AL59" i="3"/>
  <c r="AK59" i="3"/>
  <c r="Z59" i="3"/>
  <c r="Y59" i="3"/>
  <c r="X59" i="3"/>
  <c r="M59" i="3"/>
  <c r="L59" i="3"/>
  <c r="K59" i="3"/>
  <c r="BM58" i="3"/>
  <c r="BL58" i="3"/>
  <c r="BK58" i="3"/>
  <c r="AZ58" i="3"/>
  <c r="AY58" i="3"/>
  <c r="AX58" i="3"/>
  <c r="AM58" i="3"/>
  <c r="AL58" i="3"/>
  <c r="AK58" i="3"/>
  <c r="Z58" i="3"/>
  <c r="Y58" i="3"/>
  <c r="X58" i="3"/>
  <c r="M58" i="3"/>
  <c r="L58" i="3"/>
  <c r="K58" i="3"/>
  <c r="BM57" i="3"/>
  <c r="BL57" i="3"/>
  <c r="BK57" i="3"/>
  <c r="AZ57" i="3"/>
  <c r="AY57" i="3"/>
  <c r="BB57" i="3" s="1"/>
  <c r="AX57" i="3"/>
  <c r="AO57" i="3"/>
  <c r="AN57" i="3"/>
  <c r="AM57" i="3"/>
  <c r="AL57" i="3"/>
  <c r="AK57" i="3"/>
  <c r="AA57" i="3"/>
  <c r="Z57" i="3"/>
  <c r="Y57" i="3"/>
  <c r="X57" i="3"/>
  <c r="M57" i="3"/>
  <c r="L57" i="3"/>
  <c r="K57" i="3"/>
  <c r="BM56" i="3"/>
  <c r="BL56" i="3"/>
  <c r="BK56" i="3"/>
  <c r="AZ56" i="3"/>
  <c r="AY56" i="3"/>
  <c r="AX56" i="3"/>
  <c r="AM56" i="3"/>
  <c r="AL56" i="3"/>
  <c r="AK56" i="3"/>
  <c r="Z56" i="3"/>
  <c r="Y56" i="3"/>
  <c r="X56" i="3"/>
  <c r="M56" i="3"/>
  <c r="L56" i="3"/>
  <c r="K56" i="3"/>
  <c r="BM55" i="3"/>
  <c r="BO55" i="3" s="1"/>
  <c r="BL55" i="3"/>
  <c r="BK55" i="3"/>
  <c r="AZ55" i="3"/>
  <c r="AY55" i="3"/>
  <c r="AX55" i="3"/>
  <c r="AM55" i="3"/>
  <c r="AL55" i="3"/>
  <c r="AK55" i="3"/>
  <c r="Z55" i="3"/>
  <c r="Y55" i="3"/>
  <c r="X55" i="3"/>
  <c r="M55" i="3"/>
  <c r="L55" i="3"/>
  <c r="K55" i="3"/>
  <c r="BM54" i="3"/>
  <c r="BL54" i="3"/>
  <c r="BK54" i="3"/>
  <c r="AZ54" i="3"/>
  <c r="AY54" i="3"/>
  <c r="AX54" i="3"/>
  <c r="AM54" i="3"/>
  <c r="AL54" i="3"/>
  <c r="AK54" i="3"/>
  <c r="Z54" i="3"/>
  <c r="Y54" i="3"/>
  <c r="X54" i="3"/>
  <c r="N54" i="3"/>
  <c r="M54" i="3"/>
  <c r="L54" i="3"/>
  <c r="K54" i="3"/>
  <c r="BM53" i="3"/>
  <c r="BL53" i="3"/>
  <c r="BK53" i="3"/>
  <c r="AZ53" i="3"/>
  <c r="AY53" i="3"/>
  <c r="AX53" i="3"/>
  <c r="AM53" i="3"/>
  <c r="AL53" i="3"/>
  <c r="AK53" i="3"/>
  <c r="Z53" i="3"/>
  <c r="Y53" i="3"/>
  <c r="X53" i="3"/>
  <c r="M53" i="3"/>
  <c r="L53" i="3"/>
  <c r="O53" i="3" s="1"/>
  <c r="K53" i="3"/>
  <c r="BM52" i="3"/>
  <c r="BL52" i="3"/>
  <c r="BK52" i="3"/>
  <c r="AZ52" i="3"/>
  <c r="AY52" i="3"/>
  <c r="AX52" i="3"/>
  <c r="AM52" i="3"/>
  <c r="AL52" i="3"/>
  <c r="AK52" i="3"/>
  <c r="Z52" i="3"/>
  <c r="Y52" i="3"/>
  <c r="X52" i="3"/>
  <c r="M52" i="3"/>
  <c r="L52" i="3"/>
  <c r="K52" i="3"/>
  <c r="BM51" i="3"/>
  <c r="BL51" i="3"/>
  <c r="BK51" i="3"/>
  <c r="AZ51" i="3"/>
  <c r="AY51" i="3"/>
  <c r="AX51" i="3"/>
  <c r="AM51" i="3"/>
  <c r="AL51" i="3"/>
  <c r="AK51" i="3"/>
  <c r="Z51" i="3"/>
  <c r="Y51" i="3"/>
  <c r="X51" i="3"/>
  <c r="M51" i="3"/>
  <c r="L51" i="3"/>
  <c r="K51" i="3"/>
  <c r="BM50" i="3"/>
  <c r="BL50" i="3"/>
  <c r="BK50" i="3"/>
  <c r="AZ50" i="3"/>
  <c r="AY50" i="3"/>
  <c r="AX50" i="3"/>
  <c r="AM50" i="3"/>
  <c r="AL50" i="3"/>
  <c r="AK50" i="3"/>
  <c r="Z50" i="3"/>
  <c r="Y50" i="3"/>
  <c r="AB50" i="3" s="1"/>
  <c r="X50" i="3"/>
  <c r="M50" i="3"/>
  <c r="L50" i="3"/>
  <c r="K50" i="3"/>
  <c r="BM49" i="3"/>
  <c r="BL49" i="3"/>
  <c r="BK49" i="3"/>
  <c r="AZ49" i="3"/>
  <c r="AY49" i="3"/>
  <c r="AX49" i="3"/>
  <c r="AM49" i="3"/>
  <c r="AL49" i="3"/>
  <c r="AK49" i="3"/>
  <c r="Z49" i="3"/>
  <c r="Y49" i="3"/>
  <c r="X49" i="3"/>
  <c r="M49" i="3"/>
  <c r="L49" i="3"/>
  <c r="K49" i="3"/>
  <c r="BN48" i="3"/>
  <c r="BM48" i="3"/>
  <c r="BL48" i="3"/>
  <c r="BP48" i="3" s="1"/>
  <c r="BK48" i="3"/>
  <c r="BA48" i="3"/>
  <c r="AZ48" i="3"/>
  <c r="AY48" i="3"/>
  <c r="AX48" i="3"/>
  <c r="BC48" i="3" s="1"/>
  <c r="AN48" i="3"/>
  <c r="AM48" i="3"/>
  <c r="AL48" i="3"/>
  <c r="AK48" i="3"/>
  <c r="AA48" i="3"/>
  <c r="Z48" i="3"/>
  <c r="Y48" i="3"/>
  <c r="AC48" i="3" s="1"/>
  <c r="X48" i="3"/>
  <c r="N48" i="3"/>
  <c r="M48" i="3"/>
  <c r="L48" i="3"/>
  <c r="P48" i="3" s="1"/>
  <c r="K48" i="3"/>
  <c r="BN47" i="3"/>
  <c r="BM47" i="3"/>
  <c r="BL47" i="3"/>
  <c r="BO47" i="3" s="1"/>
  <c r="BK47" i="3"/>
  <c r="BA47" i="3"/>
  <c r="AZ47" i="3"/>
  <c r="BB47" i="3" s="1"/>
  <c r="AY47" i="3"/>
  <c r="BC47" i="3" s="1"/>
  <c r="AX47" i="3"/>
  <c r="AM47" i="3"/>
  <c r="AL47" i="3"/>
  <c r="AO47" i="3" s="1"/>
  <c r="AK47" i="3"/>
  <c r="AA47" i="3"/>
  <c r="Z47" i="3"/>
  <c r="Y47" i="3"/>
  <c r="AC47" i="3" s="1"/>
  <c r="X47" i="3"/>
  <c r="N47" i="3"/>
  <c r="M47" i="3"/>
  <c r="L47" i="3"/>
  <c r="P47" i="3" s="1"/>
  <c r="K47" i="3"/>
  <c r="BN46" i="3"/>
  <c r="BM46" i="3"/>
  <c r="BL46" i="3"/>
  <c r="BP46" i="3" s="1"/>
  <c r="BK46" i="3"/>
  <c r="BA46" i="3"/>
  <c r="AZ46" i="3"/>
  <c r="AY46" i="3"/>
  <c r="BC46" i="3" s="1"/>
  <c r="AX46" i="3"/>
  <c r="AN46" i="3"/>
  <c r="AM46" i="3"/>
  <c r="AL46" i="3"/>
  <c r="AK46" i="3"/>
  <c r="AA46" i="3"/>
  <c r="Z46" i="3"/>
  <c r="Y46" i="3"/>
  <c r="AC46" i="3" s="1"/>
  <c r="X46" i="3"/>
  <c r="N46" i="3"/>
  <c r="M46" i="3"/>
  <c r="L46" i="3"/>
  <c r="K46" i="3"/>
  <c r="BO45" i="3"/>
  <c r="BN45" i="3"/>
  <c r="BM45" i="3"/>
  <c r="BL45" i="3"/>
  <c r="BK45" i="3"/>
  <c r="BA45" i="3"/>
  <c r="AZ45" i="3"/>
  <c r="AY45" i="3"/>
  <c r="AX45" i="3"/>
  <c r="AM45" i="3"/>
  <c r="AL45" i="3"/>
  <c r="AK45" i="3"/>
  <c r="Z45" i="3"/>
  <c r="Y45" i="3"/>
  <c r="X45" i="3"/>
  <c r="M45" i="3"/>
  <c r="L45" i="3"/>
  <c r="K45" i="3"/>
  <c r="BN44" i="3"/>
  <c r="BM44" i="3"/>
  <c r="BL44" i="3"/>
  <c r="BK44" i="3"/>
  <c r="BP44" i="3" s="1"/>
  <c r="BA44" i="3"/>
  <c r="AZ44" i="3"/>
  <c r="AY44" i="3"/>
  <c r="BC44" i="3" s="1"/>
  <c r="AX44" i="3"/>
  <c r="AM44" i="3"/>
  <c r="AL44" i="3"/>
  <c r="AK44" i="3"/>
  <c r="Z44" i="3"/>
  <c r="Y44" i="3"/>
  <c r="X44" i="3"/>
  <c r="M44" i="3"/>
  <c r="L44" i="3"/>
  <c r="K44" i="3"/>
  <c r="BN43" i="3"/>
  <c r="BM43" i="3"/>
  <c r="BO43" i="3" s="1"/>
  <c r="BL43" i="3"/>
  <c r="BK43" i="3"/>
  <c r="BA43" i="3"/>
  <c r="AZ43" i="3"/>
  <c r="AY43" i="3"/>
  <c r="AX43" i="3"/>
  <c r="AM43" i="3"/>
  <c r="AL43" i="3"/>
  <c r="AK43" i="3"/>
  <c r="Z43" i="3"/>
  <c r="Y43" i="3"/>
  <c r="AB43" i="3" s="1"/>
  <c r="X43" i="3"/>
  <c r="N43" i="3"/>
  <c r="M43" i="3"/>
  <c r="L43" i="3"/>
  <c r="P43" i="3" s="1"/>
  <c r="K43" i="3"/>
  <c r="BN42" i="3"/>
  <c r="BM42" i="3"/>
  <c r="BL42" i="3"/>
  <c r="BP42" i="3" s="1"/>
  <c r="BK42" i="3"/>
  <c r="BA42" i="3"/>
  <c r="AZ42" i="3"/>
  <c r="AY42" i="3"/>
  <c r="BC42" i="3" s="1"/>
  <c r="AX42" i="3"/>
  <c r="AN42" i="3"/>
  <c r="AM42" i="3"/>
  <c r="AL42" i="3"/>
  <c r="AP42" i="3" s="1"/>
  <c r="AK42" i="3"/>
  <c r="AA42" i="3"/>
  <c r="Z42" i="3"/>
  <c r="Y42" i="3"/>
  <c r="AC42" i="3" s="1"/>
  <c r="X42" i="3"/>
  <c r="N42" i="3"/>
  <c r="M42" i="3"/>
  <c r="L42" i="3"/>
  <c r="K42" i="3"/>
  <c r="BN41" i="3"/>
  <c r="BM41" i="3"/>
  <c r="BO41" i="3" s="1"/>
  <c r="BL41" i="3"/>
  <c r="BP41" i="3" s="1"/>
  <c r="BK41" i="3"/>
  <c r="BA41" i="3"/>
  <c r="AZ41" i="3"/>
  <c r="AY41" i="3"/>
  <c r="BC41" i="3" s="1"/>
  <c r="AX41" i="3"/>
  <c r="AM41" i="3"/>
  <c r="AL41" i="3"/>
  <c r="AO41" i="3" s="1"/>
  <c r="AK41" i="3"/>
  <c r="AA41" i="3"/>
  <c r="Z41" i="3"/>
  <c r="AB41" i="3" s="1"/>
  <c r="Y41" i="3"/>
  <c r="AC41" i="3" s="1"/>
  <c r="X41" i="3"/>
  <c r="N41" i="3"/>
  <c r="M41" i="3"/>
  <c r="L41" i="3"/>
  <c r="P41" i="3" s="1"/>
  <c r="K41" i="3"/>
  <c r="BN40" i="3"/>
  <c r="BM40" i="3"/>
  <c r="BL40" i="3"/>
  <c r="BK40" i="3"/>
  <c r="BA40" i="3"/>
  <c r="AZ40" i="3"/>
  <c r="AY40" i="3"/>
  <c r="BC40" i="3" s="1"/>
  <c r="AX40" i="3"/>
  <c r="AM40" i="3"/>
  <c r="AL40" i="3"/>
  <c r="AK40" i="3"/>
  <c r="Z40" i="3"/>
  <c r="Y40" i="3"/>
  <c r="X40" i="3"/>
  <c r="M40" i="3"/>
  <c r="L40" i="3"/>
  <c r="K40" i="3"/>
  <c r="BN39" i="3"/>
  <c r="BM39" i="3"/>
  <c r="BL39" i="3"/>
  <c r="BK39" i="3"/>
  <c r="BA39" i="3"/>
  <c r="AZ39" i="3"/>
  <c r="AY39" i="3"/>
  <c r="AX39" i="3"/>
  <c r="AM39" i="3"/>
  <c r="AL39" i="3"/>
  <c r="AK39" i="3"/>
  <c r="Z39" i="3"/>
  <c r="Y39" i="3"/>
  <c r="X39" i="3"/>
  <c r="N39" i="3"/>
  <c r="M39" i="3"/>
  <c r="L39" i="3"/>
  <c r="K39" i="3"/>
  <c r="BN38" i="3"/>
  <c r="BM38" i="3"/>
  <c r="BL38" i="3"/>
  <c r="BP38" i="3" s="1"/>
  <c r="BK38" i="3"/>
  <c r="BA38" i="3"/>
  <c r="AZ38" i="3"/>
  <c r="AY38" i="3"/>
  <c r="AX38" i="3"/>
  <c r="AN38" i="3"/>
  <c r="AM38" i="3"/>
  <c r="AL38" i="3"/>
  <c r="AP38" i="3" s="1"/>
  <c r="AK38" i="3"/>
  <c r="AA38" i="3"/>
  <c r="Z38" i="3"/>
  <c r="Y38" i="3"/>
  <c r="AB38" i="3" s="1"/>
  <c r="X38" i="3"/>
  <c r="N38" i="3"/>
  <c r="M38" i="3"/>
  <c r="L38" i="3"/>
  <c r="P38" i="3" s="1"/>
  <c r="K38" i="3"/>
  <c r="BN37" i="3"/>
  <c r="BM37" i="3"/>
  <c r="BL37" i="3"/>
  <c r="BP37" i="3" s="1"/>
  <c r="BK37" i="3"/>
  <c r="BA37" i="3"/>
  <c r="AZ37" i="3"/>
  <c r="BB37" i="3" s="1"/>
  <c r="AY37" i="3"/>
  <c r="BC37" i="3" s="1"/>
  <c r="AX37" i="3"/>
  <c r="AM37" i="3"/>
  <c r="AL37" i="3"/>
  <c r="AK37" i="3"/>
  <c r="AA37" i="3"/>
  <c r="Z37" i="3"/>
  <c r="Y37" i="3"/>
  <c r="AC37" i="3" s="1"/>
  <c r="X37" i="3"/>
  <c r="M37" i="3"/>
  <c r="L37" i="3"/>
  <c r="O37" i="3" s="1"/>
  <c r="K37" i="3"/>
  <c r="BN36" i="3"/>
  <c r="BM36" i="3"/>
  <c r="BL36" i="3"/>
  <c r="BK36" i="3"/>
  <c r="BA36" i="3"/>
  <c r="AZ36" i="3"/>
  <c r="AY36" i="3"/>
  <c r="BC36" i="3" s="1"/>
  <c r="AX36" i="3"/>
  <c r="AM36" i="3"/>
  <c r="AL36" i="3"/>
  <c r="AK36" i="3"/>
  <c r="Z36" i="3"/>
  <c r="Y36" i="3"/>
  <c r="X36" i="3"/>
  <c r="M36" i="3"/>
  <c r="L36" i="3"/>
  <c r="K36" i="3"/>
  <c r="BN35" i="3"/>
  <c r="BM35" i="3"/>
  <c r="BO35" i="3" s="1"/>
  <c r="BL35" i="3"/>
  <c r="BP35" i="3" s="1"/>
  <c r="BK35" i="3"/>
  <c r="BA35" i="3"/>
  <c r="AZ35" i="3"/>
  <c r="BB35" i="3" s="1"/>
  <c r="AY35" i="3"/>
  <c r="AX35" i="3"/>
  <c r="AM35" i="3"/>
  <c r="AL35" i="3"/>
  <c r="AO35" i="3" s="1"/>
  <c r="AK35" i="3"/>
  <c r="AA35" i="3"/>
  <c r="Z35" i="3"/>
  <c r="AB35" i="3" s="1"/>
  <c r="Y35" i="3"/>
  <c r="AC35" i="3" s="1"/>
  <c r="X35" i="3"/>
  <c r="M35" i="3"/>
  <c r="L35" i="3"/>
  <c r="K35" i="3"/>
  <c r="BM34" i="3"/>
  <c r="BL34" i="3"/>
  <c r="BO34" i="3" s="1"/>
  <c r="BK34" i="3"/>
  <c r="AZ34" i="3"/>
  <c r="AY34" i="3"/>
  <c r="AX34" i="3"/>
  <c r="AM34" i="3"/>
  <c r="AO34" i="3" s="1"/>
  <c r="AL34" i="3"/>
  <c r="AK34" i="3"/>
  <c r="Z34" i="3"/>
  <c r="Y34" i="3"/>
  <c r="X34" i="3"/>
  <c r="M34" i="3"/>
  <c r="L34" i="3"/>
  <c r="K34" i="3"/>
  <c r="BM33" i="3"/>
  <c r="BL33" i="3"/>
  <c r="BK33" i="3"/>
  <c r="AZ33" i="3"/>
  <c r="AY33" i="3"/>
  <c r="AX33" i="3"/>
  <c r="AM33" i="3"/>
  <c r="AO33" i="3" s="1"/>
  <c r="AL33" i="3"/>
  <c r="AK33" i="3"/>
  <c r="AA33" i="3"/>
  <c r="Z33" i="3"/>
  <c r="Y33" i="3"/>
  <c r="AC33" i="3" s="1"/>
  <c r="X33" i="3"/>
  <c r="M33" i="3"/>
  <c r="L33" i="3"/>
  <c r="O33" i="3" s="1"/>
  <c r="K33" i="3"/>
  <c r="BN32" i="3"/>
  <c r="BM32" i="3"/>
  <c r="BO32" i="3" s="1"/>
  <c r="BL32" i="3"/>
  <c r="BK32" i="3"/>
  <c r="BA32" i="3"/>
  <c r="AZ32" i="3"/>
  <c r="BB32" i="3" s="1"/>
  <c r="AY32" i="3"/>
  <c r="AX32" i="3"/>
  <c r="AN32" i="3"/>
  <c r="AM32" i="3"/>
  <c r="AO32" i="3" s="1"/>
  <c r="AL32" i="3"/>
  <c r="AK32" i="3"/>
  <c r="AA32" i="3"/>
  <c r="Z32" i="3"/>
  <c r="AB32" i="3" s="1"/>
  <c r="Y32" i="3"/>
  <c r="AC32" i="3" s="1"/>
  <c r="X32" i="3"/>
  <c r="N32" i="3"/>
  <c r="M32" i="3"/>
  <c r="L32" i="3"/>
  <c r="P32" i="3" s="1"/>
  <c r="K32" i="3"/>
  <c r="BN31" i="3"/>
  <c r="BM31" i="3"/>
  <c r="BL31" i="3"/>
  <c r="BK31" i="3"/>
  <c r="BA31" i="3"/>
  <c r="AZ31" i="3"/>
  <c r="AY31" i="3"/>
  <c r="BC31" i="3" s="1"/>
  <c r="AX31" i="3"/>
  <c r="AM31" i="3"/>
  <c r="AL31" i="3"/>
  <c r="AO31" i="3" s="1"/>
  <c r="AK31" i="3"/>
  <c r="Z31" i="3"/>
  <c r="Y31" i="3"/>
  <c r="AB31" i="3" s="1"/>
  <c r="X31" i="3"/>
  <c r="M31" i="3"/>
  <c r="L31" i="3"/>
  <c r="O31" i="3" s="1"/>
  <c r="K31" i="3"/>
  <c r="BN30" i="3"/>
  <c r="BM30" i="3"/>
  <c r="BL30" i="3"/>
  <c r="BP30" i="3" s="1"/>
  <c r="BK30" i="3"/>
  <c r="BA30" i="3"/>
  <c r="AZ30" i="3"/>
  <c r="BB30" i="3" s="1"/>
  <c r="AY30" i="3"/>
  <c r="BC30" i="3" s="1"/>
  <c r="AX30" i="3"/>
  <c r="AN30" i="3"/>
  <c r="AM30" i="3"/>
  <c r="AL30" i="3"/>
  <c r="AP30" i="3" s="1"/>
  <c r="AK30" i="3"/>
  <c r="AA30" i="3"/>
  <c r="Z30" i="3"/>
  <c r="AB30" i="3" s="1"/>
  <c r="Y30" i="3"/>
  <c r="AC30" i="3" s="1"/>
  <c r="X30" i="3"/>
  <c r="O30" i="3"/>
  <c r="N30" i="3"/>
  <c r="M30" i="3"/>
  <c r="L30" i="3"/>
  <c r="K30" i="3"/>
  <c r="BN29" i="3"/>
  <c r="BM29" i="3"/>
  <c r="BL29" i="3"/>
  <c r="BK29" i="3"/>
  <c r="BA29" i="3"/>
  <c r="AZ29" i="3"/>
  <c r="AY29" i="3"/>
  <c r="AX29" i="3"/>
  <c r="AN29" i="3"/>
  <c r="AM29" i="3"/>
  <c r="AL29" i="3"/>
  <c r="AK29" i="3"/>
  <c r="Z29" i="3"/>
  <c r="Y29" i="3"/>
  <c r="X29" i="3"/>
  <c r="N29" i="3"/>
  <c r="M29" i="3"/>
  <c r="L29" i="3"/>
  <c r="P29" i="3" s="1"/>
  <c r="K29" i="3"/>
  <c r="BN28" i="3"/>
  <c r="BM28" i="3"/>
  <c r="BL28" i="3"/>
  <c r="BP28" i="3" s="1"/>
  <c r="BK28" i="3"/>
  <c r="AZ28" i="3"/>
  <c r="AY28" i="3"/>
  <c r="BB28" i="3" s="1"/>
  <c r="AX28" i="3"/>
  <c r="AM28" i="3"/>
  <c r="AL28" i="3"/>
  <c r="AK28" i="3"/>
  <c r="AA28" i="3"/>
  <c r="Z28" i="3"/>
  <c r="Y28" i="3"/>
  <c r="X28" i="3"/>
  <c r="N28" i="3"/>
  <c r="M28" i="3"/>
  <c r="L28" i="3"/>
  <c r="P28" i="3" s="1"/>
  <c r="K28" i="3"/>
  <c r="BN27" i="3"/>
  <c r="BM27" i="3"/>
  <c r="BL27" i="3"/>
  <c r="BP27" i="3" s="1"/>
  <c r="BK27" i="3"/>
  <c r="AZ27" i="3"/>
  <c r="AY27" i="3"/>
  <c r="BB27" i="3" s="1"/>
  <c r="AX27" i="3"/>
  <c r="AN27" i="3"/>
  <c r="AM27" i="3"/>
  <c r="AL27" i="3"/>
  <c r="AK27" i="3"/>
  <c r="AA27" i="3"/>
  <c r="Z27" i="3"/>
  <c r="Y27" i="3"/>
  <c r="X27" i="3"/>
  <c r="M27" i="3"/>
  <c r="L27" i="3"/>
  <c r="K27" i="3"/>
  <c r="BN26" i="3"/>
  <c r="BM26" i="3"/>
  <c r="BL26" i="3"/>
  <c r="BK26" i="3"/>
  <c r="BA26" i="3"/>
  <c r="AZ26" i="3"/>
  <c r="BB26" i="3" s="1"/>
  <c r="AY26" i="3"/>
  <c r="AX26" i="3"/>
  <c r="AM26" i="3"/>
  <c r="AL26" i="3"/>
  <c r="AK26" i="3"/>
  <c r="Z26" i="3"/>
  <c r="Y26" i="3"/>
  <c r="X26" i="3"/>
  <c r="N26" i="3"/>
  <c r="M26" i="3"/>
  <c r="L26" i="3"/>
  <c r="K26" i="3"/>
  <c r="BM25" i="3"/>
  <c r="BL25" i="3"/>
  <c r="BK25" i="3"/>
  <c r="AZ25" i="3"/>
  <c r="AY25" i="3"/>
  <c r="AX25" i="3"/>
  <c r="AM25" i="3"/>
  <c r="AL25" i="3"/>
  <c r="AK25" i="3"/>
  <c r="AA25" i="3"/>
  <c r="Z25" i="3"/>
  <c r="Y25" i="3"/>
  <c r="X25" i="3"/>
  <c r="AC25" i="3" s="1"/>
  <c r="M25" i="3"/>
  <c r="L25" i="3"/>
  <c r="K25" i="3"/>
  <c r="BN24" i="3"/>
  <c r="BM24" i="3"/>
  <c r="BL24" i="3"/>
  <c r="BO24" i="3" s="1"/>
  <c r="BK24" i="3"/>
  <c r="BA24" i="3"/>
  <c r="AZ24" i="3"/>
  <c r="BB24" i="3" s="1"/>
  <c r="AY24" i="3"/>
  <c r="AX24" i="3"/>
  <c r="AN24" i="3"/>
  <c r="AM24" i="3"/>
  <c r="AL24" i="3"/>
  <c r="AP24" i="3" s="1"/>
  <c r="AK24" i="3"/>
  <c r="Z24" i="3"/>
  <c r="Y24" i="3"/>
  <c r="X24" i="3"/>
  <c r="M24" i="3"/>
  <c r="L24" i="3"/>
  <c r="K24" i="3"/>
  <c r="BN23" i="3"/>
  <c r="BM23" i="3"/>
  <c r="BO23" i="3" s="1"/>
  <c r="BL23" i="3"/>
  <c r="BP23" i="3" s="1"/>
  <c r="BK23" i="3"/>
  <c r="BA23" i="3"/>
  <c r="AZ23" i="3"/>
  <c r="AY23" i="3"/>
  <c r="BB23" i="3" s="1"/>
  <c r="AX23" i="3"/>
  <c r="AM23" i="3"/>
  <c r="AL23" i="3"/>
  <c r="AO23" i="3" s="1"/>
  <c r="AK23" i="3"/>
  <c r="AA23" i="3"/>
  <c r="Z23" i="3"/>
  <c r="AB23" i="3" s="1"/>
  <c r="Y23" i="3"/>
  <c r="AC23" i="3" s="1"/>
  <c r="X23" i="3"/>
  <c r="M23" i="3"/>
  <c r="L23" i="3"/>
  <c r="K23" i="3"/>
  <c r="BN22" i="3"/>
  <c r="BM22" i="3"/>
  <c r="BL22" i="3"/>
  <c r="BP22" i="3" s="1"/>
  <c r="BK22" i="3"/>
  <c r="BA22" i="3"/>
  <c r="AZ22" i="3"/>
  <c r="AY22" i="3"/>
  <c r="BC22" i="3" s="1"/>
  <c r="AX22" i="3"/>
  <c r="AM22" i="3"/>
  <c r="AL22" i="3"/>
  <c r="AK22" i="3"/>
  <c r="AA22" i="3"/>
  <c r="Z22" i="3"/>
  <c r="Y22" i="3"/>
  <c r="X22" i="3"/>
  <c r="M22" i="3"/>
  <c r="L22" i="3"/>
  <c r="O22" i="3" s="1"/>
  <c r="K22" i="3"/>
  <c r="BN21" i="3"/>
  <c r="BM21" i="3"/>
  <c r="BL21" i="3"/>
  <c r="BP21" i="3" s="1"/>
  <c r="BK21" i="3"/>
  <c r="AZ21" i="3"/>
  <c r="BB21" i="3" s="1"/>
  <c r="AY21" i="3"/>
  <c r="AX21" i="3"/>
  <c r="AN21" i="3"/>
  <c r="AM21" i="3"/>
  <c r="AL21" i="3"/>
  <c r="AK21" i="3"/>
  <c r="Z21" i="3"/>
  <c r="Y21" i="3"/>
  <c r="X21" i="3"/>
  <c r="N21" i="3"/>
  <c r="M21" i="3"/>
  <c r="L21" i="3"/>
  <c r="P21" i="3" s="1"/>
  <c r="K21" i="3"/>
  <c r="BM20" i="3"/>
  <c r="BO20" i="3" s="1"/>
  <c r="BL20" i="3"/>
  <c r="BK20" i="3"/>
  <c r="BB20" i="3"/>
  <c r="BA20" i="3"/>
  <c r="AZ20" i="3"/>
  <c r="AY20" i="3"/>
  <c r="BC20" i="3" s="1"/>
  <c r="AX20" i="3"/>
  <c r="AM20" i="3"/>
  <c r="AL20" i="3"/>
  <c r="AK20" i="3"/>
  <c r="AA20" i="3"/>
  <c r="Z20" i="3"/>
  <c r="Y20" i="3"/>
  <c r="X20" i="3"/>
  <c r="AC20" i="3" s="1"/>
  <c r="N20" i="3"/>
  <c r="M20" i="3"/>
  <c r="L20" i="3"/>
  <c r="K20" i="3"/>
  <c r="BM19" i="3"/>
  <c r="BL19" i="3"/>
  <c r="BO19" i="3" s="1"/>
  <c r="BK19" i="3"/>
  <c r="BA19" i="3"/>
  <c r="AZ19" i="3"/>
  <c r="AY19" i="3"/>
  <c r="BC19" i="3" s="1"/>
  <c r="AX19" i="3"/>
  <c r="AN19" i="3"/>
  <c r="AM19" i="3"/>
  <c r="AL19" i="3"/>
  <c r="AK19" i="3"/>
  <c r="Z19" i="3"/>
  <c r="AB19" i="3" s="1"/>
  <c r="Y19" i="3"/>
  <c r="X19" i="3"/>
  <c r="M19" i="3"/>
  <c r="L19" i="3"/>
  <c r="K19" i="3"/>
  <c r="BM18" i="3"/>
  <c r="BL18" i="3"/>
  <c r="BK18" i="3"/>
  <c r="AZ18" i="3"/>
  <c r="AY18" i="3"/>
  <c r="AX18" i="3"/>
  <c r="AM18" i="3"/>
  <c r="AL18" i="3"/>
  <c r="AK18" i="3"/>
  <c r="Z18" i="3"/>
  <c r="Y18" i="3"/>
  <c r="X18" i="3"/>
  <c r="M18" i="3"/>
  <c r="L18" i="3"/>
  <c r="K18" i="3"/>
  <c r="BO17" i="3"/>
  <c r="BN17" i="3"/>
  <c r="BM17" i="3"/>
  <c r="BL17" i="3"/>
  <c r="BP17" i="3" s="1"/>
  <c r="BK17" i="3"/>
  <c r="BA17" i="3"/>
  <c r="AZ17" i="3"/>
  <c r="AY17" i="3"/>
  <c r="AX17" i="3"/>
  <c r="AM17" i="3"/>
  <c r="AO17" i="3" s="1"/>
  <c r="AL17" i="3"/>
  <c r="AK17" i="3"/>
  <c r="AA17" i="3"/>
  <c r="Z17" i="3"/>
  <c r="Y17" i="3"/>
  <c r="X17" i="3"/>
  <c r="M17" i="3"/>
  <c r="L17" i="3"/>
  <c r="K17" i="3"/>
  <c r="BN16" i="3"/>
  <c r="BM16" i="3"/>
  <c r="BL16" i="3"/>
  <c r="BK16" i="3"/>
  <c r="BA16" i="3"/>
  <c r="AZ16" i="3"/>
  <c r="AY16" i="3"/>
  <c r="AX16" i="3"/>
  <c r="AM16" i="3"/>
  <c r="AL16" i="3"/>
  <c r="AO16" i="3" s="1"/>
  <c r="AK16" i="3"/>
  <c r="Z16" i="3"/>
  <c r="Y16" i="3"/>
  <c r="X16" i="3"/>
  <c r="M16" i="3"/>
  <c r="L16" i="3"/>
  <c r="K16" i="3"/>
  <c r="BN15" i="3"/>
  <c r="BM15" i="3"/>
  <c r="BL15" i="3"/>
  <c r="BP15" i="3" s="1"/>
  <c r="BK15" i="3"/>
  <c r="BB15" i="3"/>
  <c r="BA15" i="3"/>
  <c r="AZ15" i="3"/>
  <c r="AY15" i="3"/>
  <c r="BC15" i="3" s="1"/>
  <c r="AX15" i="3"/>
  <c r="AM15" i="3"/>
  <c r="AL15" i="3"/>
  <c r="AK15" i="3"/>
  <c r="Z15" i="3"/>
  <c r="Y15" i="3"/>
  <c r="X15" i="3"/>
  <c r="M15" i="3"/>
  <c r="L15" i="3"/>
  <c r="K15" i="3"/>
  <c r="BN14" i="3"/>
  <c r="BM14" i="3"/>
  <c r="BO14" i="3" s="1"/>
  <c r="BL14" i="3"/>
  <c r="BP14" i="3" s="1"/>
  <c r="BK14" i="3"/>
  <c r="BA14" i="3"/>
  <c r="AZ14" i="3"/>
  <c r="AY14" i="3"/>
  <c r="AX14" i="3"/>
  <c r="AM14" i="3"/>
  <c r="AL14" i="3"/>
  <c r="AK14" i="3"/>
  <c r="Z14" i="3"/>
  <c r="Y14" i="3"/>
  <c r="X14" i="3"/>
  <c r="M14" i="3"/>
  <c r="L14" i="3"/>
  <c r="K14" i="3"/>
  <c r="BM13" i="3"/>
  <c r="BL13" i="3"/>
  <c r="BK13" i="3"/>
  <c r="AZ13" i="3"/>
  <c r="AY13" i="3"/>
  <c r="BB13" i="3" s="1"/>
  <c r="AX13" i="3"/>
  <c r="AM13" i="3"/>
  <c r="AL13" i="3"/>
  <c r="AK13" i="3"/>
  <c r="AA13" i="3"/>
  <c r="Z13" i="3"/>
  <c r="Y13" i="3"/>
  <c r="X13" i="3"/>
  <c r="N13" i="3"/>
  <c r="M13" i="3"/>
  <c r="L13" i="3"/>
  <c r="K13" i="3"/>
  <c r="BN12" i="3"/>
  <c r="BM12" i="3"/>
  <c r="BO12" i="3" s="1"/>
  <c r="BL12" i="3"/>
  <c r="BK12" i="3"/>
  <c r="BA12" i="3"/>
  <c r="AZ12" i="3"/>
  <c r="BB12" i="3" s="1"/>
  <c r="AY12" i="3"/>
  <c r="BC12" i="3" s="1"/>
  <c r="AX12" i="3"/>
  <c r="AM12" i="3"/>
  <c r="AL12" i="3"/>
  <c r="AK12" i="3"/>
  <c r="AA12" i="3"/>
  <c r="Z12" i="3"/>
  <c r="AB12" i="3" s="1"/>
  <c r="Y12" i="3"/>
  <c r="AC12" i="3" s="1"/>
  <c r="X12" i="3"/>
  <c r="M12" i="3"/>
  <c r="L12" i="3"/>
  <c r="K12" i="3"/>
  <c r="O13" i="3" l="1"/>
  <c r="BC16" i="3"/>
  <c r="O17" i="3"/>
  <c r="AP19" i="3"/>
  <c r="BC14" i="3"/>
  <c r="BO15" i="3"/>
  <c r="AC17" i="3"/>
  <c r="BC17" i="3"/>
  <c r="AO12" i="3"/>
  <c r="BP12" i="3"/>
  <c r="AC13" i="3"/>
  <c r="BO16" i="3"/>
  <c r="BB17" i="3"/>
  <c r="P20" i="3"/>
  <c r="O12" i="3"/>
  <c r="BB14" i="3"/>
  <c r="AB17" i="3"/>
  <c r="AP21" i="3"/>
  <c r="BP36" i="3"/>
  <c r="BC45" i="3"/>
  <c r="BO46" i="3"/>
  <c r="AP48" i="3"/>
  <c r="BC69" i="3"/>
  <c r="AB78" i="3"/>
  <c r="AO88" i="3"/>
  <c r="BO88" i="3"/>
  <c r="O90" i="3"/>
  <c r="AC91" i="3"/>
  <c r="BO91" i="3"/>
  <c r="AC94" i="3"/>
  <c r="AO96" i="3"/>
  <c r="BO96" i="3"/>
  <c r="AB98" i="3"/>
  <c r="BB98" i="3"/>
  <c r="AP99" i="3"/>
  <c r="P101" i="3"/>
  <c r="BP103" i="3"/>
  <c r="AC104" i="3"/>
  <c r="AB105" i="3"/>
  <c r="BB105" i="3"/>
  <c r="O107" i="3"/>
  <c r="BC111" i="3"/>
  <c r="BB117" i="3"/>
  <c r="AO118" i="3"/>
  <c r="AB119" i="3"/>
  <c r="AO121" i="3"/>
  <c r="BC121" i="3"/>
  <c r="AP123" i="3"/>
  <c r="AC125" i="3"/>
  <c r="BB136" i="3"/>
  <c r="AB137" i="3"/>
  <c r="BC157" i="3"/>
  <c r="AB161" i="3"/>
  <c r="AO162" i="3"/>
  <c r="AB164" i="3"/>
  <c r="P168" i="3"/>
  <c r="O169" i="3"/>
  <c r="AP197" i="3"/>
  <c r="P206" i="3"/>
  <c r="BC227" i="3"/>
  <c r="BO22" i="3"/>
  <c r="BC24" i="3"/>
  <c r="BP26" i="3"/>
  <c r="BO28" i="3"/>
  <c r="AO43" i="3"/>
  <c r="BP43" i="3"/>
  <c r="P46" i="3"/>
  <c r="O48" i="3"/>
  <c r="AO53" i="3"/>
  <c r="P54" i="3"/>
  <c r="AB63" i="3"/>
  <c r="BB70" i="3"/>
  <c r="O95" i="3"/>
  <c r="BO99" i="3"/>
  <c r="BC115" i="3"/>
  <c r="BO122" i="3"/>
  <c r="BB124" i="3"/>
  <c r="AO128" i="3"/>
  <c r="BP139" i="3"/>
  <c r="BO141" i="3"/>
  <c r="BC144" i="3"/>
  <c r="BP146" i="3"/>
  <c r="AC147" i="3"/>
  <c r="O152" i="3"/>
  <c r="AB156" i="3"/>
  <c r="BO158" i="3"/>
  <c r="AB160" i="3"/>
  <c r="P26" i="3"/>
  <c r="BO26" i="3"/>
  <c r="AO29" i="3"/>
  <c r="BO29" i="3"/>
  <c r="AO30" i="3"/>
  <c r="AP32" i="3"/>
  <c r="BB71" i="3"/>
  <c r="BC86" i="3"/>
  <c r="AC88" i="3"/>
  <c r="AC89" i="3"/>
  <c r="BO93" i="3"/>
  <c r="AB97" i="3"/>
  <c r="O98" i="3"/>
  <c r="O105" i="3"/>
  <c r="BO109" i="3"/>
  <c r="O112" i="3"/>
  <c r="BB112" i="3"/>
  <c r="AO126" i="3"/>
  <c r="O137" i="3"/>
  <c r="P140" i="3"/>
  <c r="AO145" i="3"/>
  <c r="BB148" i="3"/>
  <c r="BC152" i="3"/>
  <c r="AO155" i="3"/>
  <c r="AC163" i="3"/>
  <c r="AB167" i="3"/>
  <c r="BB170" i="3"/>
  <c r="AB194" i="3"/>
  <c r="BC199" i="3"/>
  <c r="BO30" i="3"/>
  <c r="BP32" i="3"/>
  <c r="BC35" i="3"/>
  <c r="AB37" i="3"/>
  <c r="BO39" i="3"/>
  <c r="O41" i="3"/>
  <c r="AP46" i="3"/>
  <c r="O47" i="3"/>
  <c r="AO48" i="3"/>
  <c r="AP61" i="3"/>
  <c r="BC65" i="3"/>
  <c r="BC68" i="3"/>
  <c r="BP76" i="3"/>
  <c r="BC107" i="3"/>
  <c r="AC115" i="3"/>
  <c r="AC117" i="3"/>
  <c r="AC118" i="3"/>
  <c r="BC118" i="3"/>
  <c r="AO120" i="3"/>
  <c r="AB122" i="3"/>
  <c r="O124" i="3"/>
  <c r="P125" i="3"/>
  <c r="BC133" i="3"/>
  <c r="BC141" i="3"/>
  <c r="AB143" i="3"/>
  <c r="AB144" i="3"/>
  <c r="BO145" i="3"/>
  <c r="BP149" i="3"/>
  <c r="O153" i="3"/>
  <c r="O154" i="3"/>
  <c r="BO155" i="3"/>
  <c r="AC159" i="3"/>
  <c r="BC165" i="3"/>
  <c r="BC206" i="3"/>
  <c r="BC219" i="3"/>
  <c r="AB22" i="3"/>
  <c r="BC26" i="3"/>
  <c r="AP27" i="3"/>
  <c r="AB28" i="3"/>
  <c r="O32" i="3"/>
  <c r="O36" i="3"/>
  <c r="P39" i="3"/>
  <c r="BO40" i="3"/>
  <c r="BB42" i="3"/>
  <c r="BC43" i="3"/>
  <c r="BP45" i="3"/>
  <c r="O46" i="3"/>
  <c r="AB57" i="3"/>
  <c r="AC63" i="3"/>
  <c r="BB68" i="3"/>
  <c r="BC80" i="3"/>
  <c r="AO85" i="3"/>
  <c r="BP89" i="3"/>
  <c r="BB90" i="3"/>
  <c r="AP91" i="3"/>
  <c r="P95" i="3"/>
  <c r="AC96" i="3"/>
  <c r="BC96" i="3"/>
  <c r="AB101" i="3"/>
  <c r="P104" i="3"/>
  <c r="AO106" i="3"/>
  <c r="BB107" i="3"/>
  <c r="P108" i="3"/>
  <c r="AP111" i="3"/>
  <c r="AO112" i="3"/>
  <c r="AP113" i="3"/>
  <c r="BB118" i="3"/>
  <c r="O119" i="3"/>
  <c r="BO119" i="3"/>
  <c r="BP124" i="3"/>
  <c r="BO126" i="3"/>
  <c r="BB129" i="3"/>
  <c r="AC133" i="3"/>
  <c r="BC134" i="3"/>
  <c r="BP135" i="3"/>
  <c r="P138" i="3"/>
  <c r="BB143" i="3"/>
  <c r="BP154" i="3"/>
  <c r="AB155" i="3"/>
  <c r="BC155" i="3"/>
  <c r="AC156" i="3"/>
  <c r="O157" i="3"/>
  <c r="AP157" i="3"/>
  <c r="BP158" i="3"/>
  <c r="AB159" i="3"/>
  <c r="BC159" i="3"/>
  <c r="BO161" i="3"/>
  <c r="AC162" i="3"/>
  <c r="BB163" i="3"/>
  <c r="P164" i="3"/>
  <c r="BC164" i="3"/>
  <c r="BC166" i="3"/>
  <c r="AP167" i="3"/>
  <c r="AB173" i="3"/>
  <c r="BB173" i="3"/>
  <c r="O195" i="3"/>
  <c r="AO195" i="3"/>
  <c r="AP196" i="3"/>
  <c r="AC198" i="3"/>
  <c r="BO203" i="3"/>
  <c r="AB205" i="3"/>
  <c r="BB218" i="3"/>
  <c r="BC224" i="3"/>
  <c r="BO226" i="3"/>
  <c r="BC228" i="3"/>
  <c r="BP24" i="3"/>
  <c r="BO31" i="3"/>
  <c r="BB38" i="3"/>
  <c r="O42" i="3"/>
  <c r="BO48" i="3"/>
  <c r="BC71" i="3"/>
  <c r="P98" i="3"/>
  <c r="P105" i="3"/>
  <c r="BP109" i="3"/>
  <c r="P112" i="3"/>
  <c r="BP125" i="3"/>
  <c r="AC146" i="3"/>
  <c r="P147" i="3"/>
  <c r="BO148" i="3"/>
  <c r="P150" i="3"/>
  <c r="AB152" i="3"/>
  <c r="P193" i="3"/>
  <c r="AC194" i="3"/>
  <c r="P201" i="3"/>
  <c r="BO21" i="3"/>
  <c r="BB22" i="3"/>
  <c r="BC23" i="3"/>
  <c r="BO27" i="3"/>
  <c r="BC29" i="3"/>
  <c r="P30" i="3"/>
  <c r="BB36" i="3"/>
  <c r="AO37" i="3"/>
  <c r="AO46" i="3"/>
  <c r="O50" i="3"/>
  <c r="AB53" i="3"/>
  <c r="BO56" i="3"/>
  <c r="BO63" i="3"/>
  <c r="BO66" i="3"/>
  <c r="P70" i="3"/>
  <c r="AC72" i="3"/>
  <c r="AC76" i="3"/>
  <c r="BB78" i="3"/>
  <c r="BP80" i="3"/>
  <c r="AC82" i="3"/>
  <c r="O85" i="3"/>
  <c r="BO86" i="3"/>
  <c r="AB90" i="3"/>
  <c r="O93" i="3"/>
  <c r="BC95" i="3"/>
  <c r="BP97" i="3"/>
  <c r="BP98" i="3"/>
  <c r="BB102" i="3"/>
  <c r="P103" i="3"/>
  <c r="BC103" i="3"/>
  <c r="BP104" i="3"/>
  <c r="BP105" i="3"/>
  <c r="BC106" i="3"/>
  <c r="P110" i="3"/>
  <c r="BO110" i="3"/>
  <c r="BB113" i="3"/>
  <c r="P115" i="3"/>
  <c r="P117" i="3"/>
  <c r="BC120" i="3"/>
  <c r="AP122" i="3"/>
  <c r="AC124" i="3"/>
  <c r="AO127" i="3"/>
  <c r="BC142" i="3"/>
  <c r="O147" i="3"/>
  <c r="BP147" i="3"/>
  <c r="P153" i="3"/>
  <c r="AB154" i="3"/>
  <c r="AP156" i="3"/>
  <c r="BO157" i="3"/>
  <c r="P159" i="3"/>
  <c r="AP163" i="3"/>
  <c r="BP164" i="3"/>
  <c r="BC171" i="3"/>
  <c r="AB172" i="3"/>
  <c r="O194" i="3"/>
  <c r="BB219" i="3"/>
  <c r="AO224" i="3"/>
  <c r="BO228" i="3"/>
  <c r="AC27" i="3"/>
  <c r="AB29" i="3"/>
  <c r="BC32" i="3"/>
  <c r="AB36" i="3"/>
  <c r="BO37" i="3"/>
  <c r="BC39" i="3"/>
  <c r="BB41" i="3"/>
  <c r="BO42" i="3"/>
  <c r="BB43" i="3"/>
  <c r="P126" i="3"/>
  <c r="BC140" i="3"/>
  <c r="BB142" i="3"/>
  <c r="P143" i="3"/>
  <c r="BO144" i="3"/>
  <c r="BC145" i="3"/>
  <c r="BC146" i="3"/>
  <c r="O162" i="3"/>
  <c r="BO165" i="3"/>
  <c r="AC196" i="3"/>
  <c r="BO206" i="3"/>
  <c r="BC215" i="3"/>
  <c r="BC216" i="3"/>
  <c r="AB245" i="3"/>
  <c r="O250" i="3"/>
  <c r="AC261" i="3"/>
  <c r="BC269" i="3"/>
  <c r="O273" i="3"/>
  <c r="BB274" i="3"/>
  <c r="BB276" i="3"/>
  <c r="BC277" i="3"/>
  <c r="BB279" i="3"/>
  <c r="O281" i="3"/>
  <c r="BC284" i="3"/>
  <c r="BO286" i="3"/>
  <c r="BO294" i="3"/>
  <c r="BO297" i="3"/>
  <c r="AB299" i="3"/>
  <c r="BP300" i="3"/>
  <c r="BB302" i="3"/>
  <c r="AP303" i="3"/>
  <c r="AP304" i="3"/>
  <c r="AC305" i="3"/>
  <c r="BC305" i="3"/>
  <c r="AB311" i="3"/>
  <c r="BP316" i="3"/>
  <c r="BB318" i="3"/>
  <c r="AP319" i="3"/>
  <c r="AC325" i="3"/>
  <c r="AP336" i="3"/>
  <c r="P338" i="3"/>
  <c r="AB343" i="3"/>
  <c r="BB343" i="3"/>
  <c r="AP344" i="3"/>
  <c r="AO350" i="3"/>
  <c r="BP359" i="3"/>
  <c r="O360" i="3"/>
  <c r="AC361" i="3"/>
  <c r="P363" i="3"/>
  <c r="AP366" i="3"/>
  <c r="AB372" i="3"/>
  <c r="O391" i="3"/>
  <c r="BB394" i="3"/>
  <c r="O396" i="3"/>
  <c r="BB240" i="3"/>
  <c r="BP247" i="3"/>
  <c r="AO281" i="3"/>
  <c r="BB308" i="3"/>
  <c r="AO310" i="3"/>
  <c r="AC314" i="3"/>
  <c r="AB317" i="3"/>
  <c r="BO317" i="3"/>
  <c r="AP321" i="3"/>
  <c r="O322" i="3"/>
  <c r="BO324" i="3"/>
  <c r="BC325" i="3"/>
  <c r="BP326" i="3"/>
  <c r="AB330" i="3"/>
  <c r="BB331" i="3"/>
  <c r="BO332" i="3"/>
  <c r="P334" i="3"/>
  <c r="P341" i="3"/>
  <c r="AP341" i="3"/>
  <c r="BP341" i="3"/>
  <c r="AC342" i="3"/>
  <c r="BP344" i="3"/>
  <c r="AB346" i="3"/>
  <c r="AB350" i="3"/>
  <c r="BO350" i="3"/>
  <c r="AC354" i="3"/>
  <c r="BP356" i="3"/>
  <c r="O374" i="3"/>
  <c r="BP376" i="3"/>
  <c r="AB378" i="3"/>
  <c r="BC380" i="3"/>
  <c r="AO384" i="3"/>
  <c r="BO384" i="3"/>
  <c r="BP388" i="3"/>
  <c r="BC393" i="3"/>
  <c r="BC411" i="3"/>
  <c r="BB414" i="3"/>
  <c r="AB256" i="3"/>
  <c r="BB256" i="3"/>
  <c r="BC267" i="3"/>
  <c r="P268" i="3"/>
  <c r="P271" i="3"/>
  <c r="BO292" i="3"/>
  <c r="BB294" i="3"/>
  <c r="P295" i="3"/>
  <c r="BP295" i="3"/>
  <c r="AB298" i="3"/>
  <c r="O299" i="3"/>
  <c r="AO300" i="3"/>
  <c r="BC301" i="3"/>
  <c r="O303" i="3"/>
  <c r="BB312" i="3"/>
  <c r="BB315" i="3"/>
  <c r="BB317" i="3"/>
  <c r="AP323" i="3"/>
  <c r="BB328" i="3"/>
  <c r="O344" i="3"/>
  <c r="BC345" i="3"/>
  <c r="O346" i="3"/>
  <c r="BB346" i="3"/>
  <c r="AB348" i="3"/>
  <c r="BB350" i="3"/>
  <c r="AP362" i="3"/>
  <c r="BC364" i="3"/>
  <c r="O366" i="3"/>
  <c r="AB368" i="3"/>
  <c r="BO369" i="3"/>
  <c r="AC370" i="3"/>
  <c r="AO372" i="3"/>
  <c r="AC377" i="3"/>
  <c r="BC377" i="3"/>
  <c r="O378" i="3"/>
  <c r="P381" i="3"/>
  <c r="AP381" i="3"/>
  <c r="BP381" i="3"/>
  <c r="AP383" i="3"/>
  <c r="BP385" i="3"/>
  <c r="AB387" i="3"/>
  <c r="AB389" i="3"/>
  <c r="BO389" i="3"/>
  <c r="BO391" i="3"/>
  <c r="AB392" i="3"/>
  <c r="BO392" i="3"/>
  <c r="O394" i="3"/>
  <c r="AP394" i="3"/>
  <c r="O395" i="3"/>
  <c r="BP395" i="3"/>
  <c r="AO397" i="3"/>
  <c r="BP397" i="3"/>
  <c r="AO398" i="3"/>
  <c r="AB400" i="3"/>
  <c r="AP402" i="3"/>
  <c r="BP403" i="3"/>
  <c r="AC404" i="3"/>
  <c r="BC405" i="3"/>
  <c r="P407" i="3"/>
  <c r="AP407" i="3"/>
  <c r="BP407" i="3"/>
  <c r="P409" i="3"/>
  <c r="P412" i="3"/>
  <c r="AP412" i="3"/>
  <c r="BP412" i="3"/>
  <c r="AC413" i="3"/>
  <c r="BC413" i="3"/>
  <c r="P414" i="3"/>
  <c r="BP244" i="3"/>
  <c r="AP249" i="3"/>
  <c r="P250" i="3"/>
  <c r="AP253" i="3"/>
  <c r="BC257" i="3"/>
  <c r="P258" i="3"/>
  <c r="BO258" i="3"/>
  <c r="BO263" i="3"/>
  <c r="BB264" i="3"/>
  <c r="AB265" i="3"/>
  <c r="BO266" i="3"/>
  <c r="BP268" i="3"/>
  <c r="AC270" i="3"/>
  <c r="BP272" i="3"/>
  <c r="AC273" i="3"/>
  <c r="BC273" i="3"/>
  <c r="BO274" i="3"/>
  <c r="P276" i="3"/>
  <c r="BC278" i="3"/>
  <c r="BO279" i="3"/>
  <c r="P281" i="3"/>
  <c r="AC282" i="3"/>
  <c r="BB283" i="3"/>
  <c r="BP285" i="3"/>
  <c r="AP287" i="3"/>
  <c r="BP287" i="3"/>
  <c r="P289" i="3"/>
  <c r="BB289" i="3"/>
  <c r="BO290" i="3"/>
  <c r="BP293" i="3"/>
  <c r="BP296" i="3"/>
  <c r="O298" i="3"/>
  <c r="AO299" i="3"/>
  <c r="BO300" i="3"/>
  <c r="AO303" i="3"/>
  <c r="P305" i="3"/>
  <c r="BP308" i="3"/>
  <c r="AC309" i="3"/>
  <c r="BC309" i="3"/>
  <c r="BB310" i="3"/>
  <c r="AC311" i="3"/>
  <c r="AO312" i="3"/>
  <c r="P315" i="3"/>
  <c r="AP315" i="3"/>
  <c r="BP318" i="3"/>
  <c r="AO319" i="3"/>
  <c r="BP323" i="3"/>
  <c r="AB325" i="3"/>
  <c r="AO328" i="3"/>
  <c r="AC332" i="3"/>
  <c r="AC336" i="3"/>
  <c r="AO344" i="3"/>
  <c r="BO359" i="3"/>
  <c r="AO366" i="3"/>
  <c r="BB371" i="3"/>
  <c r="AO378" i="3"/>
  <c r="O383" i="3"/>
  <c r="BB387" i="3"/>
  <c r="BB399" i="3"/>
  <c r="AP401" i="3"/>
  <c r="BP402" i="3"/>
  <c r="BC404" i="3"/>
  <c r="P406" i="3"/>
  <c r="AP409" i="3"/>
  <c r="BP409" i="3"/>
  <c r="AC410" i="3"/>
  <c r="BC410" i="3"/>
  <c r="P411" i="3"/>
  <c r="O412" i="3"/>
  <c r="AP414" i="3"/>
  <c r="BC240" i="3"/>
  <c r="AO268" i="3"/>
  <c r="AO272" i="3"/>
  <c r="AB277" i="3"/>
  <c r="AP281" i="3"/>
  <c r="P290" i="3"/>
  <c r="BO299" i="3"/>
  <c r="BB300" i="3"/>
  <c r="AB301" i="3"/>
  <c r="P304" i="3"/>
  <c r="AO305" i="3"/>
  <c r="O306" i="3"/>
  <c r="BC311" i="3"/>
  <c r="P317" i="3"/>
  <c r="BO319" i="3"/>
  <c r="BB325" i="3"/>
  <c r="BO328" i="3"/>
  <c r="BP330" i="3"/>
  <c r="BC332" i="3"/>
  <c r="O333" i="3"/>
  <c r="O334" i="3"/>
  <c r="AB335" i="3"/>
  <c r="BB336" i="3"/>
  <c r="BP337" i="3"/>
  <c r="AC338" i="3"/>
  <c r="BP340" i="3"/>
  <c r="AB342" i="3"/>
  <c r="AB344" i="3"/>
  <c r="BO344" i="3"/>
  <c r="AC347" i="3"/>
  <c r="AC349" i="3"/>
  <c r="BC349" i="3"/>
  <c r="P350" i="3"/>
  <c r="P353" i="3"/>
  <c r="BC359" i="3"/>
  <c r="O361" i="3"/>
  <c r="AP361" i="3"/>
  <c r="AC363" i="3"/>
  <c r="AB364" i="3"/>
  <c r="BO366" i="3"/>
  <c r="BB367" i="3"/>
  <c r="AB369" i="3"/>
  <c r="BC369" i="3"/>
  <c r="BP372" i="3"/>
  <c r="BP373" i="3"/>
  <c r="AC384" i="3"/>
  <c r="BC384" i="3"/>
  <c r="P390" i="3"/>
  <c r="AP390" i="3"/>
  <c r="BP390" i="3"/>
  <c r="AC391" i="3"/>
  <c r="BB393" i="3"/>
  <c r="BC229" i="3"/>
  <c r="BB230" i="3"/>
  <c r="AB234" i="3"/>
  <c r="P261" i="3"/>
  <c r="AP265" i="3"/>
  <c r="P266" i="3"/>
  <c r="BC275" i="3"/>
  <c r="BP307" i="3"/>
  <c r="BB314" i="3"/>
  <c r="AP317" i="3"/>
  <c r="BB319" i="3"/>
  <c r="AO323" i="3"/>
  <c r="AO325" i="3"/>
  <c r="BB326" i="3"/>
  <c r="BO334" i="3"/>
  <c r="BO335" i="3"/>
  <c r="P339" i="3"/>
  <c r="O340" i="3"/>
  <c r="O342" i="3"/>
  <c r="BB342" i="3"/>
  <c r="BB344" i="3"/>
  <c r="BB354" i="3"/>
  <c r="BO355" i="3"/>
  <c r="AO362" i="3"/>
  <c r="O364" i="3"/>
  <c r="BB364" i="3"/>
  <c r="BB366" i="3"/>
  <c r="BP375" i="3"/>
  <c r="AC376" i="3"/>
  <c r="BB376" i="3"/>
  <c r="AB379" i="3"/>
  <c r="BB379" i="3"/>
  <c r="AO383" i="3"/>
  <c r="BO385" i="3"/>
  <c r="BO387" i="3"/>
  <c r="AC388" i="3"/>
  <c r="BC388" i="3"/>
  <c r="P389" i="3"/>
  <c r="O390" i="3"/>
  <c r="BC391" i="3"/>
  <c r="AO394" i="3"/>
  <c r="BO395" i="3"/>
  <c r="BC397" i="3"/>
  <c r="AO402" i="3"/>
  <c r="BC403" i="3"/>
  <c r="AB404" i="3"/>
  <c r="AP405" i="3"/>
  <c r="BP406" i="3"/>
  <c r="BP411" i="3"/>
  <c r="O414" i="3"/>
  <c r="BP243" i="3"/>
  <c r="BC245" i="3"/>
  <c r="BO248" i="3"/>
  <c r="BP262" i="3"/>
  <c r="P264" i="3"/>
  <c r="BC264" i="3"/>
  <c r="BP265" i="3"/>
  <c r="BP266" i="3"/>
  <c r="BP267" i="3"/>
  <c r="BC268" i="3"/>
  <c r="BP270" i="3"/>
  <c r="AC271" i="3"/>
  <c r="O272" i="3"/>
  <c r="AB273" i="3"/>
  <c r="AP275" i="3"/>
  <c r="P278" i="3"/>
  <c r="BB278" i="3"/>
  <c r="BC281" i="3"/>
  <c r="BP283" i="3"/>
  <c r="AB287" i="3"/>
  <c r="BO287" i="3"/>
  <c r="BO289" i="3"/>
  <c r="AC290" i="3"/>
  <c r="BC293" i="3"/>
  <c r="BB295" i="3"/>
  <c r="BB299" i="3"/>
  <c r="P300" i="3"/>
  <c r="O301" i="3"/>
  <c r="AP301" i="3"/>
  <c r="BB303" i="3"/>
  <c r="O305" i="3"/>
  <c r="P307" i="3"/>
  <c r="AC312" i="3"/>
  <c r="AO314" i="3"/>
  <c r="BO323" i="3"/>
  <c r="AP327" i="3"/>
  <c r="BP327" i="3"/>
  <c r="AC328" i="3"/>
  <c r="AB332" i="3"/>
  <c r="AB336" i="3"/>
  <c r="AO339" i="3"/>
  <c r="BP339" i="3"/>
  <c r="AO340" i="3"/>
  <c r="AO342" i="3"/>
  <c r="BO348" i="3"/>
  <c r="AB352" i="3"/>
  <c r="AC358" i="3"/>
  <c r="AO364" i="3"/>
  <c r="BO368" i="3"/>
  <c r="BO383" i="3"/>
  <c r="BO402" i="3"/>
  <c r="BB404" i="3"/>
  <c r="AC409" i="3"/>
  <c r="BP413" i="3"/>
  <c r="AO414" i="3"/>
  <c r="BC231" i="3"/>
  <c r="AP234" i="3"/>
  <c r="BB234" i="3"/>
  <c r="AP242" i="3"/>
  <c r="BB247" i="3"/>
  <c r="BO254" i="3"/>
  <c r="BO257" i="3"/>
  <c r="AC258" i="3"/>
  <c r="BO269" i="3"/>
  <c r="BP288" i="3"/>
  <c r="P292" i="3"/>
  <c r="BO298" i="3"/>
  <c r="BO302" i="3"/>
  <c r="P309" i="3"/>
  <c r="BP309" i="3"/>
  <c r="AB313" i="3"/>
  <c r="P319" i="3"/>
  <c r="O320" i="3"/>
  <c r="AO320" i="3"/>
  <c r="BO320" i="3"/>
  <c r="BB323" i="3"/>
  <c r="O330" i="3"/>
  <c r="P335" i="3"/>
  <c r="BC337" i="3"/>
  <c r="BB348" i="3"/>
  <c r="O352" i="3"/>
  <c r="BP352" i="3"/>
  <c r="BO354" i="3"/>
  <c r="BB369" i="3"/>
  <c r="O377" i="3"/>
  <c r="AO377" i="3"/>
  <c r="BO377" i="3"/>
  <c r="BC378" i="3"/>
  <c r="O380" i="3"/>
  <c r="BC398" i="3"/>
  <c r="AP400" i="3"/>
  <c r="BO401" i="3"/>
  <c r="AB403" i="3"/>
  <c r="O405" i="3"/>
  <c r="AO406" i="3"/>
  <c r="BC409" i="3"/>
  <c r="O410" i="3"/>
  <c r="AO410" i="3"/>
  <c r="BO410" i="3"/>
  <c r="AO411" i="3"/>
  <c r="AC414" i="3"/>
  <c r="BO414" i="3"/>
  <c r="P13" i="3"/>
  <c r="AC28" i="3"/>
  <c r="AP29" i="3"/>
  <c r="AC38" i="3"/>
  <c r="BP40" i="3"/>
  <c r="AO119" i="3"/>
  <c r="AP119" i="3"/>
  <c r="BO134" i="3"/>
  <c r="BP134" i="3"/>
  <c r="BO172" i="3"/>
  <c r="BP172" i="3"/>
  <c r="BB16" i="3"/>
  <c r="O28" i="3"/>
  <c r="O29" i="3"/>
  <c r="BB29" i="3"/>
  <c r="BB31" i="3"/>
  <c r="O38" i="3"/>
  <c r="AO38" i="3"/>
  <c r="BO38" i="3"/>
  <c r="BB39" i="3"/>
  <c r="BB40" i="3"/>
  <c r="AB42" i="3"/>
  <c r="BB44" i="3"/>
  <c r="AB46" i="3"/>
  <c r="AB47" i="3"/>
  <c r="BB48" i="3"/>
  <c r="O57" i="3"/>
  <c r="AP57" i="3"/>
  <c r="BO57" i="3"/>
  <c r="AB65" i="3"/>
  <c r="BB66" i="3"/>
  <c r="BC70" i="3"/>
  <c r="BP74" i="3"/>
  <c r="BC76" i="3"/>
  <c r="BP79" i="3"/>
  <c r="BP82" i="3"/>
  <c r="BC84" i="3"/>
  <c r="AP87" i="3"/>
  <c r="BC89" i="3"/>
  <c r="BC92" i="3"/>
  <c r="AP93" i="3"/>
  <c r="P97" i="3"/>
  <c r="BC97" i="3"/>
  <c r="P99" i="3"/>
  <c r="BC102" i="3"/>
  <c r="AC103" i="3"/>
  <c r="BC104" i="3"/>
  <c r="AP105" i="3"/>
  <c r="BP106" i="3"/>
  <c r="AP108" i="3"/>
  <c r="BB110" i="3"/>
  <c r="BC110" i="3"/>
  <c r="BO123" i="3"/>
  <c r="BP123" i="3"/>
  <c r="BB160" i="3"/>
  <c r="BC160" i="3"/>
  <c r="BP16" i="3"/>
  <c r="AC22" i="3"/>
  <c r="P42" i="3"/>
  <c r="BP47" i="3"/>
  <c r="BB138" i="3"/>
  <c r="BC138" i="3"/>
  <c r="AB141" i="3"/>
  <c r="AC141" i="3"/>
  <c r="AO158" i="3"/>
  <c r="AP158" i="3"/>
  <c r="BP87" i="3"/>
  <c r="BP108" i="3"/>
  <c r="BB109" i="3"/>
  <c r="BC109" i="3"/>
  <c r="BB125" i="3"/>
  <c r="BC125" i="3"/>
  <c r="BB132" i="3"/>
  <c r="BC132" i="3"/>
  <c r="O145" i="3"/>
  <c r="P145" i="3"/>
  <c r="AO149" i="3"/>
  <c r="AP149" i="3"/>
  <c r="BO153" i="3"/>
  <c r="BP153" i="3"/>
  <c r="BO166" i="3"/>
  <c r="BP166" i="3"/>
  <c r="AO194" i="3"/>
  <c r="AP194" i="3"/>
  <c r="BP29" i="3"/>
  <c r="BP31" i="3"/>
  <c r="BC38" i="3"/>
  <c r="BP39" i="3"/>
  <c r="AB121" i="3"/>
  <c r="AC121" i="3"/>
  <c r="BB46" i="3"/>
  <c r="AB48" i="3"/>
  <c r="AC57" i="3"/>
  <c r="AC61" i="3"/>
  <c r="BC63" i="3"/>
  <c r="BO65" i="3"/>
  <c r="AB68" i="3"/>
  <c r="BC72" i="3"/>
  <c r="P74" i="3"/>
  <c r="BP78" i="3"/>
  <c r="BC81" i="3"/>
  <c r="BP83" i="3"/>
  <c r="BP85" i="3"/>
  <c r="BP86" i="3"/>
  <c r="BC88" i="3"/>
  <c r="BC94" i="3"/>
  <c r="AP96" i="3"/>
  <c r="AP98" i="3"/>
  <c r="BC101" i="3"/>
  <c r="P106" i="3"/>
  <c r="AC107" i="3"/>
  <c r="O109" i="3"/>
  <c r="P109" i="3"/>
  <c r="AB113" i="3"/>
  <c r="AC113" i="3"/>
  <c r="BO117" i="3"/>
  <c r="BP117" i="3"/>
  <c r="O123" i="3"/>
  <c r="P123" i="3"/>
  <c r="BO133" i="3"/>
  <c r="BP133" i="3"/>
  <c r="BB147" i="3"/>
  <c r="BC147" i="3"/>
  <c r="AB170" i="3"/>
  <c r="AC170" i="3"/>
  <c r="BB45" i="3"/>
  <c r="BO69" i="3"/>
  <c r="BO70" i="3"/>
  <c r="BO71" i="3"/>
  <c r="AB72" i="3"/>
  <c r="BO80" i="3"/>
  <c r="P111" i="3"/>
  <c r="BP111" i="3"/>
  <c r="BP112" i="3"/>
  <c r="BC114" i="3"/>
  <c r="P120" i="3"/>
  <c r="BP120" i="3"/>
  <c r="BC122" i="3"/>
  <c r="AP124" i="3"/>
  <c r="AC126" i="3"/>
  <c r="BP140" i="3"/>
  <c r="P146" i="3"/>
  <c r="AP150" i="3"/>
  <c r="AP159" i="3"/>
  <c r="BC161" i="3"/>
  <c r="P167" i="3"/>
  <c r="BC169" i="3"/>
  <c r="AO256" i="3"/>
  <c r="AP256" i="3"/>
  <c r="BB64" i="3"/>
  <c r="BB67" i="3"/>
  <c r="BO72" i="3"/>
  <c r="BB74" i="3"/>
  <c r="BO76" i="3"/>
  <c r="BO77" i="3"/>
  <c r="BB82" i="3"/>
  <c r="BB83" i="3"/>
  <c r="BO84" i="3"/>
  <c r="BB87" i="3"/>
  <c r="BO89" i="3"/>
  <c r="O91" i="3"/>
  <c r="BB91" i="3"/>
  <c r="BO92" i="3"/>
  <c r="BB93" i="3"/>
  <c r="AB94" i="3"/>
  <c r="BO94" i="3"/>
  <c r="BO95" i="3"/>
  <c r="AO97" i="3"/>
  <c r="BO97" i="3"/>
  <c r="AB99" i="3"/>
  <c r="O103" i="3"/>
  <c r="O104" i="3"/>
  <c r="AO104" i="3"/>
  <c r="BO104" i="3"/>
  <c r="AB106" i="3"/>
  <c r="BB106" i="3"/>
  <c r="AB108" i="3"/>
  <c r="BB108" i="3"/>
  <c r="AC111" i="3"/>
  <c r="P113" i="3"/>
  <c r="BP113" i="3"/>
  <c r="BP114" i="3"/>
  <c r="BC117" i="3"/>
  <c r="AP118" i="3"/>
  <c r="P119" i="3"/>
  <c r="AC120" i="3"/>
  <c r="P121" i="3"/>
  <c r="BP121" i="3"/>
  <c r="P122" i="3"/>
  <c r="BP122" i="3"/>
  <c r="BC123" i="3"/>
  <c r="BC124" i="3"/>
  <c r="AP125" i="3"/>
  <c r="AP126" i="3"/>
  <c r="AC130" i="3"/>
  <c r="BP137" i="3"/>
  <c r="BC143" i="3"/>
  <c r="AC148" i="3"/>
  <c r="P149" i="3"/>
  <c r="BP150" i="3"/>
  <c r="BC151" i="3"/>
  <c r="AP153" i="3"/>
  <c r="P155" i="3"/>
  <c r="AC157" i="3"/>
  <c r="P158" i="3"/>
  <c r="BP159" i="3"/>
  <c r="AC160" i="3"/>
  <c r="BP162" i="3"/>
  <c r="P163" i="3"/>
  <c r="O165" i="3"/>
  <c r="BP165" i="3"/>
  <c r="BP167" i="3"/>
  <c r="AP173" i="3"/>
  <c r="BP173" i="3"/>
  <c r="BB209" i="3"/>
  <c r="BC209" i="3"/>
  <c r="BO259" i="3"/>
  <c r="BP259" i="3"/>
  <c r="AB127" i="3"/>
  <c r="BO130" i="3"/>
  <c r="BO132" i="3"/>
  <c r="BB133" i="3"/>
  <c r="BB134" i="3"/>
  <c r="BB135" i="3"/>
  <c r="BO136" i="3"/>
  <c r="BB137" i="3"/>
  <c r="AB138" i="3"/>
  <c r="BO138" i="3"/>
  <c r="BB139" i="3"/>
  <c r="O141" i="3"/>
  <c r="O143" i="3"/>
  <c r="AO143" i="3"/>
  <c r="BO143" i="3"/>
  <c r="AB145" i="3"/>
  <c r="BB145" i="3"/>
  <c r="BO146" i="3"/>
  <c r="BO147" i="3"/>
  <c r="AB149" i="3"/>
  <c r="BB149" i="3"/>
  <c r="AO151" i="3"/>
  <c r="BO151" i="3"/>
  <c r="AB153" i="3"/>
  <c r="BB153" i="3"/>
  <c r="BB154" i="3"/>
  <c r="O156" i="3"/>
  <c r="AO156" i="3"/>
  <c r="BO156" i="3"/>
  <c r="AB158" i="3"/>
  <c r="BB158" i="3"/>
  <c r="O160" i="3"/>
  <c r="AO160" i="3"/>
  <c r="BO160" i="3"/>
  <c r="AB162" i="3"/>
  <c r="BB162" i="3"/>
  <c r="O164" i="3"/>
  <c r="AO164" i="3"/>
  <c r="BO164" i="3"/>
  <c r="BB165" i="3"/>
  <c r="BB166" i="3"/>
  <c r="BB167" i="3"/>
  <c r="BB168" i="3"/>
  <c r="BO168" i="3"/>
  <c r="AP170" i="3"/>
  <c r="BO170" i="3"/>
  <c r="AP171" i="3"/>
  <c r="BB171" i="3"/>
  <c r="P172" i="3"/>
  <c r="AO172" i="3"/>
  <c r="BB172" i="3"/>
  <c r="O173" i="3"/>
  <c r="P194" i="3"/>
  <c r="AC195" i="3"/>
  <c r="BC200" i="3"/>
  <c r="BO201" i="3"/>
  <c r="P205" i="3"/>
  <c r="BO219" i="3"/>
  <c r="O224" i="3"/>
  <c r="BB226" i="3"/>
  <c r="BP237" i="3"/>
  <c r="BP169" i="3"/>
  <c r="O170" i="3"/>
  <c r="BC173" i="3"/>
  <c r="AP205" i="3"/>
  <c r="BO218" i="3"/>
  <c r="BO242" i="3"/>
  <c r="BP242" i="3"/>
  <c r="AO248" i="3"/>
  <c r="AP248" i="3"/>
  <c r="AO266" i="3"/>
  <c r="AP266" i="3"/>
  <c r="BB223" i="3"/>
  <c r="AO228" i="3"/>
  <c r="BB229" i="3"/>
  <c r="AB232" i="3"/>
  <c r="AB233" i="3"/>
  <c r="BO234" i="3"/>
  <c r="O235" i="3"/>
  <c r="P242" i="3"/>
  <c r="BP246" i="3"/>
  <c r="BC249" i="3"/>
  <c r="BP251" i="3"/>
  <c r="BC255" i="3"/>
  <c r="BP258" i="3"/>
  <c r="P260" i="3"/>
  <c r="BC260" i="3"/>
  <c r="AP263" i="3"/>
  <c r="BP263" i="3"/>
  <c r="O302" i="3"/>
  <c r="P302" i="3"/>
  <c r="BB296" i="3"/>
  <c r="BC296" i="3"/>
  <c r="BC233" i="3"/>
  <c r="BC239" i="3"/>
  <c r="BP245" i="3"/>
  <c r="BC250" i="3"/>
  <c r="BP252" i="3"/>
  <c r="BP261" i="3"/>
  <c r="BC265" i="3"/>
  <c r="O275" i="3"/>
  <c r="P275" i="3"/>
  <c r="AB300" i="3"/>
  <c r="AC300" i="3"/>
  <c r="O234" i="3"/>
  <c r="BO235" i="3"/>
  <c r="BB238" i="3"/>
  <c r="BO240" i="3"/>
  <c r="BB241" i="3"/>
  <c r="BB242" i="3"/>
  <c r="O246" i="3"/>
  <c r="BB246" i="3"/>
  <c r="AB248" i="3"/>
  <c r="BB248" i="3"/>
  <c r="AB249" i="3"/>
  <c r="AO253" i="3"/>
  <c r="BP271" i="3"/>
  <c r="AC276" i="3"/>
  <c r="BP276" i="3"/>
  <c r="P283" i="3"/>
  <c r="BC292" i="3"/>
  <c r="BC297" i="3"/>
  <c r="BC300" i="3"/>
  <c r="BB245" i="3"/>
  <c r="BO247" i="3"/>
  <c r="BO249" i="3"/>
  <c r="BO250" i="3"/>
  <c r="BB251" i="3"/>
  <c r="BB254" i="3"/>
  <c r="BO255" i="3"/>
  <c r="AO260" i="3"/>
  <c r="BO260" i="3"/>
  <c r="BB262" i="3"/>
  <c r="O265" i="3"/>
  <c r="AO265" i="3"/>
  <c r="BO265" i="3"/>
  <c r="O268" i="3"/>
  <c r="BB271" i="3"/>
  <c r="BC272" i="3"/>
  <c r="AC278" i="3"/>
  <c r="BP281" i="3"/>
  <c r="P282" i="3"/>
  <c r="AP283" i="3"/>
  <c r="BC285" i="3"/>
  <c r="BP290" i="3"/>
  <c r="BP291" i="3"/>
  <c r="BC295" i="3"/>
  <c r="P298" i="3"/>
  <c r="BB267" i="3"/>
  <c r="BO272" i="3"/>
  <c r="AO275" i="3"/>
  <c r="BO275" i="3"/>
  <c r="O277" i="3"/>
  <c r="AO277" i="3"/>
  <c r="BO277" i="3"/>
  <c r="AB281" i="3"/>
  <c r="BB281" i="3"/>
  <c r="BO284" i="3"/>
  <c r="BO285" i="3"/>
  <c r="AB286" i="3"/>
  <c r="O287" i="3"/>
  <c r="AB289" i="3"/>
  <c r="AB290" i="3"/>
  <c r="BB290" i="3"/>
  <c r="BB291" i="3"/>
  <c r="AB292" i="3"/>
  <c r="BC302" i="3"/>
  <c r="BP303" i="3"/>
  <c r="AP305" i="3"/>
  <c r="BP306" i="3"/>
  <c r="P308" i="3"/>
  <c r="P310" i="3"/>
  <c r="BP310" i="3"/>
  <c r="AB303" i="3"/>
  <c r="BC304" i="3"/>
  <c r="AO307" i="3"/>
  <c r="AB310" i="3"/>
  <c r="BO304" i="3"/>
  <c r="BC306" i="3"/>
  <c r="BC310" i="3"/>
  <c r="O312" i="3"/>
  <c r="P312" i="3"/>
  <c r="AP312" i="3"/>
  <c r="BP312" i="3"/>
  <c r="BB313" i="3"/>
  <c r="P314" i="3"/>
  <c r="AP314" i="3"/>
  <c r="BP314" i="3"/>
  <c r="O315" i="3"/>
  <c r="BP315" i="3"/>
  <c r="O316" i="3"/>
  <c r="AO316" i="3"/>
  <c r="BO316" i="3"/>
  <c r="AC317" i="3"/>
  <c r="BC317" i="3"/>
  <c r="AB318" i="3"/>
  <c r="BO318" i="3"/>
  <c r="AC319" i="3"/>
  <c r="BC319" i="3"/>
  <c r="AB320" i="3"/>
  <c r="BB320" i="3"/>
  <c r="BO321" i="3"/>
  <c r="AC322" i="3"/>
  <c r="BB322" i="3"/>
  <c r="P323" i="3"/>
  <c r="BC323" i="3"/>
  <c r="AB324" i="3"/>
  <c r="BB324" i="3"/>
  <c r="P325" i="3"/>
  <c r="AP325" i="3"/>
  <c r="BP325" i="3"/>
  <c r="O326" i="3"/>
  <c r="BC326" i="3"/>
  <c r="AB327" i="3"/>
  <c r="BB327" i="3"/>
  <c r="P328" i="3"/>
  <c r="AP328" i="3"/>
  <c r="BP328" i="3"/>
  <c r="O329" i="3"/>
  <c r="AO329" i="3"/>
  <c r="BO329" i="3"/>
  <c r="AC330" i="3"/>
  <c r="BB330" i="3"/>
  <c r="P331" i="3"/>
  <c r="BP331" i="3"/>
  <c r="BB332" i="3"/>
  <c r="BO333" i="3"/>
  <c r="AO334" i="3"/>
  <c r="BB335" i="3"/>
  <c r="BC336" i="3"/>
  <c r="BB307" i="3"/>
  <c r="BO308" i="3"/>
  <c r="AC331" i="3"/>
  <c r="BP336" i="3"/>
  <c r="BC338" i="3"/>
  <c r="AO331" i="3"/>
  <c r="BC333" i="3"/>
  <c r="BP333" i="3"/>
  <c r="AP335" i="3"/>
  <c r="BC335" i="3"/>
  <c r="BO338" i="3"/>
  <c r="AP339" i="3"/>
  <c r="BO339" i="3"/>
  <c r="AC340" i="3"/>
  <c r="BC340" i="3"/>
  <c r="AB341" i="3"/>
  <c r="BB341" i="3"/>
  <c r="P342" i="3"/>
  <c r="AP342" i="3"/>
  <c r="BP342" i="3"/>
  <c r="O343" i="3"/>
  <c r="AO343" i="3"/>
  <c r="BO343" i="3"/>
  <c r="AC344" i="3"/>
  <c r="BC344" i="3"/>
  <c r="AB345" i="3"/>
  <c r="BB345" i="3"/>
  <c r="P346" i="3"/>
  <c r="AP346" i="3"/>
  <c r="BP346" i="3"/>
  <c r="O347" i="3"/>
  <c r="BB347" i="3"/>
  <c r="P348" i="3"/>
  <c r="BC348" i="3"/>
  <c r="AB349" i="3"/>
  <c r="BO349" i="3"/>
  <c r="AC350" i="3"/>
  <c r="BC350" i="3"/>
  <c r="AB351" i="3"/>
  <c r="BB351" i="3"/>
  <c r="P352" i="3"/>
  <c r="BC352" i="3"/>
  <c r="BB353" i="3"/>
  <c r="AC356" i="3"/>
  <c r="AB357" i="3"/>
  <c r="AP358" i="3"/>
  <c r="O359" i="3"/>
  <c r="P361" i="3"/>
  <c r="BP361" i="3"/>
  <c r="BC362" i="3"/>
  <c r="BC360" i="3"/>
  <c r="AB334" i="3"/>
  <c r="BB334" i="3"/>
  <c r="O336" i="3"/>
  <c r="BO337" i="3"/>
  <c r="O341" i="3"/>
  <c r="AO341" i="3"/>
  <c r="BO341" i="3"/>
  <c r="AB347" i="3"/>
  <c r="BO347" i="3"/>
  <c r="O349" i="3"/>
  <c r="BB349" i="3"/>
  <c r="O351" i="3"/>
  <c r="AO351" i="3"/>
  <c r="BO351" i="3"/>
  <c r="O353" i="3"/>
  <c r="BO353" i="3"/>
  <c r="AC355" i="3"/>
  <c r="BB355" i="3"/>
  <c r="BB356" i="3"/>
  <c r="BB357" i="3"/>
  <c r="BC358" i="3"/>
  <c r="AO359" i="3"/>
  <c r="BO360" i="3"/>
  <c r="P362" i="3"/>
  <c r="BP362" i="3"/>
  <c r="BB363" i="3"/>
  <c r="BP354" i="3"/>
  <c r="O358" i="3"/>
  <c r="BO358" i="3"/>
  <c r="AC360" i="3"/>
  <c r="AB362" i="3"/>
  <c r="P364" i="3"/>
  <c r="AP364" i="3"/>
  <c r="BP364" i="3"/>
  <c r="O365" i="3"/>
  <c r="AO365" i="3"/>
  <c r="BO365" i="3"/>
  <c r="AC366" i="3"/>
  <c r="BC366" i="3"/>
  <c r="AC369" i="3"/>
  <c r="P371" i="3"/>
  <c r="BC370" i="3"/>
  <c r="AP374" i="3"/>
  <c r="O357" i="3"/>
  <c r="AO357" i="3"/>
  <c r="BO357" i="3"/>
  <c r="AB359" i="3"/>
  <c r="BB359" i="3"/>
  <c r="AB361" i="3"/>
  <c r="BB361" i="3"/>
  <c r="O363" i="3"/>
  <c r="AO363" i="3"/>
  <c r="BO363" i="3"/>
  <c r="AB365" i="3"/>
  <c r="BB365" i="3"/>
  <c r="O368" i="3"/>
  <c r="O370" i="3"/>
  <c r="BO370" i="3"/>
  <c r="BC372" i="3"/>
  <c r="AO373" i="3"/>
  <c r="BB374" i="3"/>
  <c r="BP374" i="3"/>
  <c r="BB368" i="3"/>
  <c r="AP370" i="3"/>
  <c r="O372" i="3"/>
  <c r="BO372" i="3"/>
  <c r="AC374" i="3"/>
  <c r="BC374" i="3"/>
  <c r="AB375" i="3"/>
  <c r="BB375" i="3"/>
  <c r="P376" i="3"/>
  <c r="BC376" i="3"/>
  <c r="AB377" i="3"/>
  <c r="BB377" i="3"/>
  <c r="P378" i="3"/>
  <c r="AP378" i="3"/>
  <c r="BP378" i="3"/>
  <c r="O379" i="3"/>
  <c r="AO379" i="3"/>
  <c r="BO379" i="3"/>
  <c r="AC380" i="3"/>
  <c r="BP380" i="3"/>
  <c r="O381" i="3"/>
  <c r="AO381" i="3"/>
  <c r="BO381" i="3"/>
  <c r="BP382" i="3"/>
  <c r="BB383" i="3"/>
  <c r="BB384" i="3"/>
  <c r="AB385" i="3"/>
  <c r="AB371" i="3"/>
  <c r="BO371" i="3"/>
  <c r="AB383" i="3"/>
  <c r="AB384" i="3"/>
  <c r="BB385" i="3"/>
  <c r="BC383" i="3"/>
  <c r="AO385" i="3"/>
  <c r="AB386" i="3"/>
  <c r="BB386" i="3"/>
  <c r="P387" i="3"/>
  <c r="AP387" i="3"/>
  <c r="BP387" i="3"/>
  <c r="O388" i="3"/>
  <c r="AO388" i="3"/>
  <c r="BO388" i="3"/>
  <c r="AC389" i="3"/>
  <c r="BC389" i="3"/>
  <c r="AB390" i="3"/>
  <c r="BB390" i="3"/>
  <c r="P391" i="3"/>
  <c r="AP391" i="3"/>
  <c r="BP391" i="3"/>
  <c r="AC392" i="3"/>
  <c r="AP393" i="3"/>
  <c r="BO393" i="3"/>
  <c r="P394" i="3"/>
  <c r="BP394" i="3"/>
  <c r="AB396" i="3"/>
  <c r="AP395" i="3"/>
  <c r="BB382" i="3"/>
  <c r="O384" i="3"/>
  <c r="AO390" i="3"/>
  <c r="BO390" i="3"/>
  <c r="AP392" i="3"/>
  <c r="BB392" i="3"/>
  <c r="O393" i="3"/>
  <c r="AB393" i="3"/>
  <c r="BB395" i="3"/>
  <c r="BB396" i="3"/>
  <c r="AC399" i="3"/>
  <c r="P392" i="3"/>
  <c r="BP393" i="3"/>
  <c r="AC395" i="3"/>
  <c r="O397" i="3"/>
  <c r="BC399" i="3"/>
  <c r="O400" i="3"/>
  <c r="BO400" i="3"/>
  <c r="P398" i="3"/>
  <c r="BP398" i="3"/>
  <c r="P400" i="3"/>
  <c r="BC400" i="3"/>
  <c r="BP400" i="3"/>
  <c r="P401" i="3"/>
  <c r="O399" i="3"/>
  <c r="AO399" i="3"/>
  <c r="BO399" i="3"/>
  <c r="AB401" i="3"/>
  <c r="BB401" i="3"/>
  <c r="O403" i="3"/>
  <c r="AO403" i="3"/>
  <c r="BO403" i="3"/>
  <c r="AB405" i="3"/>
  <c r="BB405" i="3"/>
  <c r="AB402" i="3"/>
  <c r="BB402" i="3"/>
  <c r="O404" i="3"/>
  <c r="AO404" i="3"/>
  <c r="BO404" i="3"/>
  <c r="AB406" i="3"/>
  <c r="BB406" i="3"/>
  <c r="O407" i="3"/>
  <c r="AO407" i="3"/>
  <c r="BO407" i="3"/>
  <c r="AC408" i="3"/>
  <c r="BC408" i="3"/>
  <c r="P410" i="3"/>
  <c r="AP410" i="3"/>
  <c r="BP410" i="3"/>
  <c r="AC412" i="3"/>
  <c r="BC412" i="3"/>
  <c r="AB413" i="3"/>
  <c r="BB413" i="3"/>
  <c r="AB410" i="3"/>
  <c r="BB410" i="3"/>
  <c r="AO412" i="3"/>
  <c r="BO412" i="3"/>
  <c r="AB407" i="3"/>
  <c r="BB407" i="3"/>
  <c r="O409" i="3"/>
  <c r="AO409" i="3"/>
  <c r="BO409" i="3"/>
  <c r="AB411" i="3"/>
  <c r="BB411" i="3"/>
  <c r="O413" i="3"/>
  <c r="AO413" i="3"/>
  <c r="BO413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<sst xmlns="http://schemas.openxmlformats.org/spreadsheetml/2006/main" count="3938" uniqueCount="944">
  <si>
    <t>Protein names</t>
  </si>
  <si>
    <t>Gene names</t>
  </si>
  <si>
    <t>Unconventional myosin-Ic</t>
  </si>
  <si>
    <t>MYO1C</t>
  </si>
  <si>
    <t>26S proteasome non-ATPase regulatory subunit 11</t>
  </si>
  <si>
    <t>PSMD11</t>
  </si>
  <si>
    <t>Transcription initiation factor TFIID subunit 4</t>
  </si>
  <si>
    <t>TAF4</t>
  </si>
  <si>
    <t>Chloride intracellular channel protein 1</t>
  </si>
  <si>
    <t>CLIC1</t>
  </si>
  <si>
    <t>Eukaryotic translation initiation factor 3 subunit F</t>
  </si>
  <si>
    <t>EIF3F</t>
  </si>
  <si>
    <t>Importin-5</t>
  </si>
  <si>
    <t>IPO5</t>
  </si>
  <si>
    <t>Protein arginine N-methyltransferase 5;Protein arginine N-methyltransferase 5, N-terminally processed</t>
  </si>
  <si>
    <t>PRMT5</t>
  </si>
  <si>
    <t>Myosin regulatory light chain 12B</t>
  </si>
  <si>
    <t>MYL12B</t>
  </si>
  <si>
    <t>Importin-8</t>
  </si>
  <si>
    <t>IPO8</t>
  </si>
  <si>
    <t>Putative pre-mRNA-splicing factor ATP-dependent RNA helicase DHX15</t>
  </si>
  <si>
    <t>DHX15</t>
  </si>
  <si>
    <t>Alpha-actinin-4</t>
  </si>
  <si>
    <t>ACTN4</t>
  </si>
  <si>
    <t>Unconventional myosin-Ib</t>
  </si>
  <si>
    <t>MYO1B</t>
  </si>
  <si>
    <t>Lysine-specific histone demethylase 1A</t>
  </si>
  <si>
    <t>KDM1A</t>
  </si>
  <si>
    <t>Target of Myb protein 1</t>
  </si>
  <si>
    <t>TOM1</t>
  </si>
  <si>
    <t>Eukaryotic translation initiation factor 5B</t>
  </si>
  <si>
    <t>EIF5B</t>
  </si>
  <si>
    <t>Protein phosphatase 1B</t>
  </si>
  <si>
    <t>PPM1B</t>
  </si>
  <si>
    <t>Isocitrate dehydrogenase [NADP] cytoplasmic</t>
  </si>
  <si>
    <t>IDH1</t>
  </si>
  <si>
    <t>Unconventional myosin-Id</t>
  </si>
  <si>
    <t>MYO1D</t>
  </si>
  <si>
    <t>BAG family molecular chaperone regulator 2</t>
  </si>
  <si>
    <t>BAG2</t>
  </si>
  <si>
    <t>Protein SGT1</t>
  </si>
  <si>
    <t>ECD</t>
  </si>
  <si>
    <t>L-lactate dehydrogenase A chain</t>
  </si>
  <si>
    <t>LDHA</t>
  </si>
  <si>
    <t>Phosphoglycerate kinase 1</t>
  </si>
  <si>
    <t>PGK1</t>
  </si>
  <si>
    <t>Ig kappa chain V-I region Lay;Ig kappa chain V-III region POM;Ig kappa chain V-III region VH;Ig kappa chain V-III region CLL</t>
  </si>
  <si>
    <t>Ig kappa chain V-II region TEW;Ig kappa chain V-II region Cum;Ig kappa chain V-II region GM607;Ig kappa chain V-II region RPMI 6410</t>
  </si>
  <si>
    <t>IGKV4-1</t>
  </si>
  <si>
    <t>Ig gamma-2 chain C region</t>
  </si>
  <si>
    <t>IGHG2</t>
  </si>
  <si>
    <t>Fibrinogen gamma chain</t>
  </si>
  <si>
    <t>FGG</t>
  </si>
  <si>
    <t>Fructose-bisphosphate aldolase A</t>
  </si>
  <si>
    <t>ALDOA</t>
  </si>
  <si>
    <t>Annexin A1</t>
  </si>
  <si>
    <t>ANXA1</t>
  </si>
  <si>
    <t>Glyceraldehyde-3-phosphate dehydrogenase</t>
  </si>
  <si>
    <t>GAPDH</t>
  </si>
  <si>
    <t>60S acidic ribosomal protein P1</t>
  </si>
  <si>
    <t>RPLP1</t>
  </si>
  <si>
    <t>60S acidic ribosomal protein P2</t>
  </si>
  <si>
    <t>RPLP2</t>
  </si>
  <si>
    <t>60S acidic ribosomal protein P0;60S acidic ribosomal protein P0-like</t>
  </si>
  <si>
    <t>RPLP0;RPLP0P6</t>
  </si>
  <si>
    <t>Myosin light chain 1/3, skeletal muscle isoform;Myosin light chain 3</t>
  </si>
  <si>
    <t>MYL1;MYL3</t>
  </si>
  <si>
    <t>Gelsolin</t>
  </si>
  <si>
    <t>GSN</t>
  </si>
  <si>
    <t>Protein S100-A6</t>
  </si>
  <si>
    <t>S100A6</t>
  </si>
  <si>
    <t>Alpha-enolase</t>
  </si>
  <si>
    <t>ENO1</t>
  </si>
  <si>
    <t>Nucleophosmin</t>
  </si>
  <si>
    <t>NPM1</t>
  </si>
  <si>
    <t>Tropomyosin alpha-3 chain</t>
  </si>
  <si>
    <t>TPM3</t>
  </si>
  <si>
    <t>Protein disulfide-isomerase</t>
  </si>
  <si>
    <t>P4HB</t>
  </si>
  <si>
    <t>Annexin A2;Putative annexin A2-like protein</t>
  </si>
  <si>
    <t>ANXA2;ANXA2P2</t>
  </si>
  <si>
    <t>Heat shock protein HSP 90-alpha</t>
  </si>
  <si>
    <t>HSP90AA1</t>
  </si>
  <si>
    <t>Heat shock protein HSP 90-beta</t>
  </si>
  <si>
    <t>HSP90AB1</t>
  </si>
  <si>
    <t>Vimentin</t>
  </si>
  <si>
    <t>VIM</t>
  </si>
  <si>
    <t>Glutathione S-transferase P</t>
  </si>
  <si>
    <t>GSTP1</t>
  </si>
  <si>
    <t>Galectin-1</t>
  </si>
  <si>
    <t>LGALS1</t>
  </si>
  <si>
    <t>Tropomyosin alpha-1 chain</t>
  </si>
  <si>
    <t>TPM1</t>
  </si>
  <si>
    <t>Complement C4-B;Complement C4 beta chain;Complement C4-B alpha chain;C4a anaphylatoxin;C4b-B;C4d-B;Complement C4 gamma chain;Complement C4-A;Complement C4 beta chain;Complement C4-A alpha chain;C4a anaphylatoxin;C4b-A;C4d-A;Complement C4 gamma chain</t>
  </si>
  <si>
    <t>C4B;C4A</t>
  </si>
  <si>
    <t>Ubiquitin-60S ribosomal protein L40;Ubiquitin;60S ribosomal protein L40;Ubiquitin-40S ribosomal protein S27a;Ubiquitin;40S ribosomal protein S27a;Polyubiquitin-B;Ubiquitin;Polyubiquitin-C;Ubiquitin</t>
  </si>
  <si>
    <t>UBA52;RPS27A;UBB;UBC</t>
  </si>
  <si>
    <t>60 kDa heat shock protein, mitochondrial</t>
  </si>
  <si>
    <t>HSPD1</t>
  </si>
  <si>
    <t>78 kDa glucose-regulated protein</t>
  </si>
  <si>
    <t>HSPA5</t>
  </si>
  <si>
    <t>Heat shock cognate 71 kDa protein</t>
  </si>
  <si>
    <t>HSPA8</t>
  </si>
  <si>
    <t>Polyadenylate-binding protein 1</t>
  </si>
  <si>
    <t>PABPC1</t>
  </si>
  <si>
    <t>ADP/ATP translocase 3;ADP/ATP translocase 3, N-terminally processed</t>
  </si>
  <si>
    <t>SLC25A6</t>
  </si>
  <si>
    <t>Alpha-actinin-1</t>
  </si>
  <si>
    <t>ACTN1</t>
  </si>
  <si>
    <t>Electron transfer flavoprotein subunit alpha, mitochondrial</t>
  </si>
  <si>
    <t>ETFA</t>
  </si>
  <si>
    <t>Pyruvate kinase PKM</t>
  </si>
  <si>
    <t>PKM</t>
  </si>
  <si>
    <t>Small nuclear ribonucleoprotein-associated protein N;Small nuclear ribonucleoprotein-associated proteins B and B</t>
  </si>
  <si>
    <t>SNRPN;SNRPB</t>
  </si>
  <si>
    <t>Junction plakoglobin</t>
  </si>
  <si>
    <t>JUP</t>
  </si>
  <si>
    <t>Heat shock 70 kDa protein 6;Putative heat shock 70 kDa protein 7</t>
  </si>
  <si>
    <t>HSPA6;HSPA7</t>
  </si>
  <si>
    <t>T-complex protein 1 subunit alpha</t>
  </si>
  <si>
    <t>TCP1</t>
  </si>
  <si>
    <t>60S ribosomal protein L7</t>
  </si>
  <si>
    <t>RPL7</t>
  </si>
  <si>
    <t>60S ribosomal protein L17</t>
  </si>
  <si>
    <t>RPL17</t>
  </si>
  <si>
    <t>Myosin regulatory light chain 12A</t>
  </si>
  <si>
    <t>MYL12A</t>
  </si>
  <si>
    <t>Filamin-A</t>
  </si>
  <si>
    <t>FLNA</t>
  </si>
  <si>
    <t>40S ribosomal protein S3</t>
  </si>
  <si>
    <t>RPS3</t>
  </si>
  <si>
    <t>Tyrosine-protein kinase JAK1</t>
  </si>
  <si>
    <t>JAK1</t>
  </si>
  <si>
    <t>Cofilin-1</t>
  </si>
  <si>
    <t>CFL1</t>
  </si>
  <si>
    <t>Eukaryotic translation initiation factor 4B</t>
  </si>
  <si>
    <t>EIF4B</t>
  </si>
  <si>
    <t>ATP synthase subunit alpha, mitochondrial</t>
  </si>
  <si>
    <t>ATP5A1</t>
  </si>
  <si>
    <t>60S ribosomal protein L13</t>
  </si>
  <si>
    <t>RPL13</t>
  </si>
  <si>
    <t>Polypyrimidine tract-binding protein 1</t>
  </si>
  <si>
    <t>PTBP1</t>
  </si>
  <si>
    <t>Elongation factor 1-gamma</t>
  </si>
  <si>
    <t>EEF1G</t>
  </si>
  <si>
    <t>14-3-3 protein theta</t>
  </si>
  <si>
    <t>YWHAQ</t>
  </si>
  <si>
    <t>Calreticulin</t>
  </si>
  <si>
    <t>CALR</t>
  </si>
  <si>
    <t>60S ribosomal protein L12</t>
  </si>
  <si>
    <t>RPL12</t>
  </si>
  <si>
    <t>Protein disulfide-isomerase A3</t>
  </si>
  <si>
    <t>PDIA3</t>
  </si>
  <si>
    <t>S-adenosylmethionine synthase isoform type-2</t>
  </si>
  <si>
    <t>MAT2A</t>
  </si>
  <si>
    <t>Heterogeneous nuclear ribonucleoprotein H;Heterogeneous nuclear ribonucleoprotein H, N-terminally processed</t>
  </si>
  <si>
    <t>HNRNPH1</t>
  </si>
  <si>
    <t>14-3-3 protein beta/alpha;14-3-3 protein beta/alpha, N-terminally processed</t>
  </si>
  <si>
    <t>YWHAB</t>
  </si>
  <si>
    <t>Myosin-9</t>
  </si>
  <si>
    <t>MYH9</t>
  </si>
  <si>
    <t>Myosin-10</t>
  </si>
  <si>
    <t>MYH10</t>
  </si>
  <si>
    <t>26S protease regulatory subunit 7</t>
  </si>
  <si>
    <t>PSMC2</t>
  </si>
  <si>
    <t>60S ribosomal protein L4</t>
  </si>
  <si>
    <t>RPL4</t>
  </si>
  <si>
    <t>Stress-70 protein, mitochondrial</t>
  </si>
  <si>
    <t>HSPA9</t>
  </si>
  <si>
    <t>60S ribosomal protein L3</t>
  </si>
  <si>
    <t>RPL3</t>
  </si>
  <si>
    <t>T-complex protein 1 subunit zeta</t>
  </si>
  <si>
    <t>CCT6A</t>
  </si>
  <si>
    <t>TMPO</t>
  </si>
  <si>
    <t>40S ribosomal protein S27-like;40S ribosomal protein S27</t>
  </si>
  <si>
    <t>RPS27L;RPS27</t>
  </si>
  <si>
    <t>26S protease regulatory subunit 6B</t>
  </si>
  <si>
    <t>PSMC4</t>
  </si>
  <si>
    <t>60S ribosomal protein L27a</t>
  </si>
  <si>
    <t>RPL27A</t>
  </si>
  <si>
    <t>60S ribosomal protein L28</t>
  </si>
  <si>
    <t>RPL28</t>
  </si>
  <si>
    <t>40S ribosomal protein S9</t>
  </si>
  <si>
    <t>RPS9</t>
  </si>
  <si>
    <t>40S ribosomal protein S5;40S ribosomal protein S5, N-terminally processed</t>
  </si>
  <si>
    <t>RPS5</t>
  </si>
  <si>
    <t>40S ribosomal protein S10</t>
  </si>
  <si>
    <t>RPS10</t>
  </si>
  <si>
    <t>Ras GTPase-activating-like protein IQGAP1</t>
  </si>
  <si>
    <t>IQGAP1</t>
  </si>
  <si>
    <t>F-actin-capping protein subunit beta</t>
  </si>
  <si>
    <t>CAPZB</t>
  </si>
  <si>
    <t>T-complex protein 1 subunit epsilon</t>
  </si>
  <si>
    <t>CCT5</t>
  </si>
  <si>
    <t>T-complex protein 1 subunit gamma</t>
  </si>
  <si>
    <t>CCT3</t>
  </si>
  <si>
    <t>Elongation factor Tu, mitochondrial</t>
  </si>
  <si>
    <t>TUFM</t>
  </si>
  <si>
    <t>60S ribosomal protein L14</t>
  </si>
  <si>
    <t>RPL14</t>
  </si>
  <si>
    <t>T-complex protein 1 subunit theta</t>
  </si>
  <si>
    <t>CCT8</t>
  </si>
  <si>
    <t>T-complex protein 1 subunit delta</t>
  </si>
  <si>
    <t>CCT4</t>
  </si>
  <si>
    <t>Fragile X mental retardation syndrome-related protein 1</t>
  </si>
  <si>
    <t>FXR1</t>
  </si>
  <si>
    <t>Heterogeneous nuclear ribonucleoprotein M</t>
  </si>
  <si>
    <t>HNRNPM</t>
  </si>
  <si>
    <t>Methylosome subunit pICln</t>
  </si>
  <si>
    <t>CLNS1A</t>
  </si>
  <si>
    <t>26S proteasome non-ATPase regulatory subunit 4</t>
  </si>
  <si>
    <t>PSMD4</t>
  </si>
  <si>
    <t>Transitional endoplasmic reticulum ATPase</t>
  </si>
  <si>
    <t>VCP</t>
  </si>
  <si>
    <t>Nucleosome assembly protein 1-like 1</t>
  </si>
  <si>
    <t>NAP1L1</t>
  </si>
  <si>
    <t>Actin-related protein 2/3 complex subunit 4</t>
  </si>
  <si>
    <t>ARPC4</t>
  </si>
  <si>
    <t>Triosephosphate isomerase</t>
  </si>
  <si>
    <t>TPI1</t>
  </si>
  <si>
    <t>Myosin light polypeptide 6</t>
  </si>
  <si>
    <t>MYL6</t>
  </si>
  <si>
    <t>Actin, cytoplasmic 1;Actin, cytoplasmic 1, N-terminally processed</t>
  </si>
  <si>
    <t>ACTB</t>
  </si>
  <si>
    <t>Eukaryotic initiation factor 4A-I;Eukaryotic initiation factor 4A-II</t>
  </si>
  <si>
    <t>EIF4A1;EIF4A2</t>
  </si>
  <si>
    <t>40S ribosomal protein S20</t>
  </si>
  <si>
    <t>RPS20</t>
  </si>
  <si>
    <t>Protein S100-A10</t>
  </si>
  <si>
    <t>S100A10</t>
  </si>
  <si>
    <t>ADP-ribosylation factor 5;ADP-ribosylation factor 1;ADP-ribosylation factor 3</t>
  </si>
  <si>
    <t>ARF5;ARF1;ARF3</t>
  </si>
  <si>
    <t>60S ribosomal protein L15</t>
  </si>
  <si>
    <t>RPL15</t>
  </si>
  <si>
    <t>60S ribosomal protein L27</t>
  </si>
  <si>
    <t>RPL27</t>
  </si>
  <si>
    <t>Heterogeneous nuclear ribonucleoprotein K</t>
  </si>
  <si>
    <t>HNRNPK</t>
  </si>
  <si>
    <t>14-3-3 protein gamma;14-3-3 protein gamma, N-terminally processed</t>
  </si>
  <si>
    <t>YWHAG</t>
  </si>
  <si>
    <t>40S ribosomal protein S7</t>
  </si>
  <si>
    <t>RPS7</t>
  </si>
  <si>
    <t>Calmodulin</t>
  </si>
  <si>
    <t>CALM1</t>
  </si>
  <si>
    <t>26S protease regulatory subunit 8</t>
  </si>
  <si>
    <t>PSMC5</t>
  </si>
  <si>
    <t>40S ribosomal protein S8</t>
  </si>
  <si>
    <t>RPS8</t>
  </si>
  <si>
    <t>40S ribosomal protein S16</t>
  </si>
  <si>
    <t>RPS16</t>
  </si>
  <si>
    <t>14-3-3 protein epsilon</t>
  </si>
  <si>
    <t>YWHAE</t>
  </si>
  <si>
    <t>40S ribosomal protein S14</t>
  </si>
  <si>
    <t>RPS14</t>
  </si>
  <si>
    <t>40S ribosomal protein S13</t>
  </si>
  <si>
    <t>RPS13</t>
  </si>
  <si>
    <t>Small nuclear ribonucleoprotein Sm D1</t>
  </si>
  <si>
    <t>SNRPD1</t>
  </si>
  <si>
    <t>Small nuclear ribonucleoprotein Sm D2</t>
  </si>
  <si>
    <t>SNRPD2</t>
  </si>
  <si>
    <t>Small nuclear ribonucleoprotein Sm D3</t>
  </si>
  <si>
    <t>SNRPD3</t>
  </si>
  <si>
    <t>60S ribosomal protein L7a</t>
  </si>
  <si>
    <t>RPL7A</t>
  </si>
  <si>
    <t>Histone H4</t>
  </si>
  <si>
    <t>HIST1H4A</t>
  </si>
  <si>
    <t>60S ribosomal protein L23</t>
  </si>
  <si>
    <t>RPL23</t>
  </si>
  <si>
    <t>60S ribosomal protein L30</t>
  </si>
  <si>
    <t>RPL30</t>
  </si>
  <si>
    <t>60S ribosomal protein L10a</t>
  </si>
  <si>
    <t>RPL10A</t>
  </si>
  <si>
    <t>60S ribosomal protein L8</t>
  </si>
  <si>
    <t>RPL8</t>
  </si>
  <si>
    <t>14-3-3 protein zeta/delta</t>
  </si>
  <si>
    <t>YWHAZ</t>
  </si>
  <si>
    <t>60S ribosomal protein L38</t>
  </si>
  <si>
    <t>RPL38</t>
  </si>
  <si>
    <t>Actin, cytoplasmic 2;Actin, cytoplasmic 2, N-terminally processed</t>
  </si>
  <si>
    <t>ACTG1</t>
  </si>
  <si>
    <t>Nuclease-sensitive element-binding protein 1</t>
  </si>
  <si>
    <t>YBX1</t>
  </si>
  <si>
    <t>Tropomyosin alpha-4 chain</t>
  </si>
  <si>
    <t>TPM4</t>
  </si>
  <si>
    <t>Putative elongation factor 1-alpha-like 3;Elongation factor 1-alpha 1;Elongation factor 1-alpha 2</t>
  </si>
  <si>
    <t>EEF1A1P5;EEF1A1;EEF1A2</t>
  </si>
  <si>
    <t>Tubulin alpha-1B chain;Tubulin alpha-4A chain</t>
  </si>
  <si>
    <t>TUBA1B;TUBA4A</t>
  </si>
  <si>
    <t>T-complex protein 1 subunit beta</t>
  </si>
  <si>
    <t>CCT2</t>
  </si>
  <si>
    <t>60S ribosomal protein L24</t>
  </si>
  <si>
    <t>RPL24</t>
  </si>
  <si>
    <t>Enhancer of rudimentary homolog</t>
  </si>
  <si>
    <t>ERH</t>
  </si>
  <si>
    <t>60S ribosomal protein L19</t>
  </si>
  <si>
    <t>RPL19</t>
  </si>
  <si>
    <t>Phosphate carrier protein, mitochondrial</t>
  </si>
  <si>
    <t>SLC25A3</t>
  </si>
  <si>
    <t>Spectrin beta chain, non-erythrocytic 1</t>
  </si>
  <si>
    <t>SPTBN1</t>
  </si>
  <si>
    <t>OTU domain-containing protein 4</t>
  </si>
  <si>
    <t>OTUD4</t>
  </si>
  <si>
    <t>60S ribosomal protein L18a</t>
  </si>
  <si>
    <t>RPL18A</t>
  </si>
  <si>
    <t>60S ribosomal protein L6</t>
  </si>
  <si>
    <t>RPL6</t>
  </si>
  <si>
    <t>Mitochondrial 2-oxoglutarate/malate carrier protein</t>
  </si>
  <si>
    <t>SLC25A11</t>
  </si>
  <si>
    <t>Caveolin-1</t>
  </si>
  <si>
    <t>CAV1</t>
  </si>
  <si>
    <t>Peroxiredoxin-1</t>
  </si>
  <si>
    <t>PRDX1</t>
  </si>
  <si>
    <t>Unconventional myosin-Ie</t>
  </si>
  <si>
    <t>MYO1E</t>
  </si>
  <si>
    <t>26S proteasome non-ATPase regulatory subunit 2</t>
  </si>
  <si>
    <t>PSMD2</t>
  </si>
  <si>
    <t>Ras GTPase-activating protein-binding protein 1</t>
  </si>
  <si>
    <t>G3BP1</t>
  </si>
  <si>
    <t>Histone deacetylase 1</t>
  </si>
  <si>
    <t>HDAC1</t>
  </si>
  <si>
    <t>Major vault protein</t>
  </si>
  <si>
    <t>MVP</t>
  </si>
  <si>
    <t>Importin subunit beta-1</t>
  </si>
  <si>
    <t>KPNB1</t>
  </si>
  <si>
    <t>26S proteasome non-ATPase regulatory subunit 6</t>
  </si>
  <si>
    <t>PSMD6</t>
  </si>
  <si>
    <t>Plectin</t>
  </si>
  <si>
    <t>PLEC</t>
  </si>
  <si>
    <t>Serine/threonine-protein kinase 38</t>
  </si>
  <si>
    <t>STK38</t>
  </si>
  <si>
    <t>Non-POU domain-containing octamer-binding protein</t>
  </si>
  <si>
    <t>NONO</t>
  </si>
  <si>
    <t>Poly(rC)-binding protein 1</t>
  </si>
  <si>
    <t>PCBP1</t>
  </si>
  <si>
    <t>Drebrin</t>
  </si>
  <si>
    <t>DBN1</t>
  </si>
  <si>
    <t>Girdin</t>
  </si>
  <si>
    <t>CCDC88A</t>
  </si>
  <si>
    <t>Beta-actin-like protein 2</t>
  </si>
  <si>
    <t>ACTBL2</t>
  </si>
  <si>
    <t>Polymerase I and transcript release factor</t>
  </si>
  <si>
    <t>PTRF</t>
  </si>
  <si>
    <t>SCY1-like protein 2</t>
  </si>
  <si>
    <t>SCYL2</t>
  </si>
  <si>
    <t>Myosin phosphatase Rho-interacting protein</t>
  </si>
  <si>
    <t>MPRIP</t>
  </si>
  <si>
    <t>TOM1-like protein 2</t>
  </si>
  <si>
    <t>TOM1L2</t>
  </si>
  <si>
    <t>MOB kinase activator 2</t>
  </si>
  <si>
    <t>MOB2</t>
  </si>
  <si>
    <t>Myosin-14</t>
  </si>
  <si>
    <t>MYH14</t>
  </si>
  <si>
    <t>Synaptotagmin-9</t>
  </si>
  <si>
    <t>SYT9</t>
  </si>
  <si>
    <t>Plasminogen activator inhibitor 1 RNA-binding protein</t>
  </si>
  <si>
    <t>SERBP1</t>
  </si>
  <si>
    <t>U4/U6 small nuclear ribonucleoprotein Prp31</t>
  </si>
  <si>
    <t>PRPF31</t>
  </si>
  <si>
    <t>Leucine-rich repeat and calponin homology domain-containing protein 3</t>
  </si>
  <si>
    <t>LRCH3</t>
  </si>
  <si>
    <t>Dedicator of cytokinesis protein 7</t>
  </si>
  <si>
    <t>DOCK7</t>
  </si>
  <si>
    <t>Importin-9</t>
  </si>
  <si>
    <t>IPO9</t>
  </si>
  <si>
    <t>C-Myc-binding protein</t>
  </si>
  <si>
    <t>MYCBP</t>
  </si>
  <si>
    <t>26S proteasome non-ATPase regulatory subunit 1</t>
  </si>
  <si>
    <t>PSMD1</t>
  </si>
  <si>
    <t>T-complex protein 1 subunit eta</t>
  </si>
  <si>
    <t>CCT7</t>
  </si>
  <si>
    <t>Protein arginine N-methyltransferase 1</t>
  </si>
  <si>
    <t>PRMT1</t>
  </si>
  <si>
    <t>Methylosome protein 50</t>
  </si>
  <si>
    <t>WDR77</t>
  </si>
  <si>
    <t>Serine/threonine-protein kinase RIO1</t>
  </si>
  <si>
    <t>RIOK1</t>
  </si>
  <si>
    <t>Toll-interacting protein</t>
  </si>
  <si>
    <t>TOLLIP</t>
  </si>
  <si>
    <t>Tropomodulin-3</t>
  </si>
  <si>
    <t>TMOD3</t>
  </si>
  <si>
    <t>Ankycorbin</t>
  </si>
  <si>
    <t>RAI14</t>
  </si>
  <si>
    <t>Ankyrin repeat and FYVE domain-containing protein 1</t>
  </si>
  <si>
    <t>ANKFY1</t>
  </si>
  <si>
    <t>SUN domain-containing protein 2</t>
  </si>
  <si>
    <t>SUN2</t>
  </si>
  <si>
    <t>LIM domain and actin-binding protein 1</t>
  </si>
  <si>
    <t>LIMA1</t>
  </si>
  <si>
    <t>Unconventional myosin-VI</t>
  </si>
  <si>
    <t>MYO6</t>
  </si>
  <si>
    <t>26S proteasome non-ATPase regulatory subunit 13</t>
  </si>
  <si>
    <t>PSMD13</t>
  </si>
  <si>
    <t>Serine/threonine-protein kinase 38-like</t>
  </si>
  <si>
    <t>STK38L</t>
  </si>
  <si>
    <t>Thyroid hormone receptor-associated protein 3</t>
  </si>
  <si>
    <t>THRAP3</t>
  </si>
  <si>
    <t>Ubiquitin carboxyl-terminal hydrolase 15</t>
  </si>
  <si>
    <t>USP15</t>
  </si>
  <si>
    <t>Unconventional myosin-Va</t>
  </si>
  <si>
    <t>MYO5A</t>
  </si>
  <si>
    <t>Spindlin-1</t>
  </si>
  <si>
    <t>SPIN1</t>
  </si>
  <si>
    <t>C</t>
  </si>
  <si>
    <t>Putative keratin-87 protein</t>
  </si>
  <si>
    <t>KRT87P</t>
  </si>
  <si>
    <t>Aldo-keto reductase family 1 member B15</t>
  </si>
  <si>
    <t>AKR1B15</t>
  </si>
  <si>
    <t>Nascent polypeptide-associated complex subunit alpha;Nascent polypeptide-associated complex subunit alpha, muscle-specific form</t>
  </si>
  <si>
    <t>NACA</t>
  </si>
  <si>
    <t>Putative ciliary rootlet coiled-coil protein-like 3 protein</t>
  </si>
  <si>
    <t>ATP-dependent RNA helicase DDX3X;ATP-dependent RNA helicase DDX3Y</t>
  </si>
  <si>
    <t>DDX3X;DDX3Y</t>
  </si>
  <si>
    <t>Importin subunit alpha-3</t>
  </si>
  <si>
    <t>KPNA4</t>
  </si>
  <si>
    <t>Gem-associated protein 2</t>
  </si>
  <si>
    <t>GEMIN2</t>
  </si>
  <si>
    <t>Rho guanine nucleotide exchange factor 10</t>
  </si>
  <si>
    <t>ARHGEF10</t>
  </si>
  <si>
    <t>Actin-related protein 2/3 complex subunit 1B</t>
  </si>
  <si>
    <t>ARPC1B</t>
  </si>
  <si>
    <t>Actin-related protein 2/3 complex subunit 2</t>
  </si>
  <si>
    <t>ARPC2</t>
  </si>
  <si>
    <t>Actin-related protein 2/3 complex subunit 3</t>
  </si>
  <si>
    <t>ARPC3</t>
  </si>
  <si>
    <t>Actin-related protein 2/3 complex subunit 5</t>
  </si>
  <si>
    <t>ARPC5</t>
  </si>
  <si>
    <t>Cleavage and polyadenylation specificity factor subunit 5</t>
  </si>
  <si>
    <t>NUDT21</t>
  </si>
  <si>
    <t>Aldo-keto reductase family 1 member B10</t>
  </si>
  <si>
    <t>AKR1B10</t>
  </si>
  <si>
    <t>Dolichol-phosphate mannosyltransferase subunit 1</t>
  </si>
  <si>
    <t>DPM1</t>
  </si>
  <si>
    <t>Histone H2B type 1-L;Histone H2B type 1-M;Histone H2B type 1-N;Histone H2B type 1-H;Histone H2B type 2-F;Histone H2B type 1-C/E/F/G/I;Histone H2B type 1-D;Histone H2B type F-S;Histone H2B type 1-K;Histone H2B type 3-B;Histone H2B type 2-E;Histone H2B type 1-B;Histone H2B type 1-O;Histone H2B type 1-J;Histone H2B type 1-A</t>
  </si>
  <si>
    <t>HIST1H2BL;HIST1H2BM;HIST1H2BN;HIST1H2BH;HIST2H2BF;HIST1H2BC;HIST1H2BD;H2BFS;HIST1H2BK;HIST3H2BB;HIST2H2BE;HIST1H2BB;HIST1H2BO;HIST1H2BJ;HIST1H2BA</t>
  </si>
  <si>
    <t>DnaJ homolog subfamily B member 6;DnaJ homolog subfamily B member 3;DnaJ homolog subfamily B member 8;DnaJ homolog subfamily B member 2</t>
  </si>
  <si>
    <t>DNAJB6;DNAJB3;DNAJB8;DNAJB2</t>
  </si>
  <si>
    <t>Barrier-to-autointegration factor;Barrier-to-autointegration factor, N-terminally processed</t>
  </si>
  <si>
    <t>BANF1</t>
  </si>
  <si>
    <t>Metastasis-associated protein MTA2</t>
  </si>
  <si>
    <t>MTA2</t>
  </si>
  <si>
    <t>Cyclin-dependent-like kinase 5;Cyclin-dependent kinase 1;Cyclin-dependent kinase 2;Cyclin-dependent kinase 4;Cyclin-dependent kinase 3;Cyclin-dependent kinase 6;Cyclin-dependent kinase 9;Cyclin-dependent kinase 15;Cyclin-dependent kinase 14;Cyclin-dependent kinase 18;Cyclin-dependent kinase 16;Cyclin-dependent kinase 17;Cyclin-dependent kinase 12;Cyclin-dependent kinase 13</t>
  </si>
  <si>
    <t>CDK5;CDK1;CDK2;CDK4;CDK3;CDK6;CDK9;CDK15;CDK14;CDK18;CDK16;CDK17;CDK12;CDK13</t>
  </si>
  <si>
    <t>Reticulon-3</t>
  </si>
  <si>
    <t>RTN3</t>
  </si>
  <si>
    <t>Importin-7</t>
  </si>
  <si>
    <t>IPO7</t>
  </si>
  <si>
    <t>Methyl-CpG-binding domain protein 3</t>
  </si>
  <si>
    <t>MBD3</t>
  </si>
  <si>
    <t>NADH-cytochrome b5 reductase 3;NADH-cytochrome b5 reductase 3 membrane-bound form;NADH-cytochrome b5 reductase 3 soluble form</t>
  </si>
  <si>
    <t>CYB5R3</t>
  </si>
  <si>
    <t>Plasminogen;Plasmin heavy chain A;Activation peptide;Angiostatin;Plasmin heavy chain A, short form;Plasmin light chain B</t>
  </si>
  <si>
    <t>PLG</t>
  </si>
  <si>
    <t>Alpha-1-antitrypsin;Short peptide from AAT</t>
  </si>
  <si>
    <t>SERPINA1</t>
  </si>
  <si>
    <t>Alpha-1-antichymotrypsin;Alpha-1-antichymotrypsin His-Pro-less</t>
  </si>
  <si>
    <t>SERPINA3</t>
  </si>
  <si>
    <t>Alpha-2-macroglobulin</t>
  </si>
  <si>
    <t>A2M</t>
  </si>
  <si>
    <t>Complement C3;Complement C3 beta chain;C3-beta-c;Complement C3 alpha chain;C3a anaphylatoxin;Acylation stimulating protein;Complement C3b alpha chain;Complement C3c alpha chain fragment 1;Complement C3dg fragment;Complement C3g fragment;Complement C3d fragment;Complement C3f fragment;Complement C3c alpha chain fragment 2</t>
  </si>
  <si>
    <t>C3</t>
  </si>
  <si>
    <t>Ig kappa chain V-IV region Len;Ig kappa chain V-IV region;Ig kappa chain V-IV region JI;Ig kappa chain V-IV region B17</t>
  </si>
  <si>
    <t>Ig kappa chain C region</t>
  </si>
  <si>
    <t>IGKC</t>
  </si>
  <si>
    <t>Ig gamma-1 chain C region;Ig gamma-4 chain C region;Ig gamma-3 chain C region</t>
  </si>
  <si>
    <t>IGHG1;IGHG4;IGHG3</t>
  </si>
  <si>
    <t>Prelamin-A/C;Lamin-A/C</t>
  </si>
  <si>
    <t>LMNA</t>
  </si>
  <si>
    <t>Thymidylate synthase</t>
  </si>
  <si>
    <t>TYMS</t>
  </si>
  <si>
    <t>Histone H2A type 1-J;Histone H2A type 1-H;Histone H2A.J;Histone H2A type 1-C;Histone H2A type 3;Histone H2A type 1-D;Histone H2A type 1;Histone H2A type 1-B/E;Histone H2A type 2-B;Histone H2AX</t>
  </si>
  <si>
    <t>HIST1H2AJ;HIST1H2AH;H2AFJ;HIST1H2AC;HIST3H2A;HIST1H2AD;HIST1H2AG;HIST1H2AB;HIST2H2AB;H2AFX</t>
  </si>
  <si>
    <t>ADP/ATP translocase 2;ADP/ATP translocase 2, N-terminally processed</t>
  </si>
  <si>
    <t>SLC25A5</t>
  </si>
  <si>
    <t>Eukaryotic translation initiation factor 2 subunit 1</t>
  </si>
  <si>
    <t>EIF2S1</t>
  </si>
  <si>
    <t>ATP synthase subunit beta, mitochondrial</t>
  </si>
  <si>
    <t>ATP5B</t>
  </si>
  <si>
    <t>Tubulin beta chain</t>
  </si>
  <si>
    <t>TUBB</t>
  </si>
  <si>
    <t>Annexin A5</t>
  </si>
  <si>
    <t>ANXA5</t>
  </si>
  <si>
    <t>40S ribosomal protein SA</t>
  </si>
  <si>
    <t>RPSA</t>
  </si>
  <si>
    <t>Gamma-enolase</t>
  </si>
  <si>
    <t>ENO2</t>
  </si>
  <si>
    <t>Fructose-bisphosphate aldolase C</t>
  </si>
  <si>
    <t>ALDOC</t>
  </si>
  <si>
    <t>Protein SET;Protein SETSIP</t>
  </si>
  <si>
    <t>SET;SETSIP</t>
  </si>
  <si>
    <t>Splicing factor U2AF 26 kDa subunit;Splicing factor U2AF 35 kDa subunit</t>
  </si>
  <si>
    <t>U2AF1L4;U2AF1</t>
  </si>
  <si>
    <t>Solute carrier family 2, facilitated glucose transporter member 1</t>
  </si>
  <si>
    <t>SLC2A1</t>
  </si>
  <si>
    <t>Proliferating cell nuclear antigen</t>
  </si>
  <si>
    <t>PCNA</t>
  </si>
  <si>
    <t>ADP/ATP translocase 1</t>
  </si>
  <si>
    <t>SLC25A4</t>
  </si>
  <si>
    <t>Elongation factor 2</t>
  </si>
  <si>
    <t>EEF2</t>
  </si>
  <si>
    <t>Plastin-3</t>
  </si>
  <si>
    <t>PLS3</t>
  </si>
  <si>
    <t>Glycogen [starch] synthase, muscle</t>
  </si>
  <si>
    <t>GYS1</t>
  </si>
  <si>
    <t>Beta-enolase</t>
  </si>
  <si>
    <t>ENO3</t>
  </si>
  <si>
    <t>Moesin;Radixin;Ezrin</t>
  </si>
  <si>
    <t>MSN;RDX;EZR</t>
  </si>
  <si>
    <t>Nucleoside diphosphate kinase A;Nucleoside diphosphate kinase B</t>
  </si>
  <si>
    <t>NME1;NME2</t>
  </si>
  <si>
    <t>NAD(P)H dehydrogenase [quinone] 1</t>
  </si>
  <si>
    <t>NQO1</t>
  </si>
  <si>
    <t>40S ribosomal protein S2</t>
  </si>
  <si>
    <t>RPS2</t>
  </si>
  <si>
    <t>26S protease regulatory subunit 6A</t>
  </si>
  <si>
    <t>PSMC3</t>
  </si>
  <si>
    <t>60S ribosomal protein L35a</t>
  </si>
  <si>
    <t>RPL35A</t>
  </si>
  <si>
    <t>Vinculin</t>
  </si>
  <si>
    <t>VCL</t>
  </si>
  <si>
    <t>Phosphoglycerate mutase 1</t>
  </si>
  <si>
    <t>PGAM1</t>
  </si>
  <si>
    <t>Eukaryotic translation initiation factor 2 subunit 2</t>
  </si>
  <si>
    <t>EIF2S2</t>
  </si>
  <si>
    <t>rRNA 2-O-methyltransferase fibrillarin</t>
  </si>
  <si>
    <t>FBL</t>
  </si>
  <si>
    <t>Splicing factor, proline- and glutamine-rich</t>
  </si>
  <si>
    <t>SFPQ</t>
  </si>
  <si>
    <t>40S ribosomal protein S12</t>
  </si>
  <si>
    <t>RPS12</t>
  </si>
  <si>
    <t>Integrin alpha-3;Integrin alpha-3 heavy chain;Integrin alpha-3 light chain</t>
  </si>
  <si>
    <t>ITGA3</t>
  </si>
  <si>
    <t>Protein S100-A4</t>
  </si>
  <si>
    <t>S100A4</t>
  </si>
  <si>
    <t>60S ribosomal protein L10;60S ribosomal protein L10-like</t>
  </si>
  <si>
    <t>RPL10;RPL10L</t>
  </si>
  <si>
    <t>Calnexin</t>
  </si>
  <si>
    <t>CANX</t>
  </si>
  <si>
    <t>Elongation factor 1-delta</t>
  </si>
  <si>
    <t>EEF1D</t>
  </si>
  <si>
    <t>Peroxiredoxin-5, mitochondrial</t>
  </si>
  <si>
    <t>PRDX5</t>
  </si>
  <si>
    <t>DnaJ homolog subfamily A member 1</t>
  </si>
  <si>
    <t>DNAJA1</t>
  </si>
  <si>
    <t>Stress-induced-phosphoprotein 1</t>
  </si>
  <si>
    <t>STIP1</t>
  </si>
  <si>
    <t>Protein S100-A11;Protein S100-A11, N-terminally processed</t>
  </si>
  <si>
    <t>S100A11</t>
  </si>
  <si>
    <t>60S ribosomal protein L22</t>
  </si>
  <si>
    <t>RPL22</t>
  </si>
  <si>
    <t>Serine/threonine-protein phosphatase PP1-gamma catalytic subunit;Serine/threonine-protein phosphatase PP1-beta catalytic subunit;Serine/threonine-protein phosphatase PP1-alpha catalytic subunit</t>
  </si>
  <si>
    <t>PPP1CC;PPP1CB;PPP1CA</t>
  </si>
  <si>
    <t>Transgelin-2</t>
  </si>
  <si>
    <t>TAGLN2</t>
  </si>
  <si>
    <t>Transaldolase</t>
  </si>
  <si>
    <t>TALDO1</t>
  </si>
  <si>
    <t>Putative 60S ribosomal protein L13a protein RPL13AP3;60S ribosomal protein L13a</t>
  </si>
  <si>
    <t>RPL13AP3;RPL13A</t>
  </si>
  <si>
    <t>Malate dehydrogenase, mitochondrial</t>
  </si>
  <si>
    <t>MDH2</t>
  </si>
  <si>
    <t>Eukaryotic translation initiation factor 2 subunit 3;Putative eukaryotic translation initiation factor 2 subunit 3-like protein</t>
  </si>
  <si>
    <t>EIF2S3;EIF2S3L</t>
  </si>
  <si>
    <t>Lamina-associated polypeptide 2, isoforms beta/gamma;Thymopoietin;Thymopentin;Lamina-associated polypeptide 2, isoform alpha;Thymopoietin;Thymopentin</t>
  </si>
  <si>
    <t>60S ribosomal protein L5</t>
  </si>
  <si>
    <t>RPL5</t>
  </si>
  <si>
    <t>3-hydroxyanthranilate 3,4-dioxygenase</t>
  </si>
  <si>
    <t>HAAO</t>
  </si>
  <si>
    <t>60S ribosomal protein L34</t>
  </si>
  <si>
    <t>RPL34</t>
  </si>
  <si>
    <t>Cytosolic purine 5-nucleotidase</t>
  </si>
  <si>
    <t>NT5C2</t>
  </si>
  <si>
    <t>Serpin H1</t>
  </si>
  <si>
    <t>SERPINH1</t>
  </si>
  <si>
    <t>Ras-related protein Rab-7a</t>
  </si>
  <si>
    <t>RAB7A</t>
  </si>
  <si>
    <t>Heterogeneous nuclear ribonucleoprotein A3</t>
  </si>
  <si>
    <t>HNRNPA3</t>
  </si>
  <si>
    <t>Rho GDP-dissociation inhibitor 1</t>
  </si>
  <si>
    <t>ARHGDIA</t>
  </si>
  <si>
    <t>Heterogeneous nuclear ribonucleoprotein F;Heterogeneous nuclear ribonucleoprotein F, N-terminally processed</t>
  </si>
  <si>
    <t>HNRNPF</t>
  </si>
  <si>
    <t>F-actin-capping protein subunit alpha-1;F-actin-capping protein subunit alpha-2</t>
  </si>
  <si>
    <t>CAPZA1;CAPZA2</t>
  </si>
  <si>
    <t>Tricarboxylate transport protein, mitochondrial</t>
  </si>
  <si>
    <t>SLC25A1</t>
  </si>
  <si>
    <t>Mitogen-activated protein kinase 12</t>
  </si>
  <si>
    <t>MAPK12</t>
  </si>
  <si>
    <t>Exportin-2</t>
  </si>
  <si>
    <t>CSE1L</t>
  </si>
  <si>
    <t>RNA polymerase II elongation factor ELL</t>
  </si>
  <si>
    <t>ELL</t>
  </si>
  <si>
    <t>Heterogeneous nuclear ribonucleoprotein H2;Heterogeneous nuclear ribonucleoprotein H2, N-terminally processed</t>
  </si>
  <si>
    <t>HNRNPH2</t>
  </si>
  <si>
    <t>Ribose-phosphate pyrophosphokinase 1;Ribose-phosphate pyrophosphokinase 3;Ribose-phosphate pyrophosphokinase 2</t>
  </si>
  <si>
    <t>PRPS1;PRPS1L1;PRPS2</t>
  </si>
  <si>
    <t>Destrin</t>
  </si>
  <si>
    <t>DSTN</t>
  </si>
  <si>
    <t>Actin-related protein 3</t>
  </si>
  <si>
    <t>ACTR3</t>
  </si>
  <si>
    <t>Actin-related protein 2</t>
  </si>
  <si>
    <t>ACTR2</t>
  </si>
  <si>
    <t>60S ribosomal protein L37a</t>
  </si>
  <si>
    <t>RPL37A</t>
  </si>
  <si>
    <t>Protein transport protein Sec61 subunit alpha isoform 2;Protein transport protein Sec61 subunit alpha isoform 1</t>
  </si>
  <si>
    <t>SEC61A2;SEC61A1</t>
  </si>
  <si>
    <t>40S ribosomal protein S15a</t>
  </si>
  <si>
    <t>RPS15A</t>
  </si>
  <si>
    <t>40S ribosomal protein S18</t>
  </si>
  <si>
    <t>RPS18</t>
  </si>
  <si>
    <t>40S ribosomal protein S11</t>
  </si>
  <si>
    <t>RPS11</t>
  </si>
  <si>
    <t>40S ribosomal protein S4, X isoform</t>
  </si>
  <si>
    <t>RPS4X</t>
  </si>
  <si>
    <t>40S ribosomal protein S6</t>
  </si>
  <si>
    <t>RPS6</t>
  </si>
  <si>
    <t>GTP-binding nuclear protein Ran</t>
  </si>
  <si>
    <t>RAN</t>
  </si>
  <si>
    <t>40S ribosomal protein S25</t>
  </si>
  <si>
    <t>RPS25</t>
  </si>
  <si>
    <t>60S ribosomal protein L32</t>
  </si>
  <si>
    <t>RPL32</t>
  </si>
  <si>
    <t>60S ribosomal protein L11</t>
  </si>
  <si>
    <t>RPL11</t>
  </si>
  <si>
    <t>Peptidyl-prolyl cis-trans isomerase A;Peptidyl-prolyl cis-trans isomerase A, N-terminally processed;Peptidyl-prolyl cis-trans isomerase A-like 4A/B/C;Peptidyl-prolyl cis-trans isomerase A-like 4D</t>
  </si>
  <si>
    <t>PPIA;PPIAL4F;PPIAL4A;PPIAL4D</t>
  </si>
  <si>
    <t>Serine/threonine-protein phosphatase 2A 55 kDa regulatory subunit B beta isoform;Serine/threonine-protein phosphatase 2A 55 kDa regulatory subunit B alpha isoform;Serine/threonine-protein phosphatase 2A 55 kDa regulatory subunit B delta isoform</t>
  </si>
  <si>
    <t>PPP2R2B;PPP2R2A;PPP2R2D</t>
  </si>
  <si>
    <t>Dynein light chain 1, cytoplasmic;Dynein light chain 2, cytoplasmic</t>
  </si>
  <si>
    <t>DYNLL1;DYNLL2</t>
  </si>
  <si>
    <t>S-phase kinase-associated protein 1</t>
  </si>
  <si>
    <t>SKP1</t>
  </si>
  <si>
    <t>Eukaryotic translation initiation factor 5A-1;Eukaryotic translation initiation factor 5A-2;Eukaryotic translation initiation factor 5A-1-like</t>
  </si>
  <si>
    <t>EIF5A;EIF5A2;EIF5AL1</t>
  </si>
  <si>
    <t>Actin, alpha cardiac muscle 1;Actin, gamma-enteric smooth muscle;Actin, alpha skeletal muscle;Actin, aortic smooth muscle</t>
  </si>
  <si>
    <t>ACTC1;ACTG2;ACTA1;ACTA2</t>
  </si>
  <si>
    <t>Tubulin beta-4B chain;Tubulin beta-4A chain</t>
  </si>
  <si>
    <t>TUBB4B;TUBB4A</t>
  </si>
  <si>
    <t>UBX domain-containing protein 1</t>
  </si>
  <si>
    <t>UBXN1</t>
  </si>
  <si>
    <t>60S ribosomal protein L18</t>
  </si>
  <si>
    <t>RPL18</t>
  </si>
  <si>
    <t>Serine/arginine-rich splicing factor 1</t>
  </si>
  <si>
    <t>SRSF1</t>
  </si>
  <si>
    <t>Histone-binding protein RBBP4</t>
  </si>
  <si>
    <t>RBBP4</t>
  </si>
  <si>
    <t>Neuroblast differentiation-associated protein AHNAK</t>
  </si>
  <si>
    <t>AHNAK</t>
  </si>
  <si>
    <t>Protein flightless-1 homolog</t>
  </si>
  <si>
    <t>FLII</t>
  </si>
  <si>
    <t>TAR DNA-binding protein 43</t>
  </si>
  <si>
    <t>TARDBP</t>
  </si>
  <si>
    <t>Unconventional myosin-IXb</t>
  </si>
  <si>
    <t>MYO9B</t>
  </si>
  <si>
    <t>Calcium/calmodulin-dependent protein kinase type II subunit gamma</t>
  </si>
  <si>
    <t>CAMK2G</t>
  </si>
  <si>
    <t>Calcium/calmodulin-dependent protein kinase type II subunit delta</t>
  </si>
  <si>
    <t>CAMK2D</t>
  </si>
  <si>
    <t>Cullin-1</t>
  </si>
  <si>
    <t>CUL1</t>
  </si>
  <si>
    <t>Tubulin beta-2B chain;Tubulin beta-2A chain</t>
  </si>
  <si>
    <t>TUBB2B;TUBB2A</t>
  </si>
  <si>
    <t>Src substrate cortactin</t>
  </si>
  <si>
    <t>CTTN</t>
  </si>
  <si>
    <t>Reticulocalbin-2</t>
  </si>
  <si>
    <t>RCN2</t>
  </si>
  <si>
    <t>Transcription initiation factor TFIID subunit 12</t>
  </si>
  <si>
    <t>TAF12</t>
  </si>
  <si>
    <t>DNA damage-binding protein 1</t>
  </si>
  <si>
    <t>DDB1</t>
  </si>
  <si>
    <t>Histone-binding protein RBBP7</t>
  </si>
  <si>
    <t>RBBP7</t>
  </si>
  <si>
    <t>Fascin</t>
  </si>
  <si>
    <t>FSCN1</t>
  </si>
  <si>
    <t>Mitogen-activated protein kinase 6;Mitogen-activated protein kinase 1;Mitogen-activated protein kinase 3;Mitogen-activated protein kinase 4</t>
  </si>
  <si>
    <t>MAPK6;MAPK1;MAPK3;MAPK4</t>
  </si>
  <si>
    <t>Histone H2A type 2-C;Histone H2A type 2-A</t>
  </si>
  <si>
    <t>HIST2H2AC;HIST2H2AA3</t>
  </si>
  <si>
    <t>Leucine-rich repeat flightless-interacting protein 1</t>
  </si>
  <si>
    <t>LRRFIP1</t>
  </si>
  <si>
    <t>Tubulin beta-8 chain</t>
  </si>
  <si>
    <t>TUBB8</t>
  </si>
  <si>
    <t>Putative oxidoreductase GLYR1</t>
  </si>
  <si>
    <t>GLYR1</t>
  </si>
  <si>
    <t>Putative heat shock protein HSP 90-beta 2</t>
  </si>
  <si>
    <t>HSP90AB2P</t>
  </si>
  <si>
    <t>Olfactory receptor 2B11</t>
  </si>
  <si>
    <t>OR2B11</t>
  </si>
  <si>
    <t>Melanoma inhibitory activity protein 3</t>
  </si>
  <si>
    <t>MIA3</t>
  </si>
  <si>
    <t>WD repeat domain phosphoinositide-interacting protein 1</t>
  </si>
  <si>
    <t>WIPI1</t>
  </si>
  <si>
    <t>Protein odr-4 homolog</t>
  </si>
  <si>
    <t>ODR4</t>
  </si>
  <si>
    <t>Beta/gamma crystallin domain-containing protein 3</t>
  </si>
  <si>
    <t>CRYBG3</t>
  </si>
  <si>
    <t>Calcium-binding mitochondrial carrier protein SCaMC-1</t>
  </si>
  <si>
    <t>SLC25A24</t>
  </si>
  <si>
    <t>Monofunctional C1-tetrahydrofolate synthase, mitochondrial</t>
  </si>
  <si>
    <t>MTHFD1L</t>
  </si>
  <si>
    <t>Tubulin alpha-1A chain;Tubulin alpha-3C/D chain;Tubulin alpha-3E chain</t>
  </si>
  <si>
    <t>TUBA1A;TUBA3C;TUBA3E</t>
  </si>
  <si>
    <t>MOB kinase activator 1A;MOB kinase activator 1B</t>
  </si>
  <si>
    <t>MOB1A;MOB1B</t>
  </si>
  <si>
    <t>THO complex subunit 4</t>
  </si>
  <si>
    <t>ALYREF</t>
  </si>
  <si>
    <t>Cullin-associated NEDD8-dissociated protein 1</t>
  </si>
  <si>
    <t>CAND1</t>
  </si>
  <si>
    <t>Zinc finger CCCH domain-containing protein 7A</t>
  </si>
  <si>
    <t>ZC3H7A</t>
  </si>
  <si>
    <t>Dedicator of cytokinesis protein 4</t>
  </si>
  <si>
    <t>DOCK4</t>
  </si>
  <si>
    <t>Dedicator of cytokinesis protein 8</t>
  </si>
  <si>
    <t>DOCK8</t>
  </si>
  <si>
    <t>Fatty acyl-CoA reductase 1</t>
  </si>
  <si>
    <t>FAR1</t>
  </si>
  <si>
    <t>Secretogranin-3</t>
  </si>
  <si>
    <t>SCG3</t>
  </si>
  <si>
    <t>Transcriptional repressor p66-beta</t>
  </si>
  <si>
    <t>GATAD2B</t>
  </si>
  <si>
    <t>T-complex protein 1 subunit zeta-2</t>
  </si>
  <si>
    <t>CCT6B</t>
  </si>
  <si>
    <t>Unconventional myosin-XVIIIa</t>
  </si>
  <si>
    <t>MYO18A</t>
  </si>
  <si>
    <t>Histone deacetylase 2</t>
  </si>
  <si>
    <t>HDAC2</t>
  </si>
  <si>
    <t>Probable ATP-dependent RNA helicase DDX17;Probable ATP-dependent RNA helicase DDX5</t>
  </si>
  <si>
    <t>DDX17;DDX5</t>
  </si>
  <si>
    <t>Far upstream element-binding protein 2</t>
  </si>
  <si>
    <t>KHSRP</t>
  </si>
  <si>
    <t>Ubiquitin thioesterase OTUB1</t>
  </si>
  <si>
    <t>OTUB1</t>
  </si>
  <si>
    <t>Engulfment and cell motility protein 2</t>
  </si>
  <si>
    <t>ELMO2</t>
  </si>
  <si>
    <t>Dual specificity testis-specific protein kinase 2</t>
  </si>
  <si>
    <t>TESK2</t>
  </si>
  <si>
    <t>Paired amphipathic helix protein Sin3a</t>
  </si>
  <si>
    <t>SIN3A</t>
  </si>
  <si>
    <t>Cell division cycle 5-like protein</t>
  </si>
  <si>
    <t>CDC5L</t>
  </si>
  <si>
    <t>E3 ubiquitin-protein ligase RNF5</t>
  </si>
  <si>
    <t>RNF5</t>
  </si>
  <si>
    <t>Actin-related protein 2/3 complex subunit 5-like protein</t>
  </si>
  <si>
    <t>ARPC5L</t>
  </si>
  <si>
    <t>Tubulin alpha-1C chain</t>
  </si>
  <si>
    <t>TUBA1C</t>
  </si>
  <si>
    <t>Metastasis-associated protein MTA3;Metastasis-associated protein MTA1</t>
  </si>
  <si>
    <t>MTA3;MTA1</t>
  </si>
  <si>
    <t>WD repeat-containing protein 61;WD repeat-containing protein 61, N-terminally processed</t>
  </si>
  <si>
    <t>WDR61</t>
  </si>
  <si>
    <t>Histone deacetylase complex subunit SAP130</t>
  </si>
  <si>
    <t>SAP130</t>
  </si>
  <si>
    <t>Vacuolar protein sorting-associated protein 33B</t>
  </si>
  <si>
    <t>VPS33B</t>
  </si>
  <si>
    <t>WD repeat-containing protein 26</t>
  </si>
  <si>
    <t>WDR26</t>
  </si>
  <si>
    <t>Sin3 histone deacetylase corepressor complex component SDS3</t>
  </si>
  <si>
    <t>SUDS3</t>
  </si>
  <si>
    <t>Protein diaphanous homolog 3</t>
  </si>
  <si>
    <t>DIAPH3</t>
  </si>
  <si>
    <t>Obg-like ATPase 1</t>
  </si>
  <si>
    <t>OLA1</t>
  </si>
  <si>
    <t>Glucose-induced degradation protein 8 homolog</t>
  </si>
  <si>
    <t>GID8</t>
  </si>
  <si>
    <t>H/ACA ribonucleoprotein complex subunit 1</t>
  </si>
  <si>
    <t>GAR1</t>
  </si>
  <si>
    <t>Bcl-2-associated transcription factor 1</t>
  </si>
  <si>
    <t>BCLAF1</t>
  </si>
  <si>
    <t>UDP-glucose:glycoprotein glucosyltransferase 1</t>
  </si>
  <si>
    <t>UGGT1</t>
  </si>
  <si>
    <t>Constitutive coactivator of PPAR-gamma-like protein 1;Putative uncharacterized protein C9orf129</t>
  </si>
  <si>
    <t>FAM120A;C9orf129</t>
  </si>
  <si>
    <t>Eukaryotic translation initiation factor 2-alpha kinase 3</t>
  </si>
  <si>
    <t>EIF2AK3</t>
  </si>
  <si>
    <t>Calmodulin-like protein 5</t>
  </si>
  <si>
    <t>CALML5</t>
  </si>
  <si>
    <t>SLAIN motif-containing protein 2</t>
  </si>
  <si>
    <t>SLAIN2</t>
  </si>
  <si>
    <t>REST corepressor 1;REST corepressor 3</t>
  </si>
  <si>
    <t>RCOR1;RCOR3</t>
  </si>
  <si>
    <t>Methyl-CpG-binding domain protein 2</t>
  </si>
  <si>
    <t>MBD2</t>
  </si>
  <si>
    <t>Ankyrin repeat domain-containing protein 26</t>
  </si>
  <si>
    <t>ANKRD26</t>
  </si>
  <si>
    <t>Phospholipase A-2-activating protein</t>
  </si>
  <si>
    <t>PLAA</t>
  </si>
  <si>
    <t>Little elongation complex subunit 1</t>
  </si>
  <si>
    <t>ICE1</t>
  </si>
  <si>
    <t>Calcium-regulated heat stable protein 1</t>
  </si>
  <si>
    <t>CARHSP1</t>
  </si>
  <si>
    <t>Serine-threonine kinase receptor-associated protein</t>
  </si>
  <si>
    <t>STRAP</t>
  </si>
  <si>
    <t>60S ribosomal protein L36</t>
  </si>
  <si>
    <t>RPL36</t>
  </si>
  <si>
    <t>FERM, RhoGEF and pleckstrin domain-containing protein 1</t>
  </si>
  <si>
    <t>FARP1</t>
  </si>
  <si>
    <t>Olfactory receptor 51B4</t>
  </si>
  <si>
    <t>OR51B4</t>
  </si>
  <si>
    <t>Leucine-rich repeat flightless-interacting protein 2</t>
  </si>
  <si>
    <t>LRRFIP2</t>
  </si>
  <si>
    <t>Mitochondrial carrier homolog 2</t>
  </si>
  <si>
    <t>MTCH2</t>
  </si>
  <si>
    <t>Brefeldin A-inhibited guanine nucleotide-exchange protein 2</t>
  </si>
  <si>
    <t>ARFGEF2</t>
  </si>
  <si>
    <t>Sulfide:quinone oxidoreductase, mitochondrial</t>
  </si>
  <si>
    <t>SQRDL</t>
  </si>
  <si>
    <t>Influenza virus NS1A-binding protein</t>
  </si>
  <si>
    <t>IVNS1ABP</t>
  </si>
  <si>
    <t>Localization</t>
  </si>
  <si>
    <t>N/C</t>
  </si>
  <si>
    <t>Membrane</t>
  </si>
  <si>
    <t>N</t>
  </si>
  <si>
    <t>ER</t>
  </si>
  <si>
    <t>M</t>
  </si>
  <si>
    <t>Intensity values for each identified peptide are shown in columns C through Z. The top of each column indicates the sample: No protein- immunoprecipitation of untransfected cell (no HDAC1-Flag expressed bead binding control); WT- immunoprecipitated from cell lysated expressing wild type HDAC1-Flag; MUT- immunoprecitated from cell lysates expressing C151A mutant HDAC1-Flag; MUT+SAHA- SAHA was included in an immunoprecipiation using cell lysates expressing C151S mutant HDAC1-Flag</t>
  </si>
  <si>
    <t>Multiple protein and gene names are listed when the peptide identified by LC-MS/MS is found in multiple isoforms of the protein.</t>
  </si>
  <si>
    <t>Trial 1- No protein</t>
  </si>
  <si>
    <t>Trial 1- WT</t>
  </si>
  <si>
    <t>Trial 1- MUT</t>
  </si>
  <si>
    <t>Trial 1- MUT+SAHA</t>
  </si>
  <si>
    <t>Trial 2- No protein</t>
  </si>
  <si>
    <t>Trial 2- WT</t>
  </si>
  <si>
    <t>Trial 2- MUT</t>
  </si>
  <si>
    <t>Trial 2- MUT+SAHA</t>
  </si>
  <si>
    <t>Trial 3- No protein</t>
  </si>
  <si>
    <t>Trial 3- WT</t>
  </si>
  <si>
    <t>Trial 3- MUT</t>
  </si>
  <si>
    <t>Trial 3- MUT+SAHA</t>
  </si>
  <si>
    <t>Trial 4- WT</t>
  </si>
  <si>
    <t>Trial 4- MUT</t>
  </si>
  <si>
    <t>Trial 4- MUT+SAHA</t>
  </si>
  <si>
    <t>Trial 5- No protein</t>
  </si>
  <si>
    <t>Trial 5- WT</t>
  </si>
  <si>
    <t>Trial 5- MUT</t>
  </si>
  <si>
    <t>Trial 5- MUT+SAHA</t>
  </si>
  <si>
    <t>Trial 6- No protein</t>
  </si>
  <si>
    <t>Trial 6- WT</t>
  </si>
  <si>
    <t>Trial 6- MUT</t>
  </si>
  <si>
    <t>Trial 6- MUT+SAHA</t>
  </si>
  <si>
    <t>Raw values from MaxQuant label-free quantitation are shown for all 403 proteins observed in six independent LC-MS/MS trials from MDA-MB-468 cells</t>
  </si>
  <si>
    <t xml:space="preserve">HDAC1 levels (see top yellow highlighted row) were compared to determine if samples within each trial had similar immunoprecipitated proteins. Trial 3 showed significantly different HDAC1 levels in MT, MUT, and MUT+SAHA samples within the trial (see columns C-F in red) and was removed. The remaining five trials (Trials 1-2 and 4-6, columns C-J and O-Z) were used in subsequent analysis (Tables S4). </t>
  </si>
  <si>
    <t>Raw data were first normalized (indicated by "WT norm", "MT norm", and MT+SA norm" for each trial) to the levels of HDAC1 in that trial (indicated by "HD1 WT", "HD1 Mutant", or "HD1 Mutant + SAHA")</t>
  </si>
  <si>
    <t>Next, the normalized values were compared to yield fold enrichment ratios: No protein control divided by wild type; mutant divided by wild type; mutant divided by mutant+ SAHA (see orange highlighted columns)</t>
  </si>
  <si>
    <t>The 17 proteins hits are listed in order of number of trials showing the minimal enrichment described above.</t>
  </si>
  <si>
    <t>The color coding of each protein name corresponds to the number of trials where that protein was enriched: 3 trials (yellow highlight) or 2 trials (grey higlight)</t>
  </si>
  <si>
    <t>Finally, protein hits were analyzed for their cellular localization (column C: N- Nucleus, C- Cytoplasm, M- Mitochondria, Mem- Membrane, ER- Endoplasmic reticulum, N/A- not available)</t>
  </si>
  <si>
    <t>HD1 WT</t>
  </si>
  <si>
    <t>HD1 Mutant</t>
  </si>
  <si>
    <t>HD1 Mutant+SAHA</t>
  </si>
  <si>
    <t>WT norm</t>
  </si>
  <si>
    <t xml:space="preserve">MT norm </t>
  </si>
  <si>
    <t>MT +SA norm</t>
  </si>
  <si>
    <t>Trial 1- IgG/WT</t>
  </si>
  <si>
    <t>Trial 1- MT/WT</t>
  </si>
  <si>
    <t>Trial 1- MT/SAHA</t>
  </si>
  <si>
    <t>HD1 MUT</t>
  </si>
  <si>
    <t>HD1 MUT+SAHA</t>
  </si>
  <si>
    <t>MT norm</t>
  </si>
  <si>
    <t>MT + SA norm</t>
  </si>
  <si>
    <t>Trial 2- IgG/WT</t>
  </si>
  <si>
    <t>Trial 2- MT/WT</t>
  </si>
  <si>
    <t>Trial 2- MT/SAHA</t>
  </si>
  <si>
    <t>Trial 4- No protein</t>
  </si>
  <si>
    <t>Trial 4- IgG/WT</t>
  </si>
  <si>
    <t>Trial 4- MT/WT</t>
  </si>
  <si>
    <t>Trial 4- MT/SAHA</t>
  </si>
  <si>
    <t>Trial 5- IgG/WT</t>
  </si>
  <si>
    <t>Trial 5- MT/WT</t>
  </si>
  <si>
    <t>Trial 5- MT/SAHA</t>
  </si>
  <si>
    <t>Trial 6- IgG/WT+BM9:BO413</t>
  </si>
  <si>
    <t>Trial 6- MT/WT</t>
  </si>
  <si>
    <t>Trial 6- MT/SAHA</t>
  </si>
  <si>
    <t>Table S1B. 17 trapped substrate protein hits from MDA-MB-468 cells</t>
  </si>
  <si>
    <t>The number of trials where each proteins shows at least 2-fold higher enrichment in mutant compared to wild type, with also higher intensity in wild type compared to the no protein control or  mutant compared to mutant + SAHA, is shown in column D.</t>
  </si>
  <si>
    <t>The color coding of each row corresponds to the number of trials where that protein was enriched: 3 trials (yellow highlight), or 2 trials (grey higlight)</t>
  </si>
  <si>
    <t>Protein ID</t>
  </si>
  <si>
    <t>Number of trials enriched</t>
  </si>
  <si>
    <t>Cellular localization</t>
  </si>
  <si>
    <t>Q8NC51</t>
  </si>
  <si>
    <t>Q9BTC8;Q13330</t>
  </si>
  <si>
    <t>P09211</t>
  </si>
  <si>
    <t>Raw values from MaxQuant label-free quantitation used in this table were taken from Table S2A: Trial 2- columns D-G; Trial 3- columns Q-T; Trial 4- columns AD-AG; Trial 5- columns AQ-AT; Trial 6- columns BD-BG</t>
  </si>
  <si>
    <t>Enriched proteins from Table S2B showing nuclear localization (see column E).</t>
  </si>
  <si>
    <t>Peroxisome</t>
  </si>
  <si>
    <t>N/A</t>
  </si>
  <si>
    <t>N/C/Golgi</t>
  </si>
  <si>
    <t>Spindle</t>
  </si>
  <si>
    <t>axon</t>
  </si>
  <si>
    <t>Secreted</t>
  </si>
  <si>
    <t>N/M</t>
  </si>
  <si>
    <t>N/C/M</t>
  </si>
  <si>
    <t>Table S2A. 403 proteins quantified using MaxQuant from MDA-MB-468 cells</t>
  </si>
  <si>
    <t>Q13547</t>
  </si>
  <si>
    <t>O94776</t>
  </si>
  <si>
    <t>P31943</t>
  </si>
  <si>
    <t>P55795</t>
  </si>
  <si>
    <t>Q70IA6</t>
  </si>
  <si>
    <t>Q16576</t>
  </si>
  <si>
    <t>Q96ST3</t>
  </si>
  <si>
    <t>Q9Y2W1</t>
  </si>
  <si>
    <t>Q15208</t>
  </si>
  <si>
    <t>Q9Y4E8</t>
  </si>
  <si>
    <t>Q9UM54</t>
  </si>
  <si>
    <t>P23588</t>
  </si>
  <si>
    <t>P55199</t>
  </si>
  <si>
    <t>Q92769</t>
  </si>
  <si>
    <t>P62805</t>
  </si>
  <si>
    <t>P52597</t>
  </si>
  <si>
    <t>O60341</t>
  </si>
  <si>
    <t>Q9UBB5</t>
  </si>
  <si>
    <t>Q09028</t>
  </si>
  <si>
    <t>Q9H7L9</t>
  </si>
  <si>
    <t>Q96S53</t>
  </si>
  <si>
    <t>O15145</t>
  </si>
  <si>
    <t>P59998</t>
  </si>
  <si>
    <t>P54105</t>
  </si>
  <si>
    <t>Q92841</t>
  </si>
  <si>
    <t>Q13045</t>
  </si>
  <si>
    <t>O95373</t>
  </si>
  <si>
    <t>Q96P70</t>
  </si>
  <si>
    <t>P46940</t>
  </si>
  <si>
    <t>O00629</t>
  </si>
  <si>
    <t>Q32MZ4</t>
  </si>
  <si>
    <t>Q01804</t>
  </si>
  <si>
    <t>O14744</t>
  </si>
  <si>
    <t>P43686</t>
  </si>
  <si>
    <t>Q9P0K7</t>
  </si>
  <si>
    <t>Q9H7D7</t>
  </si>
  <si>
    <t>P53778</t>
  </si>
  <si>
    <t>P38646</t>
  </si>
  <si>
    <t>The number of trials where each protein shows a ratio of wild type to mutant and a ratio of mutant to mutant + SAHA between 0.56 and 1.8, with also higher intensity in wild type compared to the no protein control</t>
  </si>
  <si>
    <t>Next, the normalized values were compared to yield fold enrichment ratios: No protein control divided by wild type; mutant divided by wild type; mutant divided by mutant+ SAHA (see orange highlighted columns for each trial)</t>
  </si>
  <si>
    <t>The number of trials where each protein shows a ratio of mutant to WT and a ratio of mutant to mutant + SAHA between 0.56 and 1.8, with also higher intensity in wild type compared to the no protein control, is shown in column BQ (blue highlight)</t>
  </si>
  <si>
    <t>Finally, potential protein hits were analyzed for their cellular localization (column C: N- Nucleus, C- Cytoplasm, M- Mitochondria, Mem- Membrane, ER- Endoplasmic reticulum, N/A- not available)</t>
  </si>
  <si>
    <t>The 89 proteins hits are listed in order of number of trials showing the minimal enrichment described above.</t>
  </si>
  <si>
    <t>The color coding of each protein name corresponds to the number of trials where that protein was enriched: 5 trials (blue highlight), 4 trials (green highlight), 3 trials (yellow highlight), or 2 trials (grey highlight)</t>
  </si>
  <si>
    <t>The color coding of each row corresponds to the number of trials where that protein was enriched: 4 trials (green highlight), 3 trials (yellow highlight), or 2 trials (grey higlight)</t>
  </si>
  <si>
    <t>Table S10. 38 nuclear associated protein hit proteins from MDA-MB-468 cells</t>
  </si>
  <si>
    <t>Table S8. 3 nuclear substrate hit proteins from MDA-MB-468 cells</t>
  </si>
  <si>
    <t>Table S1D. 89 associated protein hits from MDA-MB-468 cells</t>
  </si>
  <si>
    <t>Enriched proteins from Table S2D showing nuclear localization (see column E).</t>
  </si>
  <si>
    <t xml:space="preserve">Number of </t>
  </si>
  <si>
    <t>trials enriched</t>
  </si>
  <si>
    <t>In a case where the wild type or mutant+SAHA sample contained no intensity signal, an infinity (∞) sign is shown.</t>
  </si>
  <si>
    <t>The number of trials where each proteins shows at least 2-fold higher enrichment in mutant compared to wild type, with also higher intensity in wild type compared to the no protein control or mutant compared to mutant + SAHA, is shown in column BQ (blue highlight)</t>
  </si>
  <si>
    <t>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</si>
</sst>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rgb="FF0000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BC2E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2">
    <xf numFmtId="0" fontId="0" fillId="0" borderId="0" xfId="0"/>
    <xf numFmtId="0" fontId="18" fillId="0" borderId="0" xfId="8" applyFont="1" applyFill="1"/>
    <xf numFmtId="0" fontId="18" fillId="33" borderId="0" xfId="8" applyFont="1" applyFill="1"/>
    <xf numFmtId="0" fontId="18" fillId="0" borderId="0" xfId="0" applyFont="1"/>
    <xf numFmtId="0" fontId="18" fillId="33" borderId="0" xfId="0" applyFont="1" applyFill="1"/>
    <xf numFmtId="0" fontId="19" fillId="0" borderId="0" xfId="0" applyFont="1"/>
    <xf numFmtId="0" fontId="18" fillId="34" borderId="0" xfId="0" applyFont="1" applyFill="1"/>
    <xf numFmtId="0" fontId="18" fillId="0" borderId="0" xfId="20" applyFont="1" applyFill="1"/>
    <xf numFmtId="0" fontId="18" fillId="0" borderId="0" xfId="6" applyFont="1" applyFill="1"/>
    <xf numFmtId="0" fontId="18" fillId="0" borderId="0" xfId="7" applyFont="1" applyFill="1"/>
    <xf numFmtId="0" fontId="1" fillId="14" borderId="10" xfId="23" applyBorder="1"/>
    <xf numFmtId="0" fontId="1" fillId="14" borderId="11" xfId="23" applyBorder="1"/>
    <xf numFmtId="0" fontId="1" fillId="14" borderId="12" xfId="23" applyBorder="1"/>
    <xf numFmtId="0" fontId="0" fillId="35" borderId="0" xfId="0" applyFill="1"/>
    <xf numFmtId="0" fontId="0" fillId="36" borderId="0" xfId="0" applyFill="1"/>
    <xf numFmtId="0" fontId="1" fillId="14" borderId="13" xfId="23" applyBorder="1"/>
    <xf numFmtId="0" fontId="1" fillId="14" borderId="0" xfId="23" applyBorder="1"/>
    <xf numFmtId="0" fontId="1" fillId="14" borderId="14" xfId="23" applyBorder="1"/>
    <xf numFmtId="0" fontId="0" fillId="37" borderId="0" xfId="0" applyFill="1"/>
    <xf numFmtId="0" fontId="1" fillId="14" borderId="15" xfId="23" applyBorder="1"/>
    <xf numFmtId="0" fontId="1" fillId="14" borderId="16" xfId="23" applyBorder="1"/>
    <xf numFmtId="0" fontId="1" fillId="14" borderId="17" xfId="23" applyBorder="1"/>
    <xf numFmtId="0" fontId="18" fillId="0" borderId="0" xfId="0" applyFont="1" applyAlignment="1">
      <alignment horizontal="center" vertical="center"/>
    </xf>
    <xf numFmtId="0" fontId="20" fillId="36" borderId="0" xfId="0" applyFont="1" applyFill="1"/>
    <xf numFmtId="0" fontId="21" fillId="36" borderId="0" xfId="0" applyFont="1" applyFill="1" applyAlignment="1">
      <alignment horizontal="justify" vertical="center" wrapText="1"/>
    </xf>
    <xf numFmtId="0" fontId="20" fillId="37" borderId="0" xfId="0" applyFont="1" applyFill="1"/>
    <xf numFmtId="0" fontId="21" fillId="37" borderId="0" xfId="0" applyFont="1" applyFill="1" applyAlignment="1">
      <alignment horizontal="justify" vertical="center" wrapText="1"/>
    </xf>
    <xf numFmtId="0" fontId="18" fillId="0" borderId="0" xfId="7" applyFont="1" applyFill="1" applyAlignment="1">
      <alignment horizontal="center" vertical="center"/>
    </xf>
    <xf numFmtId="0" fontId="22" fillId="0" borderId="0" xfId="0" applyFont="1"/>
    <xf numFmtId="0" fontId="0" fillId="38" borderId="0" xfId="0" applyFill="1"/>
    <xf numFmtId="0" fontId="18" fillId="38" borderId="0" xfId="0" applyFont="1" applyFill="1"/>
    <xf numFmtId="0" fontId="18" fillId="36" borderId="0" xfId="0" applyFont="1" applyFill="1"/>
    <xf numFmtId="0" fontId="18" fillId="37" borderId="0" xfId="0" applyFont="1" applyFill="1"/>
    <xf numFmtId="0" fontId="23" fillId="38" borderId="0" xfId="0" applyFont="1" applyFill="1"/>
    <xf numFmtId="0" fontId="24" fillId="38" borderId="0" xfId="0" applyFont="1" applyFill="1" applyAlignment="1">
      <alignment horizontal="justify" vertical="center" wrapText="1"/>
    </xf>
    <xf numFmtId="0" fontId="23" fillId="36" borderId="0" xfId="0" applyFont="1" applyFill="1"/>
    <xf numFmtId="0" fontId="24" fillId="36" borderId="0" xfId="0" applyFont="1" applyFill="1" applyAlignment="1">
      <alignment horizontal="justify" vertical="center" wrapText="1"/>
    </xf>
    <xf numFmtId="0" fontId="23" fillId="37" borderId="0" xfId="0" applyFont="1" applyFill="1"/>
    <xf numFmtId="0" fontId="24" fillId="37" borderId="0" xfId="0" applyFont="1" applyFill="1" applyAlignment="1">
      <alignment horizontal="justify" vertical="center" wrapText="1"/>
    </xf>
    <xf numFmtId="0" fontId="25" fillId="0" borderId="0" xfId="0" applyFont="1"/>
    <xf numFmtId="0" fontId="26" fillId="39" borderId="0" xfId="0" applyFont="1" applyFill="1" applyAlignment="1">
      <alignment horizontal="center"/>
    </xf>
    <xf numFmtId="0" fontId="0" fillId="39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10"/>
  <sheetViews>
    <sheetView workbookViewId="0">
      <selection activeCell="A2" sqref="A2"/>
    </sheetView>
  </sheetViews>
  <sheetFormatPr baseColWidth="10" defaultColWidth="8.83203125" defaultRowHeight="14" x14ac:dyDescent="0.15"/>
  <cols>
    <col min="1" max="1" width="16.5" style="3" customWidth="1"/>
    <col min="2" max="2" width="20" style="3" customWidth="1"/>
    <col min="3" max="12" width="19" style="3" customWidth="1"/>
    <col min="13" max="15" width="12.1640625" style="3" customWidth="1"/>
    <col min="16" max="19" width="18.6640625" style="3" customWidth="1"/>
    <col min="20" max="25" width="19" style="3" customWidth="1"/>
    <col min="26" max="28" width="12.1640625" style="3" customWidth="1"/>
    <col min="29" max="29" width="18.6640625" style="3" customWidth="1"/>
    <col min="30" max="32" width="17.6640625" style="3" customWidth="1"/>
    <col min="33" max="38" width="19" style="3" customWidth="1"/>
    <col min="39" max="41" width="12.1640625" style="3" customWidth="1"/>
    <col min="42" max="42" width="20.83203125" style="3" customWidth="1"/>
    <col min="43" max="45" width="20.5" style="3" customWidth="1"/>
    <col min="46" max="51" width="19" style="3" customWidth="1"/>
    <col min="52" max="54" width="12.1640625" style="3" customWidth="1"/>
    <col min="55" max="56" width="14" style="3" customWidth="1"/>
    <col min="57" max="58" width="13.83203125" style="3" customWidth="1"/>
    <col min="59" max="64" width="19" style="3" customWidth="1"/>
    <col min="65" max="67" width="12.1640625" style="3" customWidth="1"/>
    <col min="68" max="69" width="14" style="3" customWidth="1"/>
    <col min="70" max="71" width="13.83203125" style="3" customWidth="1"/>
    <col min="72" max="77" width="19" style="3" customWidth="1"/>
    <col min="78" max="80" width="12.1640625" style="3" customWidth="1"/>
    <col min="81" max="81" width="14.83203125" style="3" customWidth="1"/>
    <col min="82" max="86" width="8.83203125" style="3"/>
    <col min="87" max="87" width="14.5" style="3" customWidth="1"/>
    <col min="88" max="92" width="8.83203125" style="3"/>
    <col min="93" max="93" width="15.6640625" style="3" customWidth="1"/>
    <col min="94" max="16384" width="8.83203125" style="3"/>
  </cols>
  <sheetData>
    <row r="1" spans="1:26" ht="16" x14ac:dyDescent="0.2">
      <c r="A1" s="5" t="s">
        <v>889</v>
      </c>
    </row>
    <row r="2" spans="1:26" x14ac:dyDescent="0.15">
      <c r="A2" s="3" t="s">
        <v>837</v>
      </c>
    </row>
    <row r="3" spans="1:26" x14ac:dyDescent="0.15">
      <c r="A3" s="3" t="s">
        <v>812</v>
      </c>
    </row>
    <row r="4" spans="1:26" x14ac:dyDescent="0.15">
      <c r="A4" s="3" t="s">
        <v>813</v>
      </c>
    </row>
    <row r="5" spans="1:26" x14ac:dyDescent="0.15">
      <c r="A5" s="3" t="s">
        <v>838</v>
      </c>
    </row>
    <row r="7" spans="1:26" x14ac:dyDescent="0.15">
      <c r="A7" s="1" t="s">
        <v>0</v>
      </c>
      <c r="B7" s="1" t="s">
        <v>1</v>
      </c>
      <c r="C7" s="3" t="s">
        <v>814</v>
      </c>
      <c r="D7" s="3" t="s">
        <v>815</v>
      </c>
      <c r="E7" s="3" t="s">
        <v>816</v>
      </c>
      <c r="F7" s="3" t="s">
        <v>817</v>
      </c>
      <c r="G7" s="1" t="s">
        <v>818</v>
      </c>
      <c r="H7" s="1" t="s">
        <v>819</v>
      </c>
      <c r="I7" s="1" t="s">
        <v>820</v>
      </c>
      <c r="J7" s="1" t="s">
        <v>821</v>
      </c>
      <c r="K7" s="2" t="s">
        <v>822</v>
      </c>
      <c r="L7" s="2" t="s">
        <v>823</v>
      </c>
      <c r="M7" s="2" t="s">
        <v>824</v>
      </c>
      <c r="N7" s="2" t="s">
        <v>825</v>
      </c>
      <c r="O7" s="1" t="s">
        <v>822</v>
      </c>
      <c r="P7" s="1" t="s">
        <v>826</v>
      </c>
      <c r="Q7" s="1" t="s">
        <v>827</v>
      </c>
      <c r="R7" s="1" t="s">
        <v>828</v>
      </c>
      <c r="S7" s="1" t="s">
        <v>829</v>
      </c>
      <c r="T7" s="1" t="s">
        <v>830</v>
      </c>
      <c r="U7" s="1" t="s">
        <v>831</v>
      </c>
      <c r="V7" s="1" t="s">
        <v>832</v>
      </c>
      <c r="W7" s="1" t="s">
        <v>833</v>
      </c>
      <c r="X7" s="1" t="s">
        <v>834</v>
      </c>
      <c r="Y7" s="1" t="s">
        <v>835</v>
      </c>
      <c r="Z7" s="1" t="s">
        <v>836</v>
      </c>
    </row>
    <row r="8" spans="1:26" s="6" customFormat="1" x14ac:dyDescent="0.15">
      <c r="A8" s="6" t="s">
        <v>318</v>
      </c>
      <c r="B8" s="6" t="s">
        <v>319</v>
      </c>
      <c r="C8" s="6">
        <v>21039000</v>
      </c>
      <c r="D8" s="6">
        <v>865460000</v>
      </c>
      <c r="E8" s="6">
        <v>887390000</v>
      </c>
      <c r="F8" s="6">
        <v>995240000</v>
      </c>
      <c r="G8" s="6">
        <v>32520000</v>
      </c>
      <c r="H8" s="6">
        <v>876600000</v>
      </c>
      <c r="I8" s="6">
        <v>1078500000</v>
      </c>
      <c r="J8" s="6">
        <v>1138700000</v>
      </c>
      <c r="K8" s="6">
        <v>21264000</v>
      </c>
      <c r="L8" s="6">
        <v>792320</v>
      </c>
      <c r="M8" s="6">
        <v>2086400000</v>
      </c>
      <c r="N8" s="6">
        <v>1698600000</v>
      </c>
      <c r="O8" s="6">
        <v>20785000</v>
      </c>
      <c r="P8" s="6">
        <v>234260000</v>
      </c>
      <c r="Q8" s="6">
        <v>547210000</v>
      </c>
      <c r="R8" s="6">
        <v>689590000</v>
      </c>
      <c r="S8" s="6">
        <v>18397000</v>
      </c>
      <c r="T8" s="6">
        <v>747130000</v>
      </c>
      <c r="U8" s="6">
        <v>737750000</v>
      </c>
      <c r="V8" s="6">
        <v>625580000</v>
      </c>
      <c r="W8" s="6">
        <v>16464000</v>
      </c>
      <c r="X8" s="6">
        <v>752070000</v>
      </c>
      <c r="Y8" s="6">
        <v>733350000</v>
      </c>
      <c r="Z8" s="6">
        <v>663290000</v>
      </c>
    </row>
    <row r="9" spans="1:26" x14ac:dyDescent="0.15">
      <c r="A9" s="3" t="s">
        <v>744</v>
      </c>
      <c r="B9" s="3" t="s">
        <v>745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24825000</v>
      </c>
      <c r="J9" s="3">
        <v>0</v>
      </c>
      <c r="K9" s="4">
        <v>0</v>
      </c>
      <c r="L9" s="4">
        <v>0</v>
      </c>
      <c r="M9" s="4">
        <v>19136000</v>
      </c>
      <c r="N9" s="4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14352000</v>
      </c>
      <c r="U9" s="3">
        <v>4038400</v>
      </c>
      <c r="V9" s="3">
        <v>18104000</v>
      </c>
      <c r="W9" s="3">
        <v>0</v>
      </c>
      <c r="X9" s="3">
        <v>6913000</v>
      </c>
      <c r="Y9" s="3">
        <v>21938000</v>
      </c>
      <c r="Z9" s="3">
        <v>18936000</v>
      </c>
    </row>
    <row r="10" spans="1:26" x14ac:dyDescent="0.15">
      <c r="A10" s="3" t="s">
        <v>618</v>
      </c>
      <c r="B10" s="3" t="s">
        <v>619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3933400</v>
      </c>
      <c r="J10" s="3">
        <v>0</v>
      </c>
      <c r="K10" s="4">
        <v>0</v>
      </c>
      <c r="L10" s="4">
        <v>0</v>
      </c>
      <c r="M10" s="4">
        <v>320780</v>
      </c>
      <c r="N10" s="4">
        <v>0</v>
      </c>
      <c r="O10" s="3">
        <v>0</v>
      </c>
      <c r="P10" s="3">
        <v>0</v>
      </c>
      <c r="Q10" s="3">
        <v>0</v>
      </c>
      <c r="R10" s="3">
        <v>0</v>
      </c>
      <c r="S10" s="3">
        <v>7303800</v>
      </c>
      <c r="T10" s="3">
        <v>16263000</v>
      </c>
      <c r="U10" s="3">
        <v>13291000</v>
      </c>
      <c r="V10" s="3">
        <v>25017000</v>
      </c>
      <c r="W10" s="3">
        <v>3984500</v>
      </c>
      <c r="X10" s="3">
        <v>18580000</v>
      </c>
      <c r="Y10" s="3">
        <v>39443000</v>
      </c>
      <c r="Z10" s="3">
        <v>22558000</v>
      </c>
    </row>
    <row r="11" spans="1:26" x14ac:dyDescent="0.15">
      <c r="A11" s="3" t="s">
        <v>354</v>
      </c>
      <c r="B11" s="3" t="s">
        <v>355</v>
      </c>
      <c r="C11" s="3">
        <v>0</v>
      </c>
      <c r="D11" s="3">
        <v>0</v>
      </c>
      <c r="E11" s="3">
        <v>0</v>
      </c>
      <c r="F11" s="3">
        <v>1681200</v>
      </c>
      <c r="G11" s="3">
        <v>0</v>
      </c>
      <c r="H11" s="3">
        <v>7867700</v>
      </c>
      <c r="I11" s="3">
        <v>22046000</v>
      </c>
      <c r="J11" s="3">
        <v>2385300</v>
      </c>
      <c r="K11" s="4">
        <v>0</v>
      </c>
      <c r="L11" s="4">
        <v>1045500</v>
      </c>
      <c r="M11" s="4">
        <v>11565000</v>
      </c>
      <c r="N11" s="4">
        <v>1096500</v>
      </c>
      <c r="O11" s="3">
        <v>0</v>
      </c>
      <c r="P11" s="3">
        <v>0</v>
      </c>
      <c r="Q11" s="3">
        <v>10121000</v>
      </c>
      <c r="R11" s="3">
        <v>2374400</v>
      </c>
      <c r="S11" s="3">
        <v>4874500</v>
      </c>
      <c r="T11" s="3">
        <v>46543000</v>
      </c>
      <c r="U11" s="3">
        <v>45376000</v>
      </c>
      <c r="V11" s="3">
        <v>47210000</v>
      </c>
      <c r="W11" s="3">
        <v>15019000</v>
      </c>
      <c r="X11" s="3">
        <v>27690000</v>
      </c>
      <c r="Y11" s="3">
        <v>62431000</v>
      </c>
      <c r="Z11" s="3">
        <v>49142000</v>
      </c>
    </row>
    <row r="12" spans="1:26" x14ac:dyDescent="0.15">
      <c r="A12" s="3" t="s">
        <v>202</v>
      </c>
      <c r="B12" s="3" t="s">
        <v>203</v>
      </c>
      <c r="C12" s="3">
        <v>0</v>
      </c>
      <c r="D12" s="3">
        <v>20644000</v>
      </c>
      <c r="E12" s="3">
        <v>43183000</v>
      </c>
      <c r="F12" s="3">
        <v>16175000</v>
      </c>
      <c r="G12" s="3">
        <v>7811700</v>
      </c>
      <c r="H12" s="3">
        <v>0</v>
      </c>
      <c r="I12" s="3">
        <v>51123000</v>
      </c>
      <c r="J12" s="3">
        <v>31394000</v>
      </c>
      <c r="K12" s="4">
        <v>0</v>
      </c>
      <c r="L12" s="4">
        <v>0</v>
      </c>
      <c r="M12" s="4">
        <v>82606000</v>
      </c>
      <c r="N12" s="4">
        <v>43139000</v>
      </c>
      <c r="O12" s="3">
        <v>0</v>
      </c>
      <c r="P12" s="3">
        <v>7605700</v>
      </c>
      <c r="Q12" s="3">
        <v>13649000</v>
      </c>
      <c r="R12" s="3">
        <v>34252000</v>
      </c>
      <c r="S12" s="3">
        <v>5210800</v>
      </c>
      <c r="T12" s="3">
        <v>30916000</v>
      </c>
      <c r="U12" s="3">
        <v>67172000</v>
      </c>
      <c r="V12" s="3">
        <v>71763000</v>
      </c>
      <c r="W12" s="3">
        <v>2020900</v>
      </c>
      <c r="X12" s="3">
        <v>53121000</v>
      </c>
      <c r="Y12" s="3">
        <v>89837000</v>
      </c>
      <c r="Z12" s="3">
        <v>71752000</v>
      </c>
    </row>
    <row r="13" spans="1:26" x14ac:dyDescent="0.15">
      <c r="A13" s="3" t="s">
        <v>194</v>
      </c>
      <c r="B13" s="3" t="s">
        <v>195</v>
      </c>
      <c r="C13" s="3">
        <v>17563000</v>
      </c>
      <c r="D13" s="3">
        <v>84854000</v>
      </c>
      <c r="E13" s="3">
        <v>158620000</v>
      </c>
      <c r="F13" s="3">
        <v>124280000</v>
      </c>
      <c r="G13" s="3">
        <v>0</v>
      </c>
      <c r="H13" s="3">
        <v>47179000</v>
      </c>
      <c r="I13" s="3">
        <v>186060000</v>
      </c>
      <c r="J13" s="3">
        <v>105450000</v>
      </c>
      <c r="K13" s="4">
        <v>6716300</v>
      </c>
      <c r="L13" s="4">
        <v>12270000</v>
      </c>
      <c r="M13" s="4">
        <v>284060000</v>
      </c>
      <c r="N13" s="4">
        <v>211740000</v>
      </c>
      <c r="O13" s="3">
        <v>23894000</v>
      </c>
      <c r="P13" s="3">
        <v>67235000</v>
      </c>
      <c r="Q13" s="3">
        <v>95950000</v>
      </c>
      <c r="R13" s="3">
        <v>48778000</v>
      </c>
      <c r="S13" s="3">
        <v>5813400</v>
      </c>
      <c r="T13" s="3">
        <v>68052000</v>
      </c>
      <c r="U13" s="3">
        <v>64158000</v>
      </c>
      <c r="V13" s="3">
        <v>59304000</v>
      </c>
      <c r="W13" s="3">
        <v>18254000</v>
      </c>
      <c r="X13" s="3">
        <v>58671000</v>
      </c>
      <c r="Y13" s="3">
        <v>97008000</v>
      </c>
      <c r="Z13" s="3">
        <v>51542000</v>
      </c>
    </row>
    <row r="14" spans="1:26" x14ac:dyDescent="0.15">
      <c r="A14" s="3" t="s">
        <v>553</v>
      </c>
      <c r="B14" s="3" t="s">
        <v>554</v>
      </c>
      <c r="C14" s="3">
        <v>0</v>
      </c>
      <c r="D14" s="3">
        <v>1086400</v>
      </c>
      <c r="E14" s="3">
        <v>0</v>
      </c>
      <c r="F14" s="3">
        <v>6708900</v>
      </c>
      <c r="G14" s="3">
        <v>0</v>
      </c>
      <c r="H14" s="3">
        <v>6003900</v>
      </c>
      <c r="I14" s="3">
        <v>26828000</v>
      </c>
      <c r="J14" s="3">
        <v>0</v>
      </c>
      <c r="K14" s="4">
        <v>0</v>
      </c>
      <c r="L14" s="4">
        <v>0</v>
      </c>
      <c r="M14" s="4">
        <v>0</v>
      </c>
      <c r="N14" s="4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1605200</v>
      </c>
      <c r="V14" s="3">
        <v>176930</v>
      </c>
      <c r="W14" s="3">
        <v>0</v>
      </c>
      <c r="X14" s="3">
        <v>0</v>
      </c>
      <c r="Y14" s="3">
        <v>2670300</v>
      </c>
      <c r="Z14" s="3">
        <v>0</v>
      </c>
    </row>
    <row r="15" spans="1:26" x14ac:dyDescent="0.15">
      <c r="A15" s="3" t="s">
        <v>776</v>
      </c>
      <c r="B15" s="3" t="s">
        <v>777</v>
      </c>
      <c r="C15" s="3">
        <v>0</v>
      </c>
      <c r="D15" s="3">
        <v>0</v>
      </c>
      <c r="E15" s="3">
        <v>0</v>
      </c>
      <c r="F15" s="3">
        <v>4804800</v>
      </c>
      <c r="G15" s="3">
        <v>0</v>
      </c>
      <c r="H15" s="3">
        <v>0</v>
      </c>
      <c r="I15" s="3">
        <v>9063400</v>
      </c>
      <c r="J15" s="3">
        <v>4370300</v>
      </c>
      <c r="K15" s="4">
        <v>0</v>
      </c>
      <c r="L15" s="4">
        <v>0</v>
      </c>
      <c r="M15" s="4">
        <v>26386000</v>
      </c>
      <c r="N15" s="4">
        <v>8108000</v>
      </c>
      <c r="O15" s="3">
        <v>22000000</v>
      </c>
      <c r="P15" s="3">
        <v>0</v>
      </c>
      <c r="Q15" s="3">
        <v>0</v>
      </c>
      <c r="R15" s="3">
        <v>4934700</v>
      </c>
      <c r="S15" s="3">
        <v>0</v>
      </c>
      <c r="T15" s="3">
        <v>5740300</v>
      </c>
      <c r="U15" s="3">
        <v>8300500</v>
      </c>
      <c r="V15" s="3">
        <v>2826700</v>
      </c>
      <c r="W15" s="3">
        <v>0</v>
      </c>
      <c r="X15" s="3">
        <v>8366400</v>
      </c>
      <c r="Y15" s="3">
        <v>4101100</v>
      </c>
      <c r="Z15" s="3">
        <v>5223400</v>
      </c>
    </row>
    <row r="16" spans="1:26" x14ac:dyDescent="0.15">
      <c r="A16" s="3" t="s">
        <v>306</v>
      </c>
      <c r="B16" s="3" t="s">
        <v>307</v>
      </c>
      <c r="C16" s="3">
        <v>0</v>
      </c>
      <c r="D16" s="3">
        <v>0</v>
      </c>
      <c r="E16" s="3">
        <v>5424400</v>
      </c>
      <c r="F16" s="3">
        <v>0</v>
      </c>
      <c r="G16" s="3">
        <v>0</v>
      </c>
      <c r="H16" s="3">
        <v>0</v>
      </c>
      <c r="I16" s="3">
        <v>9771900</v>
      </c>
      <c r="J16" s="3">
        <v>0</v>
      </c>
      <c r="K16" s="4">
        <v>13694000</v>
      </c>
      <c r="L16" s="4">
        <v>0</v>
      </c>
      <c r="M16" s="4">
        <v>0</v>
      </c>
      <c r="N16" s="4">
        <v>0</v>
      </c>
      <c r="O16" s="3">
        <v>13067000</v>
      </c>
      <c r="P16" s="3">
        <v>0</v>
      </c>
      <c r="Q16" s="3">
        <v>2475700</v>
      </c>
      <c r="R16" s="3">
        <v>8934000</v>
      </c>
      <c r="S16" s="3">
        <v>8285400</v>
      </c>
      <c r="T16" s="3">
        <v>19537000</v>
      </c>
      <c r="U16" s="3">
        <v>25509000</v>
      </c>
      <c r="V16" s="3">
        <v>19739000</v>
      </c>
      <c r="W16" s="3">
        <v>5469500</v>
      </c>
      <c r="X16" s="3">
        <v>11642000</v>
      </c>
      <c r="Y16" s="3">
        <v>24290000</v>
      </c>
      <c r="Z16" s="3">
        <v>24054000</v>
      </c>
    </row>
    <row r="17" spans="1:26" x14ac:dyDescent="0.15">
      <c r="A17" s="3" t="s">
        <v>200</v>
      </c>
      <c r="B17" s="3" t="s">
        <v>201</v>
      </c>
      <c r="C17" s="3">
        <v>0</v>
      </c>
      <c r="D17" s="3">
        <v>40696000</v>
      </c>
      <c r="E17" s="3">
        <v>50303000</v>
      </c>
      <c r="F17" s="3">
        <v>161980000</v>
      </c>
      <c r="G17" s="3">
        <v>14923000</v>
      </c>
      <c r="H17" s="3">
        <v>45878000</v>
      </c>
      <c r="I17" s="3">
        <v>92613000</v>
      </c>
      <c r="J17" s="3">
        <v>64267000</v>
      </c>
      <c r="K17" s="4">
        <v>13076000</v>
      </c>
      <c r="L17" s="4">
        <v>0</v>
      </c>
      <c r="M17" s="4">
        <v>145470000</v>
      </c>
      <c r="N17" s="4">
        <v>92088000</v>
      </c>
      <c r="O17" s="3">
        <v>43641000</v>
      </c>
      <c r="P17" s="3">
        <v>0</v>
      </c>
      <c r="Q17" s="3">
        <v>37347000</v>
      </c>
      <c r="R17" s="3">
        <v>53182000</v>
      </c>
      <c r="S17" s="3">
        <v>4216600</v>
      </c>
      <c r="T17" s="3">
        <v>36113000</v>
      </c>
      <c r="U17" s="3">
        <v>52364000</v>
      </c>
      <c r="V17" s="3">
        <v>41933000</v>
      </c>
      <c r="W17" s="3">
        <v>7695200</v>
      </c>
      <c r="X17" s="3">
        <v>43461000</v>
      </c>
      <c r="Y17" s="3">
        <v>61654000</v>
      </c>
      <c r="Z17" s="3">
        <v>49911000</v>
      </c>
    </row>
    <row r="18" spans="1:26" x14ac:dyDescent="0.15">
      <c r="A18" s="3" t="s">
        <v>734</v>
      </c>
      <c r="B18" s="3" t="s">
        <v>735</v>
      </c>
      <c r="C18" s="3">
        <v>0</v>
      </c>
      <c r="D18" s="3">
        <v>48203000</v>
      </c>
      <c r="E18" s="3">
        <v>42519000</v>
      </c>
      <c r="F18" s="3">
        <v>60299000</v>
      </c>
      <c r="G18" s="3">
        <v>0</v>
      </c>
      <c r="H18" s="3">
        <v>11491000</v>
      </c>
      <c r="I18" s="3">
        <v>75954000</v>
      </c>
      <c r="J18" s="3">
        <v>24369000</v>
      </c>
      <c r="K18" s="4">
        <v>0</v>
      </c>
      <c r="L18" s="4">
        <v>0</v>
      </c>
      <c r="M18" s="4">
        <v>197350000</v>
      </c>
      <c r="N18" s="4">
        <v>148960000</v>
      </c>
      <c r="O18" s="3">
        <v>0</v>
      </c>
      <c r="P18" s="3">
        <v>13228000</v>
      </c>
      <c r="Q18" s="3">
        <v>4125700</v>
      </c>
      <c r="R18" s="3">
        <v>48495000</v>
      </c>
      <c r="S18" s="3">
        <v>0</v>
      </c>
      <c r="T18" s="3">
        <v>64268000</v>
      </c>
      <c r="U18" s="3">
        <v>93240000</v>
      </c>
      <c r="V18" s="3">
        <v>64988000</v>
      </c>
      <c r="W18" s="3">
        <v>7600100</v>
      </c>
      <c r="X18" s="3">
        <v>58307000</v>
      </c>
      <c r="Y18" s="3">
        <v>73130000</v>
      </c>
      <c r="Z18" s="3">
        <v>70610000</v>
      </c>
    </row>
    <row r="19" spans="1:26" x14ac:dyDescent="0.15">
      <c r="A19" s="3" t="s">
        <v>36</v>
      </c>
      <c r="B19" s="3" t="s">
        <v>37</v>
      </c>
      <c r="C19" s="3">
        <v>0</v>
      </c>
      <c r="D19" s="3">
        <v>440960000</v>
      </c>
      <c r="E19" s="3">
        <v>102620000</v>
      </c>
      <c r="F19" s="3">
        <v>168340000</v>
      </c>
      <c r="G19" s="3">
        <v>28242000</v>
      </c>
      <c r="H19" s="3">
        <v>89216000</v>
      </c>
      <c r="I19" s="3">
        <v>161570000</v>
      </c>
      <c r="J19" s="3">
        <v>105140000</v>
      </c>
      <c r="K19" s="4">
        <v>14543000</v>
      </c>
      <c r="L19" s="4">
        <v>0</v>
      </c>
      <c r="M19" s="4">
        <v>14630000</v>
      </c>
      <c r="N19" s="4">
        <v>0</v>
      </c>
      <c r="O19" s="3">
        <v>16767000</v>
      </c>
      <c r="P19" s="3">
        <v>160470000</v>
      </c>
      <c r="Q19" s="3">
        <v>14774000</v>
      </c>
      <c r="R19" s="3">
        <v>111570000</v>
      </c>
      <c r="S19" s="3">
        <v>18368000</v>
      </c>
      <c r="T19" s="3">
        <v>65212000</v>
      </c>
      <c r="U19" s="3">
        <v>114840000</v>
      </c>
      <c r="V19" s="3">
        <v>94821000</v>
      </c>
      <c r="W19" s="3">
        <v>52187000</v>
      </c>
      <c r="X19" s="3">
        <v>61839000</v>
      </c>
      <c r="Y19" s="3">
        <v>112580000</v>
      </c>
      <c r="Z19" s="3">
        <v>30315000</v>
      </c>
    </row>
    <row r="20" spans="1:26" x14ac:dyDescent="0.15">
      <c r="A20" s="3" t="s">
        <v>288</v>
      </c>
      <c r="B20" s="3" t="s">
        <v>289</v>
      </c>
      <c r="C20" s="3">
        <v>3450500</v>
      </c>
      <c r="D20" s="3">
        <v>0</v>
      </c>
      <c r="E20" s="3">
        <v>100960000</v>
      </c>
      <c r="F20" s="3">
        <v>125220000</v>
      </c>
      <c r="G20" s="3">
        <v>0</v>
      </c>
      <c r="H20" s="3">
        <v>59656000</v>
      </c>
      <c r="I20" s="3">
        <v>200590000</v>
      </c>
      <c r="J20" s="3">
        <v>156600000</v>
      </c>
      <c r="K20" s="4">
        <v>0</v>
      </c>
      <c r="L20" s="4">
        <v>0</v>
      </c>
      <c r="M20" s="4">
        <v>227980000</v>
      </c>
      <c r="N20" s="4">
        <v>209850000</v>
      </c>
      <c r="O20" s="3">
        <v>21287000</v>
      </c>
      <c r="P20" s="3">
        <v>0</v>
      </c>
      <c r="Q20" s="3">
        <v>5631400</v>
      </c>
      <c r="R20" s="3">
        <v>91864000</v>
      </c>
      <c r="S20" s="3">
        <v>24838000</v>
      </c>
      <c r="T20" s="3">
        <v>59842000</v>
      </c>
      <c r="U20" s="3">
        <v>141000000</v>
      </c>
      <c r="V20" s="3">
        <v>95556000</v>
      </c>
      <c r="W20" s="3">
        <v>24729000</v>
      </c>
      <c r="X20" s="3">
        <v>72127000</v>
      </c>
      <c r="Y20" s="3">
        <v>121790000</v>
      </c>
      <c r="Z20" s="3">
        <v>84621000</v>
      </c>
    </row>
    <row r="21" spans="1:26" x14ac:dyDescent="0.15">
      <c r="A21" s="3" t="s">
        <v>416</v>
      </c>
      <c r="B21" s="3" t="s">
        <v>417</v>
      </c>
      <c r="C21" s="3">
        <v>0</v>
      </c>
      <c r="D21" s="3">
        <v>0</v>
      </c>
      <c r="E21" s="3">
        <v>5691800</v>
      </c>
      <c r="F21" s="3">
        <v>4823800</v>
      </c>
      <c r="G21" s="3">
        <v>0</v>
      </c>
      <c r="H21" s="3">
        <v>9777700</v>
      </c>
      <c r="I21" s="3">
        <v>0</v>
      </c>
      <c r="J21" s="3">
        <v>0</v>
      </c>
      <c r="K21" s="4">
        <v>0</v>
      </c>
      <c r="L21" s="4">
        <v>0</v>
      </c>
      <c r="M21" s="4">
        <v>2065100</v>
      </c>
      <c r="N21" s="4">
        <v>0</v>
      </c>
      <c r="O21" s="3">
        <v>0</v>
      </c>
      <c r="P21" s="3">
        <v>0</v>
      </c>
      <c r="Q21" s="3">
        <v>0</v>
      </c>
      <c r="R21" s="3">
        <v>2650000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</row>
    <row r="22" spans="1:26" x14ac:dyDescent="0.15">
      <c r="A22" s="3" t="s">
        <v>452</v>
      </c>
      <c r="B22" s="3" t="s">
        <v>453</v>
      </c>
      <c r="C22" s="3">
        <v>0</v>
      </c>
      <c r="D22" s="3">
        <v>0</v>
      </c>
      <c r="E22" s="3">
        <v>12229000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4">
        <v>8218000</v>
      </c>
      <c r="L22" s="4">
        <v>0</v>
      </c>
      <c r="M22" s="4">
        <v>0</v>
      </c>
      <c r="N22" s="4">
        <v>0</v>
      </c>
      <c r="O22" s="3">
        <v>0</v>
      </c>
      <c r="P22" s="3">
        <v>0</v>
      </c>
      <c r="Q22" s="3">
        <v>1131500000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</row>
    <row r="23" spans="1:26" x14ac:dyDescent="0.15">
      <c r="A23" s="3" t="s">
        <v>184</v>
      </c>
      <c r="B23" s="3" t="s">
        <v>185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12819000</v>
      </c>
      <c r="J23" s="3">
        <v>6480600</v>
      </c>
      <c r="K23" s="4">
        <v>0</v>
      </c>
      <c r="L23" s="4">
        <v>11109000</v>
      </c>
      <c r="M23" s="4">
        <v>0</v>
      </c>
      <c r="N23" s="4">
        <v>0</v>
      </c>
      <c r="O23" s="3">
        <v>0</v>
      </c>
      <c r="P23" s="3">
        <v>16580000</v>
      </c>
      <c r="Q23" s="3">
        <v>0</v>
      </c>
      <c r="R23" s="3">
        <v>0</v>
      </c>
      <c r="S23" s="3">
        <v>5312200</v>
      </c>
      <c r="T23" s="3">
        <v>7041600</v>
      </c>
      <c r="U23" s="3">
        <v>0</v>
      </c>
      <c r="V23" s="3">
        <v>0</v>
      </c>
      <c r="W23" s="3">
        <v>0</v>
      </c>
      <c r="X23" s="3">
        <v>0</v>
      </c>
      <c r="Y23" s="3">
        <v>8987300</v>
      </c>
      <c r="Z23" s="3">
        <v>6917100</v>
      </c>
    </row>
    <row r="24" spans="1:26" x14ac:dyDescent="0.15">
      <c r="A24" s="3" t="s">
        <v>87</v>
      </c>
      <c r="B24" s="3" t="s">
        <v>88</v>
      </c>
      <c r="C24" s="3">
        <v>0</v>
      </c>
      <c r="D24" s="3">
        <v>15950000</v>
      </c>
      <c r="E24" s="3">
        <v>10893000</v>
      </c>
      <c r="F24" s="3">
        <v>0</v>
      </c>
      <c r="G24" s="3">
        <v>0</v>
      </c>
      <c r="H24" s="3">
        <v>30776000</v>
      </c>
      <c r="I24" s="3">
        <v>0</v>
      </c>
      <c r="J24" s="3">
        <v>0</v>
      </c>
      <c r="K24" s="4">
        <v>0</v>
      </c>
      <c r="L24" s="4">
        <v>0</v>
      </c>
      <c r="M24" s="4">
        <v>0</v>
      </c>
      <c r="N24" s="4">
        <v>0</v>
      </c>
      <c r="O24" s="3">
        <v>0</v>
      </c>
      <c r="P24" s="3">
        <v>0</v>
      </c>
      <c r="Q24" s="3">
        <v>1444200</v>
      </c>
      <c r="R24" s="3">
        <v>0</v>
      </c>
      <c r="S24" s="3">
        <v>2904200</v>
      </c>
      <c r="T24" s="3">
        <v>4227400</v>
      </c>
      <c r="U24" s="3">
        <v>9893500</v>
      </c>
      <c r="V24" s="3">
        <v>8946200</v>
      </c>
      <c r="W24" s="3">
        <v>0</v>
      </c>
      <c r="X24" s="3">
        <v>0</v>
      </c>
      <c r="Y24" s="3">
        <v>13298000</v>
      </c>
      <c r="Z24" s="3">
        <v>8180900</v>
      </c>
    </row>
    <row r="25" spans="1:26" x14ac:dyDescent="0.15">
      <c r="A25" s="3" t="s">
        <v>153</v>
      </c>
      <c r="B25" s="3" t="s">
        <v>154</v>
      </c>
      <c r="C25" s="3">
        <v>13672000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16233000</v>
      </c>
      <c r="J25" s="3">
        <v>0</v>
      </c>
      <c r="K25" s="4">
        <v>0</v>
      </c>
      <c r="L25" s="4">
        <v>0</v>
      </c>
      <c r="M25" s="4">
        <v>13301000</v>
      </c>
      <c r="N25" s="4">
        <v>10422000</v>
      </c>
      <c r="O25" s="3">
        <v>41921000</v>
      </c>
      <c r="P25" s="3">
        <v>0</v>
      </c>
      <c r="Q25" s="3">
        <v>5202200</v>
      </c>
      <c r="R25" s="3">
        <v>7855300</v>
      </c>
      <c r="S25" s="3">
        <v>6200500</v>
      </c>
      <c r="T25" s="3">
        <v>0</v>
      </c>
      <c r="U25" s="3">
        <v>8479000</v>
      </c>
      <c r="V25" s="3">
        <v>0</v>
      </c>
      <c r="W25" s="3">
        <v>31787000</v>
      </c>
      <c r="X25" s="3">
        <v>0</v>
      </c>
      <c r="Y25" s="3">
        <v>14604000</v>
      </c>
      <c r="Z25" s="3">
        <v>4221300</v>
      </c>
    </row>
    <row r="26" spans="1:26" x14ac:dyDescent="0.15">
      <c r="A26" s="3" t="s">
        <v>592</v>
      </c>
      <c r="B26" s="3" t="s">
        <v>593</v>
      </c>
      <c r="C26" s="3">
        <v>0</v>
      </c>
      <c r="D26" s="3">
        <v>0</v>
      </c>
      <c r="E26" s="3">
        <v>17602000</v>
      </c>
      <c r="F26" s="3">
        <v>0</v>
      </c>
      <c r="G26" s="3">
        <v>14365000</v>
      </c>
      <c r="H26" s="3">
        <v>3616400</v>
      </c>
      <c r="I26" s="3">
        <v>0</v>
      </c>
      <c r="J26" s="3">
        <v>12963000</v>
      </c>
      <c r="K26" s="4">
        <v>0</v>
      </c>
      <c r="L26" s="4">
        <v>0</v>
      </c>
      <c r="M26" s="4">
        <v>9635400</v>
      </c>
      <c r="N26" s="4">
        <v>0</v>
      </c>
      <c r="O26" s="3">
        <v>0</v>
      </c>
      <c r="P26" s="3">
        <v>0</v>
      </c>
      <c r="Q26" s="3">
        <v>0</v>
      </c>
      <c r="R26" s="3">
        <v>2731100</v>
      </c>
      <c r="S26" s="3">
        <v>5057300</v>
      </c>
      <c r="T26" s="3">
        <v>903600</v>
      </c>
      <c r="U26" s="3">
        <v>837930</v>
      </c>
      <c r="V26" s="3">
        <v>397150</v>
      </c>
      <c r="W26" s="3">
        <v>5089200</v>
      </c>
      <c r="X26" s="3">
        <v>814450</v>
      </c>
      <c r="Y26" s="3">
        <v>0</v>
      </c>
      <c r="Z26" s="3">
        <v>562440</v>
      </c>
    </row>
    <row r="27" spans="1:26" x14ac:dyDescent="0.15">
      <c r="A27" s="3" t="s">
        <v>784</v>
      </c>
      <c r="B27" s="3" t="s">
        <v>785</v>
      </c>
      <c r="C27" s="3">
        <v>0</v>
      </c>
      <c r="D27" s="3">
        <v>6340200</v>
      </c>
      <c r="E27" s="3">
        <v>8660100</v>
      </c>
      <c r="F27" s="3">
        <v>4372800</v>
      </c>
      <c r="G27" s="3">
        <v>0</v>
      </c>
      <c r="H27" s="3">
        <v>1408400</v>
      </c>
      <c r="I27" s="3">
        <v>0</v>
      </c>
      <c r="J27" s="3">
        <v>0</v>
      </c>
      <c r="K27" s="4">
        <v>0</v>
      </c>
      <c r="L27" s="4">
        <v>0</v>
      </c>
      <c r="M27" s="4">
        <v>8022200</v>
      </c>
      <c r="N27" s="4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1551000</v>
      </c>
      <c r="U27" s="3">
        <v>1037300</v>
      </c>
      <c r="V27" s="3">
        <v>1471400</v>
      </c>
      <c r="W27" s="3">
        <v>1168700</v>
      </c>
      <c r="X27" s="3">
        <v>1432100</v>
      </c>
      <c r="Y27" s="3">
        <v>860060</v>
      </c>
      <c r="Z27" s="3">
        <v>2143900</v>
      </c>
    </row>
    <row r="28" spans="1:26" x14ac:dyDescent="0.15">
      <c r="A28" s="3" t="s">
        <v>180</v>
      </c>
      <c r="B28" s="3" t="s">
        <v>181</v>
      </c>
      <c r="C28" s="3">
        <v>0</v>
      </c>
      <c r="D28" s="3">
        <v>4124300</v>
      </c>
      <c r="E28" s="3">
        <v>30064000</v>
      </c>
      <c r="F28" s="3">
        <v>0</v>
      </c>
      <c r="G28" s="3">
        <v>0</v>
      </c>
      <c r="H28" s="3">
        <v>0</v>
      </c>
      <c r="I28" s="3">
        <v>23040000</v>
      </c>
      <c r="J28" s="3">
        <v>0</v>
      </c>
      <c r="K28" s="4">
        <v>0</v>
      </c>
      <c r="L28" s="4">
        <v>6860200</v>
      </c>
      <c r="M28" s="4">
        <v>0</v>
      </c>
      <c r="N28" s="4">
        <v>0</v>
      </c>
      <c r="O28" s="3">
        <v>0</v>
      </c>
      <c r="P28" s="3">
        <v>5002500</v>
      </c>
      <c r="Q28" s="3">
        <v>8453800</v>
      </c>
      <c r="R28" s="3">
        <v>0</v>
      </c>
      <c r="S28" s="3">
        <v>3404400</v>
      </c>
      <c r="T28" s="3">
        <v>0</v>
      </c>
      <c r="U28" s="3">
        <v>283010</v>
      </c>
      <c r="V28" s="3">
        <v>529300</v>
      </c>
      <c r="W28" s="3">
        <v>3194200</v>
      </c>
      <c r="X28" s="3">
        <v>3914700</v>
      </c>
      <c r="Y28" s="3">
        <v>799290</v>
      </c>
      <c r="Z28" s="3">
        <v>608560</v>
      </c>
    </row>
    <row r="29" spans="1:26" x14ac:dyDescent="0.15">
      <c r="A29" s="3" t="s">
        <v>491</v>
      </c>
      <c r="B29" s="3" t="s">
        <v>492</v>
      </c>
      <c r="C29" s="3">
        <v>0</v>
      </c>
      <c r="D29" s="3">
        <v>15987000</v>
      </c>
      <c r="E29" s="3">
        <v>0</v>
      </c>
      <c r="F29" s="3">
        <v>0</v>
      </c>
      <c r="G29" s="3">
        <v>0</v>
      </c>
      <c r="H29" s="3">
        <v>25303000</v>
      </c>
      <c r="I29" s="3">
        <v>26616000</v>
      </c>
      <c r="J29" s="3">
        <v>0</v>
      </c>
      <c r="K29" s="4">
        <v>0</v>
      </c>
      <c r="L29" s="4">
        <v>0</v>
      </c>
      <c r="M29" s="4">
        <v>20561000</v>
      </c>
      <c r="N29" s="4">
        <v>11847000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6247600</v>
      </c>
      <c r="U29" s="3">
        <v>4913400</v>
      </c>
      <c r="V29" s="3">
        <v>5373300</v>
      </c>
      <c r="W29" s="3">
        <v>0</v>
      </c>
      <c r="X29" s="3">
        <v>7311500</v>
      </c>
      <c r="Y29" s="3">
        <v>11158000</v>
      </c>
      <c r="Z29" s="3">
        <v>7574200</v>
      </c>
    </row>
    <row r="30" spans="1:26" x14ac:dyDescent="0.15">
      <c r="A30" s="3" t="s">
        <v>622</v>
      </c>
      <c r="B30" s="3" t="s">
        <v>623</v>
      </c>
      <c r="C30" s="3">
        <v>28479000</v>
      </c>
      <c r="D30" s="3">
        <v>0</v>
      </c>
      <c r="E30" s="3">
        <v>0</v>
      </c>
      <c r="F30" s="3">
        <v>12741000</v>
      </c>
      <c r="G30" s="3">
        <v>0</v>
      </c>
      <c r="H30" s="3">
        <v>14026000</v>
      </c>
      <c r="I30" s="3">
        <v>48411000</v>
      </c>
      <c r="J30" s="3">
        <v>17712000</v>
      </c>
      <c r="K30" s="4">
        <v>0</v>
      </c>
      <c r="L30" s="4">
        <v>0</v>
      </c>
      <c r="M30" s="4">
        <v>14336000</v>
      </c>
      <c r="N30" s="4">
        <v>19718000</v>
      </c>
      <c r="O30" s="3">
        <v>0</v>
      </c>
      <c r="P30" s="3">
        <v>0</v>
      </c>
      <c r="Q30" s="3">
        <v>18672000</v>
      </c>
      <c r="R30" s="3">
        <v>0</v>
      </c>
      <c r="S30" s="3">
        <v>36371000</v>
      </c>
      <c r="T30" s="3">
        <v>14379000</v>
      </c>
      <c r="U30" s="3">
        <v>29967000</v>
      </c>
      <c r="V30" s="3">
        <v>17542000</v>
      </c>
      <c r="W30" s="3">
        <v>28613000</v>
      </c>
      <c r="X30" s="3">
        <v>7665200</v>
      </c>
      <c r="Y30" s="3">
        <v>70841000</v>
      </c>
      <c r="Z30" s="3">
        <v>23284000</v>
      </c>
    </row>
    <row r="31" spans="1:26" x14ac:dyDescent="0.15">
      <c r="A31" s="3" t="s">
        <v>446</v>
      </c>
      <c r="B31" s="3" t="s">
        <v>447</v>
      </c>
      <c r="C31" s="3">
        <v>0</v>
      </c>
      <c r="D31" s="3">
        <v>0</v>
      </c>
      <c r="E31" s="3">
        <v>26703000</v>
      </c>
      <c r="F31" s="3">
        <v>3356700</v>
      </c>
      <c r="G31" s="3">
        <v>0</v>
      </c>
      <c r="H31" s="3">
        <v>0</v>
      </c>
      <c r="I31" s="3">
        <v>0</v>
      </c>
      <c r="J31" s="3">
        <v>5377800</v>
      </c>
      <c r="K31" s="4">
        <v>0</v>
      </c>
      <c r="L31" s="4">
        <v>0</v>
      </c>
      <c r="M31" s="4">
        <v>0</v>
      </c>
      <c r="N31" s="4">
        <v>7573200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7102500</v>
      </c>
      <c r="U31" s="3">
        <v>8451900</v>
      </c>
      <c r="V31" s="3">
        <v>7460200</v>
      </c>
      <c r="W31" s="3">
        <v>0</v>
      </c>
      <c r="X31" s="3">
        <v>8526600</v>
      </c>
      <c r="Y31" s="3">
        <v>10257000</v>
      </c>
      <c r="Z31" s="3">
        <v>0</v>
      </c>
    </row>
    <row r="32" spans="1:26" x14ac:dyDescent="0.15">
      <c r="A32" s="3" t="s">
        <v>660</v>
      </c>
      <c r="B32" s="3" t="s">
        <v>661</v>
      </c>
      <c r="C32" s="3">
        <v>0</v>
      </c>
      <c r="D32" s="3">
        <v>13903000</v>
      </c>
      <c r="E32" s="3">
        <v>0</v>
      </c>
      <c r="F32" s="3">
        <v>15375000</v>
      </c>
      <c r="G32" s="3">
        <v>0</v>
      </c>
      <c r="H32" s="3">
        <v>16873000</v>
      </c>
      <c r="I32" s="3">
        <v>29669000</v>
      </c>
      <c r="J32" s="3">
        <v>7984400</v>
      </c>
      <c r="K32" s="4">
        <v>0</v>
      </c>
      <c r="L32" s="4">
        <v>0</v>
      </c>
      <c r="M32" s="4">
        <v>6797900</v>
      </c>
      <c r="N32" s="4">
        <v>0</v>
      </c>
      <c r="O32" s="3">
        <v>0</v>
      </c>
      <c r="P32" s="3">
        <v>4671800</v>
      </c>
      <c r="Q32" s="3">
        <v>0</v>
      </c>
      <c r="R32" s="3">
        <v>14382000</v>
      </c>
      <c r="S32" s="3">
        <v>19083000</v>
      </c>
      <c r="T32" s="3">
        <v>15131000</v>
      </c>
      <c r="U32" s="3">
        <v>22629000</v>
      </c>
      <c r="V32" s="3">
        <v>15290000</v>
      </c>
      <c r="W32" s="3">
        <v>30063000</v>
      </c>
      <c r="X32" s="3">
        <v>12804000</v>
      </c>
      <c r="Y32" s="3">
        <v>20426000</v>
      </c>
      <c r="Z32" s="3">
        <v>13019000</v>
      </c>
    </row>
    <row r="33" spans="1:26" x14ac:dyDescent="0.15">
      <c r="A33" s="3" t="s">
        <v>566</v>
      </c>
      <c r="B33" s="3" t="s">
        <v>567</v>
      </c>
      <c r="C33" s="3">
        <v>0</v>
      </c>
      <c r="D33" s="3">
        <v>0</v>
      </c>
      <c r="E33" s="3">
        <v>39114000</v>
      </c>
      <c r="F33" s="3">
        <v>12597000</v>
      </c>
      <c r="G33" s="3">
        <v>0</v>
      </c>
      <c r="H33" s="3">
        <v>22277000</v>
      </c>
      <c r="I33" s="3">
        <v>15026000</v>
      </c>
      <c r="J33" s="3">
        <v>29544000</v>
      </c>
      <c r="K33" s="4">
        <v>0</v>
      </c>
      <c r="L33" s="4">
        <v>0</v>
      </c>
      <c r="M33" s="4">
        <v>9947100</v>
      </c>
      <c r="N33" s="4">
        <v>10682000</v>
      </c>
      <c r="O33" s="3">
        <v>0</v>
      </c>
      <c r="P33" s="3">
        <v>0</v>
      </c>
      <c r="Q33" s="3">
        <v>0</v>
      </c>
      <c r="R33" s="3">
        <v>7164400</v>
      </c>
      <c r="S33" s="3">
        <v>19129000</v>
      </c>
      <c r="T33" s="3">
        <v>16888000</v>
      </c>
      <c r="U33" s="3">
        <v>19945000</v>
      </c>
      <c r="V33" s="3">
        <v>18986000</v>
      </c>
      <c r="W33" s="3">
        <v>6395200</v>
      </c>
      <c r="X33" s="3">
        <v>18988000</v>
      </c>
      <c r="Y33" s="3">
        <v>27885000</v>
      </c>
      <c r="Z33" s="3">
        <v>22399000</v>
      </c>
    </row>
    <row r="34" spans="1:26" x14ac:dyDescent="0.15">
      <c r="A34" s="3" t="s">
        <v>192</v>
      </c>
      <c r="B34" s="3" t="s">
        <v>193</v>
      </c>
      <c r="C34" s="3">
        <v>0</v>
      </c>
      <c r="D34" s="3">
        <v>35229000</v>
      </c>
      <c r="E34" s="3">
        <v>6784200</v>
      </c>
      <c r="F34" s="3">
        <v>56961000</v>
      </c>
      <c r="G34" s="3">
        <v>30789000</v>
      </c>
      <c r="H34" s="3">
        <v>60363000</v>
      </c>
      <c r="I34" s="3">
        <v>108970000</v>
      </c>
      <c r="J34" s="3">
        <v>30625000</v>
      </c>
      <c r="K34" s="4">
        <v>25508000</v>
      </c>
      <c r="L34" s="4">
        <v>0</v>
      </c>
      <c r="M34" s="4">
        <v>179760000</v>
      </c>
      <c r="N34" s="4">
        <v>132170000</v>
      </c>
      <c r="O34" s="3">
        <v>8195100</v>
      </c>
      <c r="P34" s="3">
        <v>24070000</v>
      </c>
      <c r="Q34" s="3">
        <v>0</v>
      </c>
      <c r="R34" s="3">
        <v>96856000</v>
      </c>
      <c r="S34" s="3">
        <v>8215800</v>
      </c>
      <c r="T34" s="3">
        <v>49120000</v>
      </c>
      <c r="U34" s="3">
        <v>60591000</v>
      </c>
      <c r="V34" s="3">
        <v>52055000</v>
      </c>
      <c r="W34" s="3">
        <v>6744600</v>
      </c>
      <c r="X34" s="3">
        <v>20319000</v>
      </c>
      <c r="Y34" s="3">
        <v>75199000</v>
      </c>
      <c r="Z34" s="3">
        <v>41736000</v>
      </c>
    </row>
    <row r="35" spans="1:26" x14ac:dyDescent="0.15">
      <c r="A35" s="3" t="s">
        <v>515</v>
      </c>
      <c r="B35" s="3" t="s">
        <v>516</v>
      </c>
      <c r="C35" s="3">
        <v>33707000</v>
      </c>
      <c r="D35" s="3">
        <v>9503000</v>
      </c>
      <c r="E35" s="3">
        <v>33904000</v>
      </c>
      <c r="F35" s="3">
        <v>0</v>
      </c>
      <c r="G35" s="3">
        <v>0</v>
      </c>
      <c r="H35" s="3">
        <v>0</v>
      </c>
      <c r="I35" s="3">
        <v>9112200</v>
      </c>
      <c r="J35" s="3">
        <v>0</v>
      </c>
      <c r="K35" s="4">
        <v>0</v>
      </c>
      <c r="L35" s="4">
        <v>0</v>
      </c>
      <c r="M35" s="4">
        <v>6776700</v>
      </c>
      <c r="N35" s="4">
        <v>0</v>
      </c>
      <c r="O35" s="3">
        <v>0</v>
      </c>
      <c r="P35" s="3">
        <v>0</v>
      </c>
      <c r="Q35" s="3">
        <v>0</v>
      </c>
      <c r="R35" s="3">
        <v>0</v>
      </c>
      <c r="S35" s="3">
        <v>22638000</v>
      </c>
      <c r="T35" s="3">
        <v>18764000</v>
      </c>
      <c r="U35" s="3">
        <v>25697000</v>
      </c>
      <c r="V35" s="3">
        <v>24153000</v>
      </c>
      <c r="W35" s="3">
        <v>18820000</v>
      </c>
      <c r="X35" s="3">
        <v>24474000</v>
      </c>
      <c r="Y35" s="3">
        <v>24099000</v>
      </c>
      <c r="Z35" s="3">
        <v>24922000</v>
      </c>
    </row>
    <row r="36" spans="1:26" x14ac:dyDescent="0.15">
      <c r="A36" s="3" t="s">
        <v>555</v>
      </c>
      <c r="B36" s="3" t="s">
        <v>556</v>
      </c>
      <c r="C36" s="3">
        <v>0</v>
      </c>
      <c r="D36" s="3">
        <v>0</v>
      </c>
      <c r="E36" s="3">
        <v>7164600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4">
        <v>0</v>
      </c>
      <c r="L36" s="4">
        <v>0</v>
      </c>
      <c r="M36" s="4">
        <v>0</v>
      </c>
      <c r="N36" s="4">
        <v>0</v>
      </c>
      <c r="O36" s="3">
        <v>0</v>
      </c>
      <c r="P36" s="3">
        <v>0</v>
      </c>
      <c r="Q36" s="3">
        <v>0</v>
      </c>
      <c r="R36" s="3">
        <v>0</v>
      </c>
      <c r="S36" s="3">
        <v>9906400</v>
      </c>
      <c r="T36" s="3">
        <v>27363000</v>
      </c>
      <c r="U36" s="3">
        <v>26495000</v>
      </c>
      <c r="V36" s="3">
        <v>19576000</v>
      </c>
      <c r="W36" s="3">
        <v>10618000</v>
      </c>
      <c r="X36" s="3">
        <v>26910000</v>
      </c>
      <c r="Y36" s="3">
        <v>36641000</v>
      </c>
      <c r="Z36" s="3">
        <v>17596000</v>
      </c>
    </row>
    <row r="37" spans="1:26" x14ac:dyDescent="0.15">
      <c r="A37" s="3" t="s">
        <v>642</v>
      </c>
      <c r="B37" s="3" t="s">
        <v>643</v>
      </c>
      <c r="C37" s="3">
        <v>0</v>
      </c>
      <c r="D37" s="3">
        <v>15489000</v>
      </c>
      <c r="E37" s="3">
        <v>63904000</v>
      </c>
      <c r="F37" s="3">
        <v>27668000</v>
      </c>
      <c r="G37" s="3">
        <v>11050000</v>
      </c>
      <c r="H37" s="3">
        <v>13859000</v>
      </c>
      <c r="I37" s="3">
        <v>19565000</v>
      </c>
      <c r="J37" s="3">
        <v>54353000</v>
      </c>
      <c r="K37" s="4">
        <v>0</v>
      </c>
      <c r="L37" s="4">
        <v>0</v>
      </c>
      <c r="M37" s="4">
        <v>172650000</v>
      </c>
      <c r="N37" s="4">
        <v>52732000</v>
      </c>
      <c r="O37" s="3">
        <v>4376000</v>
      </c>
      <c r="P37" s="3">
        <v>0</v>
      </c>
      <c r="Q37" s="3">
        <v>39471000</v>
      </c>
      <c r="R37" s="3">
        <v>90359000</v>
      </c>
      <c r="S37" s="3">
        <v>0</v>
      </c>
      <c r="T37" s="3">
        <v>16719000</v>
      </c>
      <c r="U37" s="3">
        <v>16840000</v>
      </c>
      <c r="V37" s="3">
        <v>15375000</v>
      </c>
      <c r="W37" s="3">
        <v>0</v>
      </c>
      <c r="X37" s="3">
        <v>30464000</v>
      </c>
      <c r="Y37" s="3">
        <v>21768000</v>
      </c>
      <c r="Z37" s="3">
        <v>23333000</v>
      </c>
    </row>
    <row r="38" spans="1:26" x14ac:dyDescent="0.15">
      <c r="A38" s="3" t="s">
        <v>590</v>
      </c>
      <c r="B38" s="3" t="s">
        <v>591</v>
      </c>
      <c r="C38" s="3">
        <v>0</v>
      </c>
      <c r="D38" s="3">
        <v>14068000</v>
      </c>
      <c r="E38" s="3">
        <v>17076000</v>
      </c>
      <c r="F38" s="3">
        <v>25673000</v>
      </c>
      <c r="G38" s="3">
        <v>0</v>
      </c>
      <c r="H38" s="3">
        <v>6127700</v>
      </c>
      <c r="I38" s="3">
        <v>0</v>
      </c>
      <c r="J38" s="3">
        <v>0</v>
      </c>
      <c r="K38" s="4">
        <v>0</v>
      </c>
      <c r="L38" s="4">
        <v>0</v>
      </c>
      <c r="M38" s="4">
        <v>26542000</v>
      </c>
      <c r="N38" s="4">
        <v>19104000</v>
      </c>
      <c r="O38" s="3">
        <v>0</v>
      </c>
      <c r="P38" s="3">
        <v>7705200</v>
      </c>
      <c r="Q38" s="3">
        <v>0</v>
      </c>
      <c r="R38" s="3">
        <v>16331000</v>
      </c>
      <c r="S38" s="3">
        <v>0</v>
      </c>
      <c r="T38" s="3">
        <v>44068000</v>
      </c>
      <c r="U38" s="3">
        <v>30273000</v>
      </c>
      <c r="V38" s="3">
        <v>22571000</v>
      </c>
      <c r="W38" s="3">
        <v>0</v>
      </c>
      <c r="X38" s="3">
        <v>31973000</v>
      </c>
      <c r="Y38" s="3">
        <v>39137000</v>
      </c>
      <c r="Z38" s="3">
        <v>27912000</v>
      </c>
    </row>
    <row r="39" spans="1:26" x14ac:dyDescent="0.15">
      <c r="A39" s="3" t="s">
        <v>346</v>
      </c>
      <c r="B39" s="3" t="s">
        <v>347</v>
      </c>
      <c r="C39" s="3">
        <v>0</v>
      </c>
      <c r="D39" s="3">
        <v>13364000</v>
      </c>
      <c r="E39" s="3">
        <v>0</v>
      </c>
      <c r="F39" s="3">
        <v>9209700</v>
      </c>
      <c r="G39" s="3">
        <v>0</v>
      </c>
      <c r="H39" s="3">
        <v>13335000</v>
      </c>
      <c r="I39" s="3">
        <v>7875500</v>
      </c>
      <c r="J39" s="3">
        <v>9071000</v>
      </c>
      <c r="K39" s="4">
        <v>0</v>
      </c>
      <c r="L39" s="4">
        <v>0</v>
      </c>
      <c r="M39" s="4">
        <v>9258500</v>
      </c>
      <c r="N39" s="4">
        <v>5358800</v>
      </c>
      <c r="O39" s="3">
        <v>0</v>
      </c>
      <c r="P39" s="3">
        <v>13413000</v>
      </c>
      <c r="Q39" s="3">
        <v>0</v>
      </c>
      <c r="R39" s="3">
        <v>24287000</v>
      </c>
      <c r="S39" s="3">
        <v>0</v>
      </c>
      <c r="T39" s="3">
        <v>37544000</v>
      </c>
      <c r="U39" s="3">
        <v>42047000</v>
      </c>
      <c r="V39" s="3">
        <v>49491000</v>
      </c>
      <c r="W39" s="3">
        <v>2302300</v>
      </c>
      <c r="X39" s="3">
        <v>33075000</v>
      </c>
      <c r="Y39" s="3">
        <v>57070000</v>
      </c>
      <c r="Z39" s="3">
        <v>23897000</v>
      </c>
    </row>
    <row r="40" spans="1:26" x14ac:dyDescent="0.15">
      <c r="A40" s="3" t="s">
        <v>171</v>
      </c>
      <c r="B40" s="3" t="s">
        <v>172</v>
      </c>
      <c r="C40" s="3">
        <v>0</v>
      </c>
      <c r="D40" s="3">
        <v>0</v>
      </c>
      <c r="E40" s="3">
        <v>68930000</v>
      </c>
      <c r="F40" s="3">
        <v>0</v>
      </c>
      <c r="G40" s="3">
        <v>0</v>
      </c>
      <c r="H40" s="3">
        <v>17215000</v>
      </c>
      <c r="I40" s="3">
        <v>10932000</v>
      </c>
      <c r="J40" s="3">
        <v>17767000</v>
      </c>
      <c r="K40" s="4">
        <v>7906900</v>
      </c>
      <c r="L40" s="4">
        <v>0</v>
      </c>
      <c r="M40" s="4">
        <v>16785000</v>
      </c>
      <c r="N40" s="4">
        <v>27377000</v>
      </c>
      <c r="O40" s="3">
        <v>0</v>
      </c>
      <c r="P40" s="3">
        <v>0</v>
      </c>
      <c r="Q40" s="3">
        <v>3562900</v>
      </c>
      <c r="R40" s="3">
        <v>20774000</v>
      </c>
      <c r="S40" s="3">
        <v>11397000</v>
      </c>
      <c r="T40" s="3">
        <v>67793000</v>
      </c>
      <c r="U40" s="3">
        <v>68732000</v>
      </c>
      <c r="V40" s="3">
        <v>65004000</v>
      </c>
      <c r="W40" s="3">
        <v>8508400</v>
      </c>
      <c r="X40" s="3">
        <v>39719000</v>
      </c>
      <c r="Y40" s="3">
        <v>79398000</v>
      </c>
      <c r="Z40" s="3">
        <v>34834000</v>
      </c>
    </row>
    <row r="41" spans="1:26" x14ac:dyDescent="0.15">
      <c r="A41" s="3" t="s">
        <v>28</v>
      </c>
      <c r="B41" s="3" t="s">
        <v>29</v>
      </c>
      <c r="C41" s="3">
        <v>0</v>
      </c>
      <c r="D41" s="3">
        <v>0</v>
      </c>
      <c r="E41" s="3">
        <v>18905000</v>
      </c>
      <c r="F41" s="3">
        <v>27510000</v>
      </c>
      <c r="G41" s="3">
        <v>0</v>
      </c>
      <c r="H41" s="3">
        <v>0</v>
      </c>
      <c r="I41" s="3">
        <v>25277000</v>
      </c>
      <c r="J41" s="3">
        <v>34469000</v>
      </c>
      <c r="K41" s="4">
        <v>0</v>
      </c>
      <c r="L41" s="4">
        <v>0</v>
      </c>
      <c r="M41" s="4">
        <v>18818000</v>
      </c>
      <c r="N41" s="4">
        <v>0</v>
      </c>
      <c r="O41" s="3">
        <v>0</v>
      </c>
      <c r="P41" s="3">
        <v>53692000</v>
      </c>
      <c r="Q41" s="3">
        <v>24643000</v>
      </c>
      <c r="R41" s="3">
        <v>22405000</v>
      </c>
      <c r="S41" s="3">
        <v>21384000</v>
      </c>
      <c r="T41" s="3">
        <v>92031000</v>
      </c>
      <c r="U41" s="3">
        <v>61989000</v>
      </c>
      <c r="V41" s="3">
        <v>76432000</v>
      </c>
      <c r="W41" s="3">
        <v>28811000</v>
      </c>
      <c r="X41" s="3">
        <v>71459000</v>
      </c>
      <c r="Y41" s="3">
        <v>88517000</v>
      </c>
      <c r="Z41" s="3">
        <v>74768000</v>
      </c>
    </row>
    <row r="42" spans="1:26" x14ac:dyDescent="0.15">
      <c r="A42" s="3" t="s">
        <v>674</v>
      </c>
      <c r="B42" s="3" t="s">
        <v>675</v>
      </c>
      <c r="C42" s="3">
        <v>5068000</v>
      </c>
      <c r="D42" s="3">
        <v>242660000</v>
      </c>
      <c r="E42" s="3">
        <v>28175000</v>
      </c>
      <c r="F42" s="3">
        <v>34114000</v>
      </c>
      <c r="G42" s="3">
        <v>14196000</v>
      </c>
      <c r="H42" s="3">
        <v>39819000</v>
      </c>
      <c r="I42" s="3">
        <v>84567000</v>
      </c>
      <c r="J42" s="3">
        <v>67813000</v>
      </c>
      <c r="K42" s="4">
        <v>21074000</v>
      </c>
      <c r="L42" s="4">
        <v>4920800</v>
      </c>
      <c r="M42" s="4">
        <v>0</v>
      </c>
      <c r="N42" s="4">
        <v>43003000</v>
      </c>
      <c r="O42" s="3">
        <v>0</v>
      </c>
      <c r="P42" s="3">
        <v>39569000</v>
      </c>
      <c r="Q42" s="3">
        <v>0</v>
      </c>
      <c r="R42" s="3">
        <v>0</v>
      </c>
      <c r="S42" s="3">
        <v>57095000</v>
      </c>
      <c r="T42" s="3">
        <v>82681000</v>
      </c>
      <c r="U42" s="3">
        <v>65554000</v>
      </c>
      <c r="V42" s="3">
        <v>125530000</v>
      </c>
      <c r="W42" s="3">
        <v>36036000</v>
      </c>
      <c r="X42" s="3">
        <v>75451000</v>
      </c>
      <c r="Y42" s="3">
        <v>149900000</v>
      </c>
      <c r="Z42" s="3">
        <v>66518000</v>
      </c>
    </row>
    <row r="43" spans="1:26" x14ac:dyDescent="0.15">
      <c r="A43" s="3" t="s">
        <v>756</v>
      </c>
      <c r="B43" s="3" t="s">
        <v>757</v>
      </c>
      <c r="C43" s="3">
        <v>75667000</v>
      </c>
      <c r="D43" s="3">
        <v>253540000</v>
      </c>
      <c r="E43" s="3">
        <v>127010000</v>
      </c>
      <c r="F43" s="3">
        <v>0</v>
      </c>
      <c r="G43" s="3">
        <v>0</v>
      </c>
      <c r="H43" s="3">
        <v>0</v>
      </c>
      <c r="I43" s="3">
        <v>54352000</v>
      </c>
      <c r="J43" s="3">
        <v>12603000</v>
      </c>
      <c r="K43" s="4">
        <v>0</v>
      </c>
      <c r="L43" s="4">
        <v>0</v>
      </c>
      <c r="M43" s="4">
        <v>211520000</v>
      </c>
      <c r="N43" s="4">
        <v>10284000</v>
      </c>
      <c r="O43" s="3">
        <v>0</v>
      </c>
      <c r="P43" s="3">
        <v>0</v>
      </c>
      <c r="Q43" s="3">
        <v>0</v>
      </c>
      <c r="R43" s="3">
        <v>104350000</v>
      </c>
      <c r="S43" s="3">
        <v>123150000</v>
      </c>
      <c r="T43" s="3">
        <v>86670000</v>
      </c>
      <c r="U43" s="3">
        <v>200270000</v>
      </c>
      <c r="V43" s="3">
        <v>173810000</v>
      </c>
      <c r="W43" s="3">
        <v>184390000</v>
      </c>
      <c r="X43" s="3">
        <v>78982000</v>
      </c>
      <c r="Y43" s="3">
        <v>203060000</v>
      </c>
      <c r="Z43" s="3">
        <v>110130000</v>
      </c>
    </row>
    <row r="44" spans="1:26" x14ac:dyDescent="0.15">
      <c r="A44" s="3" t="s">
        <v>121</v>
      </c>
      <c r="B44" s="3" t="s">
        <v>122</v>
      </c>
      <c r="C44" s="3">
        <v>1554800</v>
      </c>
      <c r="D44" s="3">
        <v>28846000</v>
      </c>
      <c r="E44" s="3">
        <v>46922000</v>
      </c>
      <c r="F44" s="3">
        <v>7416400</v>
      </c>
      <c r="G44" s="3">
        <v>48727000</v>
      </c>
      <c r="H44" s="3">
        <v>43676000</v>
      </c>
      <c r="I44" s="3">
        <v>10152000</v>
      </c>
      <c r="J44" s="3">
        <v>9854300</v>
      </c>
      <c r="K44" s="4">
        <v>3614700</v>
      </c>
      <c r="L44" s="4">
        <v>6295900</v>
      </c>
      <c r="M44" s="4">
        <v>9644600</v>
      </c>
      <c r="N44" s="4">
        <v>45531000</v>
      </c>
      <c r="O44" s="3">
        <v>119870000</v>
      </c>
      <c r="P44" s="3">
        <v>18933000</v>
      </c>
      <c r="Q44" s="3">
        <v>5071400</v>
      </c>
      <c r="R44" s="3">
        <v>0</v>
      </c>
      <c r="S44" s="3">
        <v>83806000</v>
      </c>
      <c r="T44" s="3">
        <v>133270000</v>
      </c>
      <c r="U44" s="3">
        <v>142820000</v>
      </c>
      <c r="V44" s="3">
        <v>103040000</v>
      </c>
      <c r="W44" s="3">
        <v>104540000</v>
      </c>
      <c r="X44" s="3">
        <v>137340000</v>
      </c>
      <c r="Y44" s="3">
        <v>163170000</v>
      </c>
      <c r="Z44" s="3">
        <v>121450000</v>
      </c>
    </row>
    <row r="45" spans="1:26" x14ac:dyDescent="0.15">
      <c r="A45" s="3" t="s">
        <v>638</v>
      </c>
      <c r="B45" s="3" t="s">
        <v>639</v>
      </c>
      <c r="C45" s="3">
        <v>0</v>
      </c>
      <c r="D45" s="3">
        <v>0</v>
      </c>
      <c r="E45" s="3">
        <v>8421200</v>
      </c>
      <c r="F45" s="3">
        <v>0</v>
      </c>
      <c r="G45" s="3">
        <v>0</v>
      </c>
      <c r="H45" s="3">
        <v>0</v>
      </c>
      <c r="I45" s="3">
        <v>7608900</v>
      </c>
      <c r="J45" s="3">
        <v>0</v>
      </c>
      <c r="K45" s="4">
        <v>10987000</v>
      </c>
      <c r="L45" s="4">
        <v>2909800</v>
      </c>
      <c r="M45" s="4">
        <v>6849100</v>
      </c>
      <c r="N45" s="4">
        <v>0</v>
      </c>
      <c r="O45" s="3">
        <v>62792000</v>
      </c>
      <c r="P45" s="3">
        <v>20388000</v>
      </c>
      <c r="Q45" s="3">
        <v>0</v>
      </c>
      <c r="R45" s="3">
        <v>0</v>
      </c>
      <c r="S45" s="3">
        <v>61582000</v>
      </c>
      <c r="T45" s="3">
        <v>142770000</v>
      </c>
      <c r="U45" s="3">
        <v>65714000</v>
      </c>
      <c r="V45" s="3">
        <v>45578000</v>
      </c>
      <c r="W45" s="3">
        <v>49160000</v>
      </c>
      <c r="X45" s="3">
        <v>178740000</v>
      </c>
      <c r="Y45" s="3">
        <v>119040000</v>
      </c>
      <c r="Z45" s="3">
        <v>64535000</v>
      </c>
    </row>
    <row r="46" spans="1:26" x14ac:dyDescent="0.15">
      <c r="A46" s="3" t="s">
        <v>147</v>
      </c>
      <c r="B46" s="3" t="s">
        <v>148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2180000</v>
      </c>
      <c r="I46" s="3">
        <v>0</v>
      </c>
      <c r="J46" s="3">
        <v>0</v>
      </c>
      <c r="K46" s="4">
        <v>0</v>
      </c>
      <c r="L46" s="4">
        <v>0</v>
      </c>
      <c r="M46" s="4">
        <v>0</v>
      </c>
      <c r="N46" s="4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4586300</v>
      </c>
      <c r="V46" s="3">
        <v>0</v>
      </c>
      <c r="W46" s="3">
        <v>0</v>
      </c>
      <c r="X46" s="3">
        <v>0</v>
      </c>
      <c r="Y46" s="3">
        <v>15524000</v>
      </c>
      <c r="Z46" s="3">
        <v>0</v>
      </c>
    </row>
    <row r="47" spans="1:26" x14ac:dyDescent="0.15">
      <c r="A47" s="3" t="s">
        <v>509</v>
      </c>
      <c r="B47" s="3" t="s">
        <v>510</v>
      </c>
      <c r="C47" s="3">
        <v>0</v>
      </c>
      <c r="D47" s="3">
        <v>2825700</v>
      </c>
      <c r="E47" s="3">
        <v>0</v>
      </c>
      <c r="F47" s="3">
        <v>0</v>
      </c>
      <c r="G47" s="3">
        <v>9116200</v>
      </c>
      <c r="H47" s="3">
        <v>0</v>
      </c>
      <c r="I47" s="3">
        <v>0</v>
      </c>
      <c r="J47" s="3">
        <v>0</v>
      </c>
      <c r="K47" s="4">
        <v>8362100</v>
      </c>
      <c r="L47" s="4">
        <v>0</v>
      </c>
      <c r="M47" s="4">
        <v>0</v>
      </c>
      <c r="N47" s="4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1619400</v>
      </c>
      <c r="U47" s="3">
        <v>3552000</v>
      </c>
      <c r="V47" s="3">
        <v>1626800</v>
      </c>
      <c r="W47" s="3">
        <v>0</v>
      </c>
      <c r="X47" s="3">
        <v>1738400</v>
      </c>
      <c r="Y47" s="3">
        <v>5792500</v>
      </c>
      <c r="Z47" s="3">
        <v>1804900</v>
      </c>
    </row>
    <row r="48" spans="1:26" x14ac:dyDescent="0.15">
      <c r="A48" s="3" t="s">
        <v>163</v>
      </c>
      <c r="B48" s="3" t="s">
        <v>164</v>
      </c>
      <c r="C48" s="3">
        <v>3802500</v>
      </c>
      <c r="D48" s="3">
        <v>0</v>
      </c>
      <c r="E48" s="3">
        <v>0</v>
      </c>
      <c r="F48" s="3">
        <v>0</v>
      </c>
      <c r="G48" s="3">
        <v>9574900</v>
      </c>
      <c r="H48" s="3">
        <v>12774000</v>
      </c>
      <c r="I48" s="3">
        <v>0</v>
      </c>
      <c r="J48" s="3">
        <v>0</v>
      </c>
      <c r="K48" s="4">
        <v>0</v>
      </c>
      <c r="L48" s="4">
        <v>0</v>
      </c>
      <c r="M48" s="4">
        <v>0</v>
      </c>
      <c r="N48" s="4">
        <v>0</v>
      </c>
      <c r="O48" s="3">
        <v>0</v>
      </c>
      <c r="P48" s="3">
        <v>12182000</v>
      </c>
      <c r="Q48" s="3">
        <v>0</v>
      </c>
      <c r="R48" s="3">
        <v>0</v>
      </c>
      <c r="S48" s="3">
        <v>0</v>
      </c>
      <c r="T48" s="3">
        <v>0</v>
      </c>
      <c r="U48" s="3">
        <v>6937200</v>
      </c>
      <c r="V48" s="3">
        <v>1116400</v>
      </c>
      <c r="W48" s="3">
        <v>0</v>
      </c>
      <c r="X48" s="3">
        <v>2048300</v>
      </c>
      <c r="Y48" s="3">
        <v>9759000</v>
      </c>
      <c r="Z48" s="3">
        <v>4668200</v>
      </c>
    </row>
    <row r="49" spans="1:26" x14ac:dyDescent="0.15">
      <c r="A49" s="3" t="s">
        <v>728</v>
      </c>
      <c r="B49" s="3" t="s">
        <v>729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9182600</v>
      </c>
      <c r="K49" s="4">
        <v>0</v>
      </c>
      <c r="L49" s="4">
        <v>0</v>
      </c>
      <c r="M49" s="4">
        <v>0</v>
      </c>
      <c r="N49" s="4">
        <v>30298000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2292500</v>
      </c>
      <c r="U49" s="3">
        <v>2921700</v>
      </c>
      <c r="V49" s="3">
        <v>0</v>
      </c>
      <c r="W49" s="3">
        <v>1317200</v>
      </c>
      <c r="X49" s="3">
        <v>2260100</v>
      </c>
      <c r="Y49" s="3">
        <v>4012500</v>
      </c>
      <c r="Z49" s="3">
        <v>2814500</v>
      </c>
    </row>
    <row r="50" spans="1:26" x14ac:dyDescent="0.15">
      <c r="A50" s="3" t="s">
        <v>521</v>
      </c>
      <c r="B50" s="3" t="s">
        <v>522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4">
        <v>0</v>
      </c>
      <c r="L50" s="4">
        <v>0</v>
      </c>
      <c r="M50" s="4">
        <v>0</v>
      </c>
      <c r="N50" s="4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4753400</v>
      </c>
      <c r="U50" s="3">
        <v>10266000</v>
      </c>
      <c r="V50" s="3">
        <v>6803000</v>
      </c>
      <c r="W50" s="3">
        <v>0</v>
      </c>
      <c r="X50" s="3">
        <v>5655700</v>
      </c>
      <c r="Y50" s="3">
        <v>7305300</v>
      </c>
      <c r="Z50" s="3">
        <v>0</v>
      </c>
    </row>
    <row r="51" spans="1:26" x14ac:dyDescent="0.15">
      <c r="A51" s="3" t="s">
        <v>151</v>
      </c>
      <c r="B51" s="3" t="s">
        <v>152</v>
      </c>
      <c r="C51" s="3">
        <v>6893400</v>
      </c>
      <c r="D51" s="3">
        <v>58232000</v>
      </c>
      <c r="E51" s="3">
        <v>59391000</v>
      </c>
      <c r="F51" s="3">
        <v>13513000</v>
      </c>
      <c r="G51" s="3">
        <v>0</v>
      </c>
      <c r="H51" s="3">
        <v>51858000</v>
      </c>
      <c r="I51" s="3">
        <v>53736000</v>
      </c>
      <c r="J51" s="3">
        <v>16653000</v>
      </c>
      <c r="K51" s="4">
        <v>0</v>
      </c>
      <c r="L51" s="4">
        <v>0</v>
      </c>
      <c r="M51" s="4">
        <v>0</v>
      </c>
      <c r="N51" s="4">
        <v>6429600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8339800</v>
      </c>
      <c r="V51" s="3">
        <v>5684500</v>
      </c>
      <c r="W51" s="3">
        <v>2441000</v>
      </c>
      <c r="X51" s="3">
        <v>5824300</v>
      </c>
      <c r="Y51" s="3">
        <v>13433000</v>
      </c>
      <c r="Z51" s="3">
        <v>1842900</v>
      </c>
    </row>
    <row r="52" spans="1:26" x14ac:dyDescent="0.15">
      <c r="A52" s="3" t="s">
        <v>434</v>
      </c>
      <c r="B52" s="3" t="s">
        <v>435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4">
        <v>6304900</v>
      </c>
      <c r="L52" s="4">
        <v>0</v>
      </c>
      <c r="M52" s="4">
        <v>0</v>
      </c>
      <c r="N52" s="4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2666800</v>
      </c>
      <c r="U52" s="3">
        <v>8547400</v>
      </c>
      <c r="V52" s="3">
        <v>6791800</v>
      </c>
      <c r="W52" s="3">
        <v>958860</v>
      </c>
      <c r="X52" s="3">
        <v>7075500</v>
      </c>
      <c r="Y52" s="3">
        <v>9747800</v>
      </c>
      <c r="Z52" s="3">
        <v>1733000</v>
      </c>
    </row>
    <row r="53" spans="1:26" x14ac:dyDescent="0.15">
      <c r="A53" s="3" t="s">
        <v>724</v>
      </c>
      <c r="B53" s="3" t="s">
        <v>725</v>
      </c>
      <c r="C53" s="3">
        <v>0</v>
      </c>
      <c r="D53" s="3">
        <v>14115000</v>
      </c>
      <c r="E53" s="3">
        <v>0</v>
      </c>
      <c r="F53" s="3">
        <v>7474800</v>
      </c>
      <c r="G53" s="3">
        <v>14649000</v>
      </c>
      <c r="H53" s="3">
        <v>21287000</v>
      </c>
      <c r="I53" s="3">
        <v>25169000</v>
      </c>
      <c r="J53" s="3">
        <v>9404100</v>
      </c>
      <c r="K53" s="4">
        <v>21937000</v>
      </c>
      <c r="L53" s="4">
        <v>0</v>
      </c>
      <c r="M53" s="4">
        <v>12711000</v>
      </c>
      <c r="N53" s="4">
        <v>25123000</v>
      </c>
      <c r="O53" s="3">
        <v>46146000</v>
      </c>
      <c r="P53" s="3">
        <v>0</v>
      </c>
      <c r="Q53" s="3">
        <v>0</v>
      </c>
      <c r="R53" s="3">
        <v>30836000</v>
      </c>
      <c r="S53" s="3">
        <v>8708100</v>
      </c>
      <c r="T53" s="3">
        <v>9919300</v>
      </c>
      <c r="U53" s="3">
        <v>15035000</v>
      </c>
      <c r="V53" s="3">
        <v>10425000</v>
      </c>
      <c r="W53" s="3">
        <v>7067800</v>
      </c>
      <c r="X53" s="3">
        <v>8646200</v>
      </c>
      <c r="Y53" s="3">
        <v>14982000</v>
      </c>
      <c r="Z53" s="3">
        <v>11254000</v>
      </c>
    </row>
    <row r="54" spans="1:26" x14ac:dyDescent="0.15">
      <c r="A54" s="3" t="s">
        <v>778</v>
      </c>
      <c r="B54" s="3" t="s">
        <v>779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21307000</v>
      </c>
      <c r="I54" s="3">
        <v>0</v>
      </c>
      <c r="J54" s="3">
        <v>0</v>
      </c>
      <c r="K54" s="4">
        <v>0</v>
      </c>
      <c r="L54" s="4">
        <v>0</v>
      </c>
      <c r="M54" s="4">
        <v>0</v>
      </c>
      <c r="N54" s="4">
        <v>9996400</v>
      </c>
      <c r="O54" s="3">
        <v>0</v>
      </c>
      <c r="P54" s="3">
        <v>18990000</v>
      </c>
      <c r="Q54" s="3">
        <v>0</v>
      </c>
      <c r="R54" s="3">
        <v>8170400</v>
      </c>
      <c r="S54" s="3">
        <v>4548900</v>
      </c>
      <c r="T54" s="3">
        <v>12106000</v>
      </c>
      <c r="U54" s="3">
        <v>18347000</v>
      </c>
      <c r="V54" s="3">
        <v>14961000</v>
      </c>
      <c r="W54" s="3">
        <v>0</v>
      </c>
      <c r="X54" s="3">
        <v>12679000</v>
      </c>
      <c r="Y54" s="3">
        <v>20960000</v>
      </c>
      <c r="Z54" s="3">
        <v>16280000</v>
      </c>
    </row>
    <row r="55" spans="1:26" x14ac:dyDescent="0.15">
      <c r="A55" s="3" t="s">
        <v>752</v>
      </c>
      <c r="B55" s="3" t="s">
        <v>753</v>
      </c>
      <c r="C55" s="3">
        <v>0</v>
      </c>
      <c r="D55" s="3">
        <v>59511000</v>
      </c>
      <c r="E55" s="3">
        <v>0</v>
      </c>
      <c r="F55" s="3">
        <v>20596000</v>
      </c>
      <c r="G55" s="3">
        <v>0</v>
      </c>
      <c r="H55" s="3">
        <v>55082000</v>
      </c>
      <c r="I55" s="3">
        <v>40393000</v>
      </c>
      <c r="J55" s="3">
        <v>43275000</v>
      </c>
      <c r="K55" s="4">
        <v>9053200</v>
      </c>
      <c r="L55" s="4">
        <v>0</v>
      </c>
      <c r="M55" s="4">
        <v>59100000</v>
      </c>
      <c r="N55" s="4">
        <v>36149000</v>
      </c>
      <c r="O55" s="3">
        <v>11393000</v>
      </c>
      <c r="P55" s="3">
        <v>16945000</v>
      </c>
      <c r="Q55" s="3">
        <v>14755000</v>
      </c>
      <c r="R55" s="3">
        <v>17261000</v>
      </c>
      <c r="S55" s="3">
        <v>0</v>
      </c>
      <c r="T55" s="3">
        <v>10374000</v>
      </c>
      <c r="U55" s="3">
        <v>21148000</v>
      </c>
      <c r="V55" s="3">
        <v>10253000</v>
      </c>
      <c r="W55" s="3">
        <v>0</v>
      </c>
      <c r="X55" s="3">
        <v>18946000</v>
      </c>
      <c r="Y55" s="3">
        <v>26293000</v>
      </c>
      <c r="Z55" s="3">
        <v>22390000</v>
      </c>
    </row>
    <row r="56" spans="1:26" x14ac:dyDescent="0.15">
      <c r="A56" s="3" t="s">
        <v>368</v>
      </c>
      <c r="B56" s="3" t="s">
        <v>369</v>
      </c>
      <c r="C56" s="3">
        <v>3309300</v>
      </c>
      <c r="D56" s="3">
        <v>43198000</v>
      </c>
      <c r="E56" s="3">
        <v>43328000</v>
      </c>
      <c r="F56" s="3">
        <v>102440000</v>
      </c>
      <c r="G56" s="3">
        <v>10206000</v>
      </c>
      <c r="H56" s="3">
        <v>63148000</v>
      </c>
      <c r="I56" s="3">
        <v>111210000</v>
      </c>
      <c r="J56" s="3">
        <v>160000000</v>
      </c>
      <c r="K56" s="4">
        <v>7841200</v>
      </c>
      <c r="L56" s="4">
        <v>10893000</v>
      </c>
      <c r="M56" s="4">
        <v>258580000</v>
      </c>
      <c r="N56" s="4">
        <v>201510000</v>
      </c>
      <c r="O56" s="3">
        <v>0</v>
      </c>
      <c r="P56" s="3">
        <v>0</v>
      </c>
      <c r="Q56" s="3">
        <v>19611000</v>
      </c>
      <c r="R56" s="3">
        <v>57008000</v>
      </c>
      <c r="S56" s="3">
        <v>3598700</v>
      </c>
      <c r="T56" s="3">
        <v>45278000</v>
      </c>
      <c r="U56" s="3">
        <v>56788000</v>
      </c>
      <c r="V56" s="3">
        <v>43944000</v>
      </c>
      <c r="W56" s="3">
        <v>6857000</v>
      </c>
      <c r="X56" s="3">
        <v>31966000</v>
      </c>
      <c r="Y56" s="3">
        <v>67156000</v>
      </c>
      <c r="Z56" s="3">
        <v>42474000</v>
      </c>
    </row>
    <row r="57" spans="1:26" x14ac:dyDescent="0.15">
      <c r="A57" s="3" t="s">
        <v>794</v>
      </c>
      <c r="B57" s="3" t="s">
        <v>795</v>
      </c>
      <c r="C57" s="3">
        <v>63810000</v>
      </c>
      <c r="D57" s="3">
        <v>45097000</v>
      </c>
      <c r="E57" s="3">
        <v>38494000</v>
      </c>
      <c r="F57" s="3">
        <v>61737000</v>
      </c>
      <c r="G57" s="3">
        <v>163650000</v>
      </c>
      <c r="H57" s="3">
        <v>0</v>
      </c>
      <c r="I57" s="3">
        <v>120840000</v>
      </c>
      <c r="J57" s="3">
        <v>83238000</v>
      </c>
      <c r="K57" s="4">
        <v>109330000</v>
      </c>
      <c r="L57" s="4">
        <v>0</v>
      </c>
      <c r="M57" s="4">
        <v>82560000</v>
      </c>
      <c r="N57" s="4">
        <v>86445000</v>
      </c>
      <c r="O57" s="3">
        <v>103610000</v>
      </c>
      <c r="P57" s="3">
        <v>60358000</v>
      </c>
      <c r="Q57" s="3">
        <v>18578000</v>
      </c>
      <c r="R57" s="3">
        <v>58407000</v>
      </c>
      <c r="S57" s="3">
        <v>0</v>
      </c>
      <c r="T57" s="3">
        <v>33415000</v>
      </c>
      <c r="U57" s="3">
        <v>59383000</v>
      </c>
      <c r="V57" s="3">
        <v>48901000</v>
      </c>
      <c r="W57" s="3">
        <v>15020000</v>
      </c>
      <c r="X57" s="3">
        <v>34364000</v>
      </c>
      <c r="Y57" s="3">
        <v>63663000</v>
      </c>
      <c r="Z57" s="3">
        <v>51228000</v>
      </c>
    </row>
    <row r="58" spans="1:26" x14ac:dyDescent="0.15">
      <c r="A58" s="3" t="s">
        <v>348</v>
      </c>
      <c r="B58" s="3" t="s">
        <v>349</v>
      </c>
      <c r="C58" s="3">
        <v>85185000</v>
      </c>
      <c r="D58" s="3">
        <v>164710000</v>
      </c>
      <c r="E58" s="3">
        <v>104120000</v>
      </c>
      <c r="F58" s="3">
        <v>75751000</v>
      </c>
      <c r="G58" s="3">
        <v>161490000</v>
      </c>
      <c r="H58" s="3">
        <v>88948000</v>
      </c>
      <c r="I58" s="3">
        <v>80857000</v>
      </c>
      <c r="J58" s="3">
        <v>80174000</v>
      </c>
      <c r="K58" s="4">
        <v>163330000</v>
      </c>
      <c r="L58" s="4">
        <v>0</v>
      </c>
      <c r="M58" s="4">
        <v>144340000</v>
      </c>
      <c r="N58" s="4">
        <v>120210000</v>
      </c>
      <c r="O58" s="3">
        <v>0</v>
      </c>
      <c r="P58" s="3">
        <v>111890000</v>
      </c>
      <c r="Q58" s="3">
        <v>32478000</v>
      </c>
      <c r="R58" s="3">
        <v>134990000</v>
      </c>
      <c r="S58" s="3">
        <v>0</v>
      </c>
      <c r="T58" s="3">
        <v>48209000</v>
      </c>
      <c r="U58" s="3">
        <v>84096000</v>
      </c>
      <c r="V58" s="3">
        <v>41160000</v>
      </c>
      <c r="W58" s="3">
        <v>15907000</v>
      </c>
      <c r="X58" s="3">
        <v>47566000</v>
      </c>
      <c r="Y58" s="3">
        <v>64919000</v>
      </c>
      <c r="Z58" s="3">
        <v>44189000</v>
      </c>
    </row>
    <row r="59" spans="1:26" x14ac:dyDescent="0.15">
      <c r="A59" s="3" t="s">
        <v>356</v>
      </c>
      <c r="B59" s="3" t="s">
        <v>357</v>
      </c>
      <c r="C59" s="3">
        <v>0</v>
      </c>
      <c r="D59" s="3">
        <v>24709000</v>
      </c>
      <c r="E59" s="3">
        <v>58277000</v>
      </c>
      <c r="F59" s="3">
        <v>8115700</v>
      </c>
      <c r="G59" s="3">
        <v>16638000</v>
      </c>
      <c r="H59" s="3">
        <v>49524000</v>
      </c>
      <c r="I59" s="3">
        <v>33282000</v>
      </c>
      <c r="J59" s="3">
        <v>12691000</v>
      </c>
      <c r="K59" s="4">
        <v>24598000</v>
      </c>
      <c r="L59" s="4">
        <v>22268000</v>
      </c>
      <c r="M59" s="4">
        <v>19246000</v>
      </c>
      <c r="N59" s="4">
        <v>17105000</v>
      </c>
      <c r="O59" s="3">
        <v>0</v>
      </c>
      <c r="P59" s="3">
        <v>36025000</v>
      </c>
      <c r="Q59" s="3">
        <v>26596000</v>
      </c>
      <c r="R59" s="3">
        <v>20344000</v>
      </c>
      <c r="S59" s="3">
        <v>9715500</v>
      </c>
      <c r="T59" s="3">
        <v>35502000</v>
      </c>
      <c r="U59" s="3">
        <v>63726000</v>
      </c>
      <c r="V59" s="3">
        <v>45676000</v>
      </c>
      <c r="W59" s="3">
        <v>16813000</v>
      </c>
      <c r="X59" s="3">
        <v>50966000</v>
      </c>
      <c r="Y59" s="3">
        <v>35503000</v>
      </c>
      <c r="Z59" s="3">
        <v>35458000</v>
      </c>
    </row>
    <row r="60" spans="1:26" x14ac:dyDescent="0.15">
      <c r="A60" s="3" t="s">
        <v>119</v>
      </c>
      <c r="B60" s="3" t="s">
        <v>120</v>
      </c>
      <c r="C60" s="3">
        <v>22377000</v>
      </c>
      <c r="D60" s="3">
        <v>21300000</v>
      </c>
      <c r="E60" s="3">
        <v>51621000</v>
      </c>
      <c r="F60" s="3">
        <v>108720000</v>
      </c>
      <c r="G60" s="3">
        <v>32701000</v>
      </c>
      <c r="H60" s="3">
        <v>134690000</v>
      </c>
      <c r="I60" s="3">
        <v>80614000</v>
      </c>
      <c r="J60" s="3">
        <v>84386000</v>
      </c>
      <c r="K60" s="4">
        <v>16736000</v>
      </c>
      <c r="L60" s="4">
        <v>964280</v>
      </c>
      <c r="M60" s="4">
        <v>226100000</v>
      </c>
      <c r="N60" s="4">
        <v>188280000</v>
      </c>
      <c r="O60" s="3">
        <v>26021000</v>
      </c>
      <c r="P60" s="3">
        <v>11903000</v>
      </c>
      <c r="Q60" s="3">
        <v>7789100</v>
      </c>
      <c r="R60" s="3">
        <v>42204000</v>
      </c>
      <c r="S60" s="3">
        <v>27435000</v>
      </c>
      <c r="T60" s="3">
        <v>81351000</v>
      </c>
      <c r="U60" s="3">
        <v>145370000</v>
      </c>
      <c r="V60" s="3">
        <v>109550000</v>
      </c>
      <c r="W60" s="3">
        <v>30870000</v>
      </c>
      <c r="X60" s="3">
        <v>66340000</v>
      </c>
      <c r="Y60" s="3">
        <v>109050000</v>
      </c>
      <c r="Z60" s="3">
        <v>93232000</v>
      </c>
    </row>
    <row r="61" spans="1:26" x14ac:dyDescent="0.15">
      <c r="A61" s="3" t="s">
        <v>135</v>
      </c>
      <c r="B61" s="3" t="s">
        <v>136</v>
      </c>
      <c r="C61" s="3">
        <v>105250000</v>
      </c>
      <c r="D61" s="3">
        <v>166100000</v>
      </c>
      <c r="E61" s="3">
        <v>169530000</v>
      </c>
      <c r="F61" s="3">
        <v>20645000</v>
      </c>
      <c r="G61" s="3">
        <v>120580000</v>
      </c>
      <c r="H61" s="3">
        <v>106940000</v>
      </c>
      <c r="I61" s="3">
        <v>37872000</v>
      </c>
      <c r="J61" s="3">
        <v>12690000</v>
      </c>
      <c r="K61" s="4">
        <v>234660000</v>
      </c>
      <c r="L61" s="4">
        <v>64895000</v>
      </c>
      <c r="M61" s="4">
        <v>85834000</v>
      </c>
      <c r="N61" s="4">
        <v>66014000</v>
      </c>
      <c r="O61" s="3">
        <v>185440000</v>
      </c>
      <c r="P61" s="3">
        <v>49908000</v>
      </c>
      <c r="Q61" s="3">
        <v>33886000</v>
      </c>
      <c r="R61" s="3">
        <v>77901000</v>
      </c>
      <c r="S61" s="3">
        <v>59609000</v>
      </c>
      <c r="T61" s="3">
        <v>85419000</v>
      </c>
      <c r="U61" s="3">
        <v>128790000</v>
      </c>
      <c r="V61" s="3">
        <v>62595000</v>
      </c>
      <c r="W61" s="3">
        <v>77737000</v>
      </c>
      <c r="X61" s="3">
        <v>102110000</v>
      </c>
      <c r="Y61" s="3">
        <v>146360000</v>
      </c>
      <c r="Z61" s="3">
        <v>93290000</v>
      </c>
    </row>
    <row r="62" spans="1:26" x14ac:dyDescent="0.15">
      <c r="A62" s="3" t="s">
        <v>668</v>
      </c>
      <c r="B62" s="3" t="s">
        <v>669</v>
      </c>
      <c r="C62" s="3">
        <v>117370000</v>
      </c>
      <c r="D62" s="3">
        <v>329020000</v>
      </c>
      <c r="E62" s="3">
        <v>274190000</v>
      </c>
      <c r="F62" s="3">
        <v>252080000</v>
      </c>
      <c r="G62" s="3">
        <v>149920000</v>
      </c>
      <c r="H62" s="3">
        <v>415020000</v>
      </c>
      <c r="I62" s="3">
        <v>205490000</v>
      </c>
      <c r="J62" s="3">
        <v>209890000</v>
      </c>
      <c r="K62" s="4">
        <v>190220000</v>
      </c>
      <c r="L62" s="4">
        <v>44998000</v>
      </c>
      <c r="M62" s="4">
        <v>582670000</v>
      </c>
      <c r="N62" s="4">
        <v>574710000</v>
      </c>
      <c r="O62" s="3">
        <v>22703000</v>
      </c>
      <c r="P62" s="3">
        <v>194720000</v>
      </c>
      <c r="Q62" s="3">
        <v>220980000</v>
      </c>
      <c r="R62" s="3">
        <v>247140000</v>
      </c>
      <c r="S62" s="3">
        <v>33909000</v>
      </c>
      <c r="T62" s="3">
        <v>194240000</v>
      </c>
      <c r="U62" s="3">
        <v>264020000</v>
      </c>
      <c r="V62" s="3">
        <v>173540000</v>
      </c>
      <c r="W62" s="3">
        <v>38634000</v>
      </c>
      <c r="X62" s="3">
        <v>163460000</v>
      </c>
      <c r="Y62" s="3">
        <v>268680000</v>
      </c>
      <c r="Z62" s="3">
        <v>178700000</v>
      </c>
    </row>
    <row r="63" spans="1:26" x14ac:dyDescent="0.15">
      <c r="A63" s="3" t="s">
        <v>460</v>
      </c>
      <c r="B63" s="3" t="s">
        <v>48</v>
      </c>
      <c r="C63" s="3">
        <v>51969000</v>
      </c>
      <c r="D63" s="3">
        <v>210010000</v>
      </c>
      <c r="E63" s="3">
        <v>120680000</v>
      </c>
      <c r="F63" s="3">
        <v>112070000</v>
      </c>
      <c r="G63" s="3">
        <v>729410000</v>
      </c>
      <c r="H63" s="3">
        <v>281070000</v>
      </c>
      <c r="I63" s="3">
        <v>111340000</v>
      </c>
      <c r="J63" s="3">
        <v>128340000</v>
      </c>
      <c r="K63" s="4">
        <v>194160000</v>
      </c>
      <c r="L63" s="4">
        <v>43963000</v>
      </c>
      <c r="M63" s="4">
        <v>229060000</v>
      </c>
      <c r="N63" s="4">
        <v>302650000</v>
      </c>
      <c r="O63" s="3">
        <v>181970000</v>
      </c>
      <c r="P63" s="3">
        <v>107420000</v>
      </c>
      <c r="Q63" s="3">
        <v>33070000</v>
      </c>
      <c r="R63" s="3">
        <v>234940000</v>
      </c>
      <c r="S63" s="3">
        <v>77325000</v>
      </c>
      <c r="T63" s="3">
        <v>175990000</v>
      </c>
      <c r="U63" s="3">
        <v>287520000</v>
      </c>
      <c r="V63" s="3">
        <v>240600000</v>
      </c>
      <c r="W63" s="3">
        <v>154990000</v>
      </c>
      <c r="X63" s="3">
        <v>169840000</v>
      </c>
      <c r="Y63" s="3">
        <v>301520000</v>
      </c>
      <c r="Z63" s="3">
        <v>190750000</v>
      </c>
    </row>
    <row r="64" spans="1:26" x14ac:dyDescent="0.15">
      <c r="A64" s="3" t="s">
        <v>394</v>
      </c>
      <c r="B64" s="3" t="s">
        <v>395</v>
      </c>
      <c r="C64" s="3">
        <v>648530</v>
      </c>
      <c r="D64" s="3">
        <v>392670000</v>
      </c>
      <c r="E64" s="3">
        <v>309410000</v>
      </c>
      <c r="F64" s="3">
        <v>190010000</v>
      </c>
      <c r="G64" s="3">
        <v>13673000</v>
      </c>
      <c r="H64" s="3">
        <v>385220000</v>
      </c>
      <c r="I64" s="3">
        <v>299210000</v>
      </c>
      <c r="J64" s="3">
        <v>274590000</v>
      </c>
      <c r="K64" s="4">
        <v>29035000</v>
      </c>
      <c r="L64" s="4">
        <v>46651000</v>
      </c>
      <c r="M64" s="4">
        <v>1066000000</v>
      </c>
      <c r="N64" s="4">
        <v>597460000</v>
      </c>
      <c r="O64" s="3">
        <v>160870000</v>
      </c>
      <c r="P64" s="3">
        <v>208120000</v>
      </c>
      <c r="Q64" s="3">
        <v>268730000</v>
      </c>
      <c r="R64" s="3">
        <v>352820000</v>
      </c>
      <c r="S64" s="3">
        <v>90968000</v>
      </c>
      <c r="T64" s="3">
        <v>149620000</v>
      </c>
      <c r="U64" s="3">
        <v>179650000</v>
      </c>
      <c r="V64" s="3">
        <v>149370000</v>
      </c>
      <c r="W64" s="3">
        <v>88712000</v>
      </c>
      <c r="X64" s="3">
        <v>186970000</v>
      </c>
      <c r="Y64" s="3">
        <v>267500000</v>
      </c>
      <c r="Z64" s="3">
        <v>171470000</v>
      </c>
    </row>
    <row r="65" spans="1:26" x14ac:dyDescent="0.15">
      <c r="A65" s="3" t="s">
        <v>471</v>
      </c>
      <c r="B65" s="3" t="s">
        <v>472</v>
      </c>
      <c r="C65" s="3">
        <v>298610000</v>
      </c>
      <c r="D65" s="3">
        <v>396880000</v>
      </c>
      <c r="E65" s="3">
        <v>511560000</v>
      </c>
      <c r="F65" s="3">
        <v>268120000</v>
      </c>
      <c r="G65" s="3">
        <v>288650000</v>
      </c>
      <c r="H65" s="3">
        <v>430700000</v>
      </c>
      <c r="I65" s="3">
        <v>426660000</v>
      </c>
      <c r="J65" s="3">
        <v>215000000</v>
      </c>
      <c r="K65" s="4">
        <v>504000000</v>
      </c>
      <c r="L65" s="4">
        <v>78027000</v>
      </c>
      <c r="M65" s="4">
        <v>552450000</v>
      </c>
      <c r="N65" s="4">
        <v>313860000</v>
      </c>
      <c r="O65" s="3">
        <v>499860000</v>
      </c>
      <c r="P65" s="3">
        <v>192490000</v>
      </c>
      <c r="Q65" s="3">
        <v>95623000</v>
      </c>
      <c r="R65" s="3">
        <v>235220000</v>
      </c>
      <c r="S65" s="3">
        <v>251820000</v>
      </c>
      <c r="T65" s="3">
        <v>298570000</v>
      </c>
      <c r="U65" s="3">
        <v>424920000</v>
      </c>
      <c r="V65" s="3">
        <v>348600000</v>
      </c>
      <c r="W65" s="3">
        <v>266040000</v>
      </c>
      <c r="X65" s="3">
        <v>259020000</v>
      </c>
      <c r="Y65" s="3">
        <v>391810000</v>
      </c>
      <c r="Z65" s="3">
        <v>334200000</v>
      </c>
    </row>
    <row r="66" spans="1:26" x14ac:dyDescent="0.15">
      <c r="A66" s="3" t="s">
        <v>324</v>
      </c>
      <c r="B66" s="3" t="s">
        <v>325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7615000</v>
      </c>
      <c r="J66" s="3">
        <v>0</v>
      </c>
      <c r="K66" s="4">
        <v>13189000</v>
      </c>
      <c r="L66" s="4">
        <v>0</v>
      </c>
      <c r="M66" s="4">
        <v>4789700</v>
      </c>
      <c r="N66" s="4">
        <v>5879500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</row>
    <row r="67" spans="1:26" x14ac:dyDescent="0.15">
      <c r="A67" s="3" t="s">
        <v>537</v>
      </c>
      <c r="B67" s="3" t="s">
        <v>538</v>
      </c>
      <c r="C67" s="3">
        <v>0</v>
      </c>
      <c r="D67" s="3">
        <v>0</v>
      </c>
      <c r="E67" s="3">
        <v>0</v>
      </c>
      <c r="F67" s="3">
        <v>2928200</v>
      </c>
      <c r="G67" s="3">
        <v>0</v>
      </c>
      <c r="H67" s="3">
        <v>0</v>
      </c>
      <c r="I67" s="3">
        <v>9114300</v>
      </c>
      <c r="J67" s="3">
        <v>7603600</v>
      </c>
      <c r="K67" s="4">
        <v>0</v>
      </c>
      <c r="L67" s="4">
        <v>2317700</v>
      </c>
      <c r="M67" s="4">
        <v>0</v>
      </c>
      <c r="N67" s="4">
        <v>6747100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</row>
    <row r="68" spans="1:26" x14ac:dyDescent="0.15">
      <c r="A68" s="3" t="s">
        <v>34</v>
      </c>
      <c r="B68" s="3" t="s">
        <v>35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4">
        <v>2468300</v>
      </c>
      <c r="L68" s="4">
        <v>0</v>
      </c>
      <c r="M68" s="4">
        <v>0</v>
      </c>
      <c r="N68" s="4">
        <v>0</v>
      </c>
      <c r="O68" s="3">
        <v>0</v>
      </c>
      <c r="P68" s="3">
        <v>0</v>
      </c>
      <c r="Q68" s="3">
        <v>6404300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</row>
    <row r="69" spans="1:26" x14ac:dyDescent="0.15">
      <c r="A69" s="3" t="s">
        <v>115</v>
      </c>
      <c r="B69" s="3" t="s">
        <v>116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4">
        <v>0</v>
      </c>
      <c r="L69" s="4">
        <v>10539000</v>
      </c>
      <c r="M69" s="4">
        <v>0</v>
      </c>
      <c r="N69" s="4">
        <v>0</v>
      </c>
      <c r="O69" s="3">
        <v>0</v>
      </c>
      <c r="P69" s="3">
        <v>0</v>
      </c>
      <c r="Q69" s="3">
        <v>8456200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</row>
    <row r="70" spans="1:26" x14ac:dyDescent="0.15">
      <c r="A70" s="3" t="s">
        <v>409</v>
      </c>
      <c r="C70" s="3">
        <v>13126000</v>
      </c>
      <c r="D70" s="3">
        <v>0</v>
      </c>
      <c r="E70" s="3">
        <v>15388000</v>
      </c>
      <c r="F70" s="3">
        <v>31922000</v>
      </c>
      <c r="G70" s="3">
        <v>0</v>
      </c>
      <c r="H70" s="3">
        <v>0</v>
      </c>
      <c r="I70" s="3">
        <v>36365000</v>
      </c>
      <c r="J70" s="3">
        <v>28392000</v>
      </c>
      <c r="K70" s="4">
        <v>0</v>
      </c>
      <c r="L70" s="4">
        <v>0</v>
      </c>
      <c r="M70" s="4">
        <v>33110000</v>
      </c>
      <c r="N70" s="4">
        <v>48935000</v>
      </c>
      <c r="O70" s="3">
        <v>39105000</v>
      </c>
      <c r="P70" s="3">
        <v>0</v>
      </c>
      <c r="Q70" s="3">
        <v>31008000</v>
      </c>
      <c r="R70" s="3">
        <v>49234000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</row>
    <row r="71" spans="1:26" x14ac:dyDescent="0.15">
      <c r="A71" s="3" t="s">
        <v>463</v>
      </c>
      <c r="B71" s="3" t="s">
        <v>464</v>
      </c>
      <c r="C71" s="3">
        <v>0</v>
      </c>
      <c r="D71" s="3">
        <v>10570000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4">
        <v>0</v>
      </c>
      <c r="L71" s="4">
        <v>0</v>
      </c>
      <c r="M71" s="4">
        <v>0</v>
      </c>
      <c r="N71" s="4">
        <v>0</v>
      </c>
      <c r="O71" s="3">
        <v>0</v>
      </c>
      <c r="P71" s="3">
        <v>0</v>
      </c>
      <c r="Q71" s="3">
        <v>154060000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</row>
    <row r="72" spans="1:26" x14ac:dyDescent="0.15">
      <c r="A72" s="3" t="s">
        <v>454</v>
      </c>
      <c r="B72" s="3" t="s">
        <v>455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4">
        <v>0</v>
      </c>
      <c r="L72" s="4">
        <v>0</v>
      </c>
      <c r="M72" s="4">
        <v>0</v>
      </c>
      <c r="N72" s="4">
        <v>0</v>
      </c>
      <c r="O72" s="3">
        <v>0</v>
      </c>
      <c r="P72" s="3">
        <v>0</v>
      </c>
      <c r="Q72" s="3">
        <v>82930000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2810800</v>
      </c>
    </row>
    <row r="73" spans="1:26" x14ac:dyDescent="0.15">
      <c r="A73" s="3" t="s">
        <v>456</v>
      </c>
      <c r="B73" s="3" t="s">
        <v>457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4">
        <v>0</v>
      </c>
      <c r="L73" s="4">
        <v>0</v>
      </c>
      <c r="M73" s="4">
        <v>0</v>
      </c>
      <c r="N73" s="4">
        <v>0</v>
      </c>
      <c r="O73" s="3">
        <v>0</v>
      </c>
      <c r="P73" s="3">
        <v>0</v>
      </c>
      <c r="Q73" s="3">
        <v>223970000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6210600</v>
      </c>
    </row>
    <row r="74" spans="1:26" x14ac:dyDescent="0.15">
      <c r="A74" s="3" t="s">
        <v>680</v>
      </c>
      <c r="B74" s="3" t="s">
        <v>681</v>
      </c>
      <c r="C74" s="3">
        <v>0</v>
      </c>
      <c r="D74" s="3">
        <v>0</v>
      </c>
      <c r="E74" s="3">
        <v>0</v>
      </c>
      <c r="F74" s="3">
        <v>14985000</v>
      </c>
      <c r="G74" s="3">
        <v>0</v>
      </c>
      <c r="H74" s="3">
        <v>26311000</v>
      </c>
      <c r="I74" s="3">
        <v>0</v>
      </c>
      <c r="J74" s="3">
        <v>14357000</v>
      </c>
      <c r="K74" s="4">
        <v>0</v>
      </c>
      <c r="L74" s="4">
        <v>0</v>
      </c>
      <c r="M74" s="4">
        <v>14723000</v>
      </c>
      <c r="N74" s="4">
        <v>29897000</v>
      </c>
      <c r="O74" s="3">
        <v>0</v>
      </c>
      <c r="P74" s="3">
        <v>23211000</v>
      </c>
      <c r="Q74" s="3">
        <v>0</v>
      </c>
      <c r="R74" s="3">
        <v>14026000</v>
      </c>
      <c r="S74" s="3">
        <v>1104500</v>
      </c>
      <c r="T74" s="3">
        <v>0</v>
      </c>
      <c r="U74" s="3">
        <v>1948400</v>
      </c>
      <c r="V74" s="3">
        <v>1703300</v>
      </c>
      <c r="W74" s="3">
        <v>0</v>
      </c>
      <c r="X74" s="3">
        <v>0</v>
      </c>
      <c r="Y74" s="3">
        <v>1879900</v>
      </c>
      <c r="Z74" s="3">
        <v>1240300</v>
      </c>
    </row>
    <row r="75" spans="1:26" x14ac:dyDescent="0.15">
      <c r="A75" s="3" t="s">
        <v>107</v>
      </c>
      <c r="B75" s="3" t="s">
        <v>108</v>
      </c>
      <c r="C75" s="3">
        <v>0</v>
      </c>
      <c r="D75" s="3">
        <v>0</v>
      </c>
      <c r="E75" s="3">
        <v>0</v>
      </c>
      <c r="F75" s="3">
        <v>4892900</v>
      </c>
      <c r="G75" s="3">
        <v>0</v>
      </c>
      <c r="H75" s="3">
        <v>11091000</v>
      </c>
      <c r="I75" s="3">
        <v>26465000</v>
      </c>
      <c r="J75" s="3">
        <v>7215700</v>
      </c>
      <c r="K75" s="4">
        <v>7181600</v>
      </c>
      <c r="L75" s="4">
        <v>3800000</v>
      </c>
      <c r="M75" s="4">
        <v>0</v>
      </c>
      <c r="N75" s="4">
        <v>0</v>
      </c>
      <c r="O75" s="3">
        <v>47505000</v>
      </c>
      <c r="P75" s="3">
        <v>206970000</v>
      </c>
      <c r="Q75" s="3">
        <v>20905000</v>
      </c>
      <c r="R75" s="3">
        <v>41620000</v>
      </c>
      <c r="S75" s="3">
        <v>7547400</v>
      </c>
      <c r="T75" s="3">
        <v>0</v>
      </c>
      <c r="U75" s="3">
        <v>0</v>
      </c>
      <c r="V75" s="3">
        <v>814970</v>
      </c>
      <c r="W75" s="3">
        <v>6273200</v>
      </c>
      <c r="X75" s="3">
        <v>0</v>
      </c>
      <c r="Y75" s="3">
        <v>2671000</v>
      </c>
      <c r="Z75" s="3">
        <v>6459300</v>
      </c>
    </row>
    <row r="76" spans="1:26" x14ac:dyDescent="0.15">
      <c r="A76" s="3" t="s">
        <v>20</v>
      </c>
      <c r="B76" s="3" t="s">
        <v>21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4">
        <v>0</v>
      </c>
      <c r="L76" s="4">
        <v>0</v>
      </c>
      <c r="M76" s="4">
        <v>0</v>
      </c>
      <c r="N76" s="4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2744000</v>
      </c>
      <c r="Z76" s="3">
        <v>0</v>
      </c>
    </row>
    <row r="77" spans="1:26" x14ac:dyDescent="0.15">
      <c r="A77" s="3" t="s">
        <v>690</v>
      </c>
      <c r="B77" s="3" t="s">
        <v>691</v>
      </c>
      <c r="C77" s="3">
        <v>0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4">
        <v>0</v>
      </c>
      <c r="L77" s="4">
        <v>0</v>
      </c>
      <c r="M77" s="4">
        <v>0</v>
      </c>
      <c r="N77" s="4">
        <v>0</v>
      </c>
      <c r="O77" s="3">
        <v>0</v>
      </c>
      <c r="P77" s="3">
        <v>0</v>
      </c>
      <c r="Q77" s="3">
        <v>0</v>
      </c>
      <c r="R77" s="3">
        <v>0</v>
      </c>
      <c r="S77" s="3">
        <v>1301700</v>
      </c>
      <c r="T77" s="3">
        <v>0</v>
      </c>
      <c r="U77" s="3">
        <v>0</v>
      </c>
      <c r="V77" s="3">
        <v>3760900</v>
      </c>
      <c r="W77" s="3">
        <v>0</v>
      </c>
      <c r="X77" s="3">
        <v>0</v>
      </c>
      <c r="Y77" s="3">
        <v>3861700</v>
      </c>
      <c r="Z77" s="3">
        <v>2134800</v>
      </c>
    </row>
    <row r="78" spans="1:26" x14ac:dyDescent="0.15">
      <c r="A78" s="3" t="s">
        <v>489</v>
      </c>
      <c r="B78" s="3" t="s">
        <v>490</v>
      </c>
      <c r="C78" s="3">
        <v>0</v>
      </c>
      <c r="D78" s="3">
        <v>0</v>
      </c>
      <c r="E78" s="3">
        <v>0</v>
      </c>
      <c r="F78" s="3">
        <v>0</v>
      </c>
      <c r="G78" s="3">
        <v>8835100</v>
      </c>
      <c r="H78" s="3">
        <v>0</v>
      </c>
      <c r="I78" s="3">
        <v>0</v>
      </c>
      <c r="J78" s="3">
        <v>0</v>
      </c>
      <c r="K78" s="4">
        <v>5359800</v>
      </c>
      <c r="L78" s="4">
        <v>0</v>
      </c>
      <c r="M78" s="4">
        <v>0</v>
      </c>
      <c r="N78" s="4">
        <v>0</v>
      </c>
      <c r="O78" s="3">
        <v>0</v>
      </c>
      <c r="P78" s="3">
        <v>0</v>
      </c>
      <c r="Q78" s="3">
        <v>0</v>
      </c>
      <c r="R78" s="3">
        <v>0</v>
      </c>
      <c r="S78" s="3">
        <v>2329600</v>
      </c>
      <c r="T78" s="3">
        <v>2779300</v>
      </c>
      <c r="U78" s="3">
        <v>0</v>
      </c>
      <c r="V78" s="3">
        <v>0</v>
      </c>
      <c r="W78" s="3">
        <v>0</v>
      </c>
      <c r="X78" s="3">
        <v>0</v>
      </c>
      <c r="Y78" s="3">
        <v>5616300</v>
      </c>
      <c r="Z78" s="3">
        <v>3995100</v>
      </c>
    </row>
    <row r="79" spans="1:26" x14ac:dyDescent="0.15">
      <c r="A79" s="3" t="s">
        <v>614</v>
      </c>
      <c r="B79" s="3" t="s">
        <v>615</v>
      </c>
      <c r="C79" s="3">
        <v>0</v>
      </c>
      <c r="D79" s="3">
        <v>0</v>
      </c>
      <c r="E79" s="3">
        <v>0</v>
      </c>
      <c r="F79" s="3">
        <v>0</v>
      </c>
      <c r="G79" s="3">
        <v>12856000</v>
      </c>
      <c r="H79" s="3">
        <v>11816000</v>
      </c>
      <c r="I79" s="3">
        <v>6205000</v>
      </c>
      <c r="J79" s="3">
        <v>6393200</v>
      </c>
      <c r="K79" s="4">
        <v>0</v>
      </c>
      <c r="L79" s="4">
        <v>0</v>
      </c>
      <c r="M79" s="4">
        <v>0</v>
      </c>
      <c r="N79" s="4">
        <v>0</v>
      </c>
      <c r="O79" s="3">
        <v>0</v>
      </c>
      <c r="P79" s="3">
        <v>1686700</v>
      </c>
      <c r="Q79" s="3">
        <v>0</v>
      </c>
      <c r="R79" s="3">
        <v>0</v>
      </c>
      <c r="S79" s="3">
        <v>2235400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6214800</v>
      </c>
      <c r="Z79" s="3">
        <v>3930100</v>
      </c>
    </row>
    <row r="80" spans="1:26" x14ac:dyDescent="0.15">
      <c r="A80" s="3" t="s">
        <v>772</v>
      </c>
      <c r="B80" s="3" t="s">
        <v>773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4">
        <v>0</v>
      </c>
      <c r="L80" s="4">
        <v>0</v>
      </c>
      <c r="M80" s="4">
        <v>0</v>
      </c>
      <c r="N80" s="4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6784200</v>
      </c>
      <c r="Z80" s="3">
        <v>0</v>
      </c>
    </row>
    <row r="81" spans="1:26" x14ac:dyDescent="0.15">
      <c r="A81" s="3" t="s">
        <v>458</v>
      </c>
      <c r="B81" s="3" t="s">
        <v>459</v>
      </c>
      <c r="C81" s="3">
        <v>11344000</v>
      </c>
      <c r="D81" s="3">
        <v>32370000</v>
      </c>
      <c r="E81" s="3">
        <v>0</v>
      </c>
      <c r="F81" s="3">
        <v>0</v>
      </c>
      <c r="G81" s="3">
        <v>21270000</v>
      </c>
      <c r="H81" s="3">
        <v>37468000</v>
      </c>
      <c r="I81" s="3">
        <v>15120000</v>
      </c>
      <c r="J81" s="3">
        <v>1130200</v>
      </c>
      <c r="K81" s="4">
        <v>18202000</v>
      </c>
      <c r="L81" s="4">
        <v>0</v>
      </c>
      <c r="M81" s="4">
        <v>13714000</v>
      </c>
      <c r="N81" s="4">
        <v>16174000</v>
      </c>
      <c r="O81" s="3">
        <v>18277000</v>
      </c>
      <c r="P81" s="3">
        <v>0</v>
      </c>
      <c r="Q81" s="3">
        <v>95292000</v>
      </c>
      <c r="R81" s="3">
        <v>0</v>
      </c>
      <c r="S81" s="3">
        <v>4151800</v>
      </c>
      <c r="T81" s="3">
        <v>5164800</v>
      </c>
      <c r="U81" s="3">
        <v>5934500</v>
      </c>
      <c r="V81" s="3">
        <v>4404400</v>
      </c>
      <c r="W81" s="3">
        <v>0</v>
      </c>
      <c r="X81" s="3">
        <v>0</v>
      </c>
      <c r="Y81" s="3">
        <v>6943400</v>
      </c>
      <c r="Z81" s="3">
        <v>5024600</v>
      </c>
    </row>
    <row r="82" spans="1:26" x14ac:dyDescent="0.15">
      <c r="A82" s="3" t="s">
        <v>91</v>
      </c>
      <c r="B82" s="3" t="s">
        <v>92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4">
        <v>0</v>
      </c>
      <c r="L82" s="4">
        <v>0</v>
      </c>
      <c r="M82" s="4">
        <v>29984000</v>
      </c>
      <c r="N82" s="4">
        <v>0</v>
      </c>
      <c r="O82" s="3">
        <v>0</v>
      </c>
      <c r="P82" s="3">
        <v>0</v>
      </c>
      <c r="Q82" s="3">
        <v>43563000</v>
      </c>
      <c r="R82" s="3">
        <v>59636000</v>
      </c>
      <c r="S82" s="3">
        <v>20910000</v>
      </c>
      <c r="T82" s="3">
        <v>1916400</v>
      </c>
      <c r="U82" s="3">
        <v>3970900</v>
      </c>
      <c r="V82" s="3">
        <v>2539200</v>
      </c>
      <c r="W82" s="3">
        <v>30274000</v>
      </c>
      <c r="X82" s="3">
        <v>0</v>
      </c>
      <c r="Y82" s="3">
        <v>7682200</v>
      </c>
      <c r="Z82" s="3">
        <v>0</v>
      </c>
    </row>
    <row r="83" spans="1:26" x14ac:dyDescent="0.15">
      <c r="A83" s="3" t="s">
        <v>426</v>
      </c>
      <c r="B83" s="3" t="s">
        <v>427</v>
      </c>
      <c r="C83" s="3">
        <v>0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4">
        <v>0</v>
      </c>
      <c r="L83" s="4">
        <v>0</v>
      </c>
      <c r="M83" s="4">
        <v>0</v>
      </c>
      <c r="N83" s="4">
        <v>0</v>
      </c>
      <c r="O83" s="3">
        <v>0</v>
      </c>
      <c r="P83" s="3">
        <v>0</v>
      </c>
      <c r="Q83" s="3">
        <v>0</v>
      </c>
      <c r="R83" s="3">
        <v>0</v>
      </c>
      <c r="S83" s="3">
        <v>7275100</v>
      </c>
      <c r="T83" s="3">
        <v>5947300</v>
      </c>
      <c r="U83" s="3">
        <v>6446300</v>
      </c>
      <c r="V83" s="3">
        <v>4830600</v>
      </c>
      <c r="W83" s="3">
        <v>0</v>
      </c>
      <c r="X83" s="3">
        <v>0</v>
      </c>
      <c r="Y83" s="3">
        <v>7851200</v>
      </c>
      <c r="Z83" s="3">
        <v>4242900</v>
      </c>
    </row>
    <row r="84" spans="1:26" x14ac:dyDescent="0.15">
      <c r="A84" s="3" t="s">
        <v>254</v>
      </c>
      <c r="B84" s="3" t="s">
        <v>255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9702500</v>
      </c>
      <c r="K84" s="4">
        <v>0</v>
      </c>
      <c r="L84" s="4">
        <v>0</v>
      </c>
      <c r="M84" s="4">
        <v>0</v>
      </c>
      <c r="N84" s="4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5093300</v>
      </c>
      <c r="U84" s="3">
        <v>5039700</v>
      </c>
      <c r="V84" s="3">
        <v>0</v>
      </c>
      <c r="W84" s="3">
        <v>0</v>
      </c>
      <c r="X84" s="3">
        <v>0</v>
      </c>
      <c r="Y84" s="3">
        <v>8665500</v>
      </c>
      <c r="Z84" s="3">
        <v>5183700</v>
      </c>
    </row>
    <row r="85" spans="1:26" x14ac:dyDescent="0.15">
      <c r="A85" s="3" t="s">
        <v>505</v>
      </c>
      <c r="B85" s="3" t="s">
        <v>506</v>
      </c>
      <c r="C85" s="3">
        <v>0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11870000</v>
      </c>
      <c r="J85" s="3">
        <v>0</v>
      </c>
      <c r="K85" s="4">
        <v>0</v>
      </c>
      <c r="L85" s="4">
        <v>0</v>
      </c>
      <c r="M85" s="4">
        <v>0</v>
      </c>
      <c r="N85" s="4">
        <v>0</v>
      </c>
      <c r="O85" s="3">
        <v>0</v>
      </c>
      <c r="P85" s="3">
        <v>0</v>
      </c>
      <c r="Q85" s="3">
        <v>0</v>
      </c>
      <c r="R85" s="3">
        <v>0</v>
      </c>
      <c r="S85" s="3">
        <v>5762300</v>
      </c>
      <c r="T85" s="3">
        <v>0</v>
      </c>
      <c r="U85" s="3">
        <v>4449500</v>
      </c>
      <c r="V85" s="3">
        <v>4549900</v>
      </c>
      <c r="W85" s="3">
        <v>4126100</v>
      </c>
      <c r="X85" s="3">
        <v>0</v>
      </c>
      <c r="Y85" s="3">
        <v>10799000</v>
      </c>
      <c r="Z85" s="3">
        <v>2970300</v>
      </c>
    </row>
    <row r="86" spans="1:26" x14ac:dyDescent="0.15">
      <c r="A86" s="3" t="s">
        <v>557</v>
      </c>
      <c r="B86" s="3" t="s">
        <v>558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4">
        <v>0</v>
      </c>
      <c r="L86" s="4">
        <v>0</v>
      </c>
      <c r="M86" s="4">
        <v>0</v>
      </c>
      <c r="N86" s="4">
        <v>0</v>
      </c>
      <c r="O86" s="3">
        <v>0</v>
      </c>
      <c r="P86" s="3">
        <v>0</v>
      </c>
      <c r="Q86" s="3">
        <v>0</v>
      </c>
      <c r="R86" s="3">
        <v>0</v>
      </c>
      <c r="S86" s="3">
        <v>9972700</v>
      </c>
      <c r="T86" s="3">
        <v>1122000</v>
      </c>
      <c r="U86" s="3">
        <v>13462000</v>
      </c>
      <c r="V86" s="3">
        <v>8313100</v>
      </c>
      <c r="W86" s="3">
        <v>0</v>
      </c>
      <c r="X86" s="3">
        <v>0</v>
      </c>
      <c r="Y86" s="3">
        <v>20188000</v>
      </c>
      <c r="Z86" s="3">
        <v>6993400</v>
      </c>
    </row>
    <row r="87" spans="1:26" x14ac:dyDescent="0.15">
      <c r="A87" s="3" t="s">
        <v>543</v>
      </c>
      <c r="B87" s="3" t="s">
        <v>544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15960000</v>
      </c>
      <c r="J87" s="3">
        <v>8528800</v>
      </c>
      <c r="K87" s="4">
        <v>0</v>
      </c>
      <c r="L87" s="4">
        <v>0</v>
      </c>
      <c r="M87" s="4">
        <v>0</v>
      </c>
      <c r="N87" s="4">
        <v>11872000</v>
      </c>
      <c r="O87" s="3">
        <v>0</v>
      </c>
      <c r="P87" s="3">
        <v>0</v>
      </c>
      <c r="Q87" s="3">
        <v>0</v>
      </c>
      <c r="R87" s="3">
        <v>0</v>
      </c>
      <c r="S87" s="3">
        <v>2751200</v>
      </c>
      <c r="T87" s="3">
        <v>2685300</v>
      </c>
      <c r="U87" s="3">
        <v>7673600</v>
      </c>
      <c r="V87" s="3">
        <v>10703000</v>
      </c>
      <c r="W87" s="3">
        <v>523430</v>
      </c>
      <c r="X87" s="3">
        <v>0</v>
      </c>
      <c r="Y87" s="3">
        <v>26752000</v>
      </c>
      <c r="Z87" s="3">
        <v>7094800</v>
      </c>
    </row>
    <row r="88" spans="1:26" x14ac:dyDescent="0.15">
      <c r="A88" s="3" t="s">
        <v>238</v>
      </c>
      <c r="B88" s="3" t="s">
        <v>239</v>
      </c>
      <c r="C88" s="3">
        <v>11404000</v>
      </c>
      <c r="D88" s="3">
        <v>10247000</v>
      </c>
      <c r="E88" s="3">
        <v>0</v>
      </c>
      <c r="F88" s="3">
        <v>0</v>
      </c>
      <c r="G88" s="3">
        <v>21177000</v>
      </c>
      <c r="H88" s="3">
        <v>0</v>
      </c>
      <c r="I88" s="3">
        <v>7477800</v>
      </c>
      <c r="J88" s="3">
        <v>0</v>
      </c>
      <c r="K88" s="4">
        <v>17054000</v>
      </c>
      <c r="L88" s="4">
        <v>7221300</v>
      </c>
      <c r="M88" s="4">
        <v>4182100</v>
      </c>
      <c r="N88" s="4">
        <v>0</v>
      </c>
      <c r="O88" s="3">
        <v>12689000</v>
      </c>
      <c r="P88" s="3">
        <v>9455100</v>
      </c>
      <c r="Q88" s="3">
        <v>2628000</v>
      </c>
      <c r="R88" s="3">
        <v>0</v>
      </c>
      <c r="S88" s="3">
        <v>0</v>
      </c>
      <c r="T88" s="3">
        <v>2112200</v>
      </c>
      <c r="U88" s="3">
        <v>0</v>
      </c>
      <c r="V88" s="3">
        <v>2111000</v>
      </c>
      <c r="W88" s="3">
        <v>0</v>
      </c>
      <c r="X88" s="3">
        <v>1507700</v>
      </c>
      <c r="Y88" s="3">
        <v>9168600</v>
      </c>
      <c r="Z88" s="3">
        <v>5289900</v>
      </c>
    </row>
    <row r="89" spans="1:26" x14ac:dyDescent="0.15">
      <c r="A89" s="3" t="s">
        <v>606</v>
      </c>
      <c r="B89" s="3" t="s">
        <v>607</v>
      </c>
      <c r="C89" s="3">
        <v>4276600</v>
      </c>
      <c r="D89" s="3">
        <v>14917000</v>
      </c>
      <c r="E89" s="3">
        <v>0</v>
      </c>
      <c r="F89" s="3">
        <v>0</v>
      </c>
      <c r="G89" s="3">
        <v>35555000</v>
      </c>
      <c r="H89" s="3">
        <v>23510000</v>
      </c>
      <c r="I89" s="3">
        <v>0</v>
      </c>
      <c r="J89" s="3">
        <v>0</v>
      </c>
      <c r="K89" s="4">
        <v>0</v>
      </c>
      <c r="L89" s="4">
        <v>0</v>
      </c>
      <c r="M89" s="4">
        <v>0</v>
      </c>
      <c r="N89" s="4">
        <v>0</v>
      </c>
      <c r="O89" s="3">
        <v>0</v>
      </c>
      <c r="P89" s="3">
        <v>0</v>
      </c>
      <c r="Q89" s="3">
        <v>0</v>
      </c>
      <c r="R89" s="3">
        <v>0</v>
      </c>
      <c r="S89" s="3">
        <v>8758000</v>
      </c>
      <c r="T89" s="3">
        <v>5756000</v>
      </c>
      <c r="U89" s="3">
        <v>10581000</v>
      </c>
      <c r="V89" s="3">
        <v>7096100</v>
      </c>
      <c r="W89" s="3">
        <v>0</v>
      </c>
      <c r="X89" s="3">
        <v>1818700</v>
      </c>
      <c r="Y89" s="3">
        <v>13124000</v>
      </c>
      <c r="Z89" s="3">
        <v>6566600</v>
      </c>
    </row>
    <row r="90" spans="1:26" x14ac:dyDescent="0.15">
      <c r="A90" s="3" t="s">
        <v>604</v>
      </c>
      <c r="B90" s="3" t="s">
        <v>605</v>
      </c>
      <c r="C90" s="3">
        <v>0</v>
      </c>
      <c r="D90" s="3">
        <v>0</v>
      </c>
      <c r="E90" s="3">
        <v>0</v>
      </c>
      <c r="F90" s="3">
        <v>0</v>
      </c>
      <c r="G90" s="3">
        <v>9886900</v>
      </c>
      <c r="H90" s="3">
        <v>0</v>
      </c>
      <c r="I90" s="3">
        <v>0</v>
      </c>
      <c r="J90" s="3">
        <v>0</v>
      </c>
      <c r="K90" s="4">
        <v>7392100</v>
      </c>
      <c r="L90" s="4">
        <v>0</v>
      </c>
      <c r="M90" s="4">
        <v>0</v>
      </c>
      <c r="N90" s="4">
        <v>0</v>
      </c>
      <c r="O90" s="3">
        <v>0</v>
      </c>
      <c r="P90" s="3">
        <v>0</v>
      </c>
      <c r="Q90" s="3">
        <v>0</v>
      </c>
      <c r="R90" s="3">
        <v>0</v>
      </c>
      <c r="S90" s="3">
        <v>1815400</v>
      </c>
      <c r="T90" s="3">
        <v>3069400</v>
      </c>
      <c r="U90" s="3">
        <v>3206900</v>
      </c>
      <c r="V90" s="3">
        <v>5418300</v>
      </c>
      <c r="W90" s="3">
        <v>0</v>
      </c>
      <c r="X90" s="3">
        <v>2112000</v>
      </c>
      <c r="Y90" s="3">
        <v>10218000</v>
      </c>
      <c r="Z90" s="3">
        <v>3796200</v>
      </c>
    </row>
    <row r="91" spans="1:26" x14ac:dyDescent="0.15">
      <c r="A91" s="3" t="s">
        <v>768</v>
      </c>
      <c r="B91" s="3" t="s">
        <v>769</v>
      </c>
      <c r="C91" s="3">
        <v>0</v>
      </c>
      <c r="D91" s="3">
        <v>0</v>
      </c>
      <c r="E91" s="3">
        <v>13748000</v>
      </c>
      <c r="F91" s="3">
        <v>0</v>
      </c>
      <c r="G91" s="3">
        <v>0</v>
      </c>
      <c r="H91" s="3">
        <v>6957000</v>
      </c>
      <c r="I91" s="3">
        <v>7093400</v>
      </c>
      <c r="J91" s="3">
        <v>5910200</v>
      </c>
      <c r="K91" s="4">
        <v>3962800</v>
      </c>
      <c r="L91" s="4">
        <v>0</v>
      </c>
      <c r="M91" s="4">
        <v>2731600</v>
      </c>
      <c r="N91" s="4">
        <v>4634500</v>
      </c>
      <c r="O91" s="3">
        <v>0</v>
      </c>
      <c r="P91" s="3">
        <v>10042000</v>
      </c>
      <c r="Q91" s="3">
        <v>18344000</v>
      </c>
      <c r="R91" s="3">
        <v>0</v>
      </c>
      <c r="S91" s="3">
        <v>1170600</v>
      </c>
      <c r="T91" s="3">
        <v>3065400</v>
      </c>
      <c r="U91" s="3">
        <v>1914500</v>
      </c>
      <c r="V91" s="3">
        <v>2708000</v>
      </c>
      <c r="W91" s="3">
        <v>1682300</v>
      </c>
      <c r="X91" s="3">
        <v>2728000</v>
      </c>
      <c r="Y91" s="3">
        <v>0</v>
      </c>
      <c r="Z91" s="3">
        <v>3827100</v>
      </c>
    </row>
    <row r="92" spans="1:26" x14ac:dyDescent="0.15">
      <c r="A92" s="3" t="s">
        <v>726</v>
      </c>
      <c r="B92" s="3" t="s">
        <v>727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4">
        <v>0</v>
      </c>
      <c r="L92" s="4">
        <v>0</v>
      </c>
      <c r="M92" s="4">
        <v>0</v>
      </c>
      <c r="N92" s="4">
        <v>0</v>
      </c>
      <c r="O92" s="3">
        <v>0</v>
      </c>
      <c r="P92" s="3">
        <v>0</v>
      </c>
      <c r="Q92" s="3">
        <v>0</v>
      </c>
      <c r="R92" s="3">
        <v>0</v>
      </c>
      <c r="S92" s="3">
        <v>2471100</v>
      </c>
      <c r="T92" s="3">
        <v>0</v>
      </c>
      <c r="U92" s="3">
        <v>3696400</v>
      </c>
      <c r="V92" s="3">
        <v>3739800</v>
      </c>
      <c r="W92" s="3">
        <v>0</v>
      </c>
      <c r="X92" s="3">
        <v>2808000</v>
      </c>
      <c r="Y92" s="3">
        <v>5148100</v>
      </c>
      <c r="Z92" s="3">
        <v>2671200</v>
      </c>
    </row>
    <row r="93" spans="1:26" x14ac:dyDescent="0.15">
      <c r="A93" s="3" t="s">
        <v>366</v>
      </c>
      <c r="B93" s="3" t="s">
        <v>367</v>
      </c>
      <c r="C93" s="3">
        <v>0</v>
      </c>
      <c r="D93" s="3">
        <v>0</v>
      </c>
      <c r="E93" s="3">
        <v>0</v>
      </c>
      <c r="F93" s="3">
        <v>0</v>
      </c>
      <c r="G93" s="3">
        <v>4622000</v>
      </c>
      <c r="H93" s="3">
        <v>0</v>
      </c>
      <c r="I93" s="3">
        <v>0</v>
      </c>
      <c r="J93" s="3">
        <v>0</v>
      </c>
      <c r="K93" s="4">
        <v>0</v>
      </c>
      <c r="L93" s="4">
        <v>0</v>
      </c>
      <c r="M93" s="4">
        <v>0</v>
      </c>
      <c r="N93" s="4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3320100</v>
      </c>
      <c r="Y93" s="3">
        <v>6542000</v>
      </c>
      <c r="Z93" s="3">
        <v>0</v>
      </c>
    </row>
    <row r="94" spans="1:26" x14ac:dyDescent="0.15">
      <c r="A94" s="3" t="s">
        <v>774</v>
      </c>
      <c r="B94" s="3" t="s">
        <v>775</v>
      </c>
      <c r="C94" s="3">
        <v>3866400</v>
      </c>
      <c r="D94" s="3">
        <v>0</v>
      </c>
      <c r="E94" s="3">
        <v>0</v>
      </c>
      <c r="F94" s="3">
        <v>0</v>
      </c>
      <c r="G94" s="3">
        <v>0</v>
      </c>
      <c r="H94" s="3">
        <v>6855600</v>
      </c>
      <c r="I94" s="3">
        <v>0</v>
      </c>
      <c r="J94" s="3">
        <v>7763300</v>
      </c>
      <c r="K94" s="4">
        <v>11235000</v>
      </c>
      <c r="L94" s="4">
        <v>0</v>
      </c>
      <c r="M94" s="4">
        <v>0</v>
      </c>
      <c r="N94" s="4">
        <v>0</v>
      </c>
      <c r="O94" s="3">
        <v>0</v>
      </c>
      <c r="P94" s="3">
        <v>0</v>
      </c>
      <c r="Q94" s="3">
        <v>0</v>
      </c>
      <c r="R94" s="3">
        <v>0</v>
      </c>
      <c r="S94" s="3">
        <v>2512700</v>
      </c>
      <c r="T94" s="3">
        <v>4548800</v>
      </c>
      <c r="U94" s="3">
        <v>4644200</v>
      </c>
      <c r="V94" s="3">
        <v>0</v>
      </c>
      <c r="W94" s="3">
        <v>2869400</v>
      </c>
      <c r="X94" s="3">
        <v>3486800</v>
      </c>
      <c r="Y94" s="3">
        <v>5926200</v>
      </c>
      <c r="Z94" s="3">
        <v>4077100</v>
      </c>
    </row>
    <row r="95" spans="1:26" x14ac:dyDescent="0.15">
      <c r="A95" s="3" t="s">
        <v>10</v>
      </c>
      <c r="B95" s="3" t="s">
        <v>11</v>
      </c>
      <c r="C95" s="3">
        <v>0</v>
      </c>
      <c r="D95" s="3">
        <v>7088600</v>
      </c>
      <c r="E95" s="3">
        <v>0</v>
      </c>
      <c r="F95" s="3">
        <v>3750100</v>
      </c>
      <c r="G95" s="3">
        <v>0</v>
      </c>
      <c r="H95" s="3">
        <v>0</v>
      </c>
      <c r="I95" s="3">
        <v>5720400</v>
      </c>
      <c r="J95" s="3">
        <v>3912200</v>
      </c>
      <c r="K95" s="4">
        <v>13146000</v>
      </c>
      <c r="L95" s="4">
        <v>9016900</v>
      </c>
      <c r="M95" s="4">
        <v>0</v>
      </c>
      <c r="N95" s="4">
        <v>5028100</v>
      </c>
      <c r="O95" s="3">
        <v>22311000</v>
      </c>
      <c r="P95" s="3">
        <v>7026000</v>
      </c>
      <c r="Q95" s="3">
        <v>0</v>
      </c>
      <c r="R95" s="3">
        <v>0</v>
      </c>
      <c r="S95" s="3">
        <v>8748000</v>
      </c>
      <c r="T95" s="3">
        <v>4379400</v>
      </c>
      <c r="U95" s="3">
        <v>3695800</v>
      </c>
      <c r="V95" s="3">
        <v>5949300</v>
      </c>
      <c r="W95" s="3">
        <v>9517100</v>
      </c>
      <c r="X95" s="3">
        <v>3684300</v>
      </c>
      <c r="Y95" s="3">
        <v>5885600</v>
      </c>
      <c r="Z95" s="3">
        <v>2128000</v>
      </c>
    </row>
    <row r="96" spans="1:26" x14ac:dyDescent="0.15">
      <c r="A96" s="3" t="s">
        <v>648</v>
      </c>
      <c r="B96" s="3" t="s">
        <v>649</v>
      </c>
      <c r="C96" s="3">
        <v>0</v>
      </c>
      <c r="D96" s="3">
        <v>10724000</v>
      </c>
      <c r="E96" s="3">
        <v>0</v>
      </c>
      <c r="F96" s="3">
        <v>0</v>
      </c>
      <c r="G96" s="3">
        <v>10847000</v>
      </c>
      <c r="H96" s="3">
        <v>8973200</v>
      </c>
      <c r="I96" s="3">
        <v>0</v>
      </c>
      <c r="J96" s="3">
        <v>0</v>
      </c>
      <c r="K96" s="4">
        <v>6369400</v>
      </c>
      <c r="L96" s="4">
        <v>0</v>
      </c>
      <c r="M96" s="4">
        <v>0</v>
      </c>
      <c r="N96" s="4">
        <v>0</v>
      </c>
      <c r="O96" s="3">
        <v>0</v>
      </c>
      <c r="P96" s="3">
        <v>0</v>
      </c>
      <c r="Q96" s="3">
        <v>0</v>
      </c>
      <c r="R96" s="3">
        <v>0</v>
      </c>
      <c r="S96" s="3">
        <v>544810</v>
      </c>
      <c r="T96" s="3">
        <v>0</v>
      </c>
      <c r="U96" s="3">
        <v>1165100</v>
      </c>
      <c r="V96" s="3">
        <v>0</v>
      </c>
      <c r="W96" s="3">
        <v>0</v>
      </c>
      <c r="X96" s="3">
        <v>3697300</v>
      </c>
      <c r="Y96" s="3">
        <v>5426200</v>
      </c>
      <c r="Z96" s="3">
        <v>0</v>
      </c>
    </row>
    <row r="97" spans="1:26" x14ac:dyDescent="0.15">
      <c r="A97" s="3" t="s">
        <v>370</v>
      </c>
      <c r="B97" s="3" t="s">
        <v>371</v>
      </c>
      <c r="C97" s="3">
        <v>0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10631000</v>
      </c>
      <c r="J97" s="3">
        <v>0</v>
      </c>
      <c r="K97" s="4">
        <v>0</v>
      </c>
      <c r="L97" s="4">
        <v>0</v>
      </c>
      <c r="M97" s="4">
        <v>0</v>
      </c>
      <c r="N97" s="4">
        <v>6417500</v>
      </c>
      <c r="O97" s="3">
        <v>0</v>
      </c>
      <c r="P97" s="3">
        <v>0</v>
      </c>
      <c r="Q97" s="3">
        <v>0</v>
      </c>
      <c r="R97" s="3">
        <v>0</v>
      </c>
      <c r="S97" s="3">
        <v>8156500</v>
      </c>
      <c r="T97" s="3">
        <v>0</v>
      </c>
      <c r="U97" s="3">
        <v>0</v>
      </c>
      <c r="V97" s="3">
        <v>0</v>
      </c>
      <c r="W97" s="3">
        <v>2998400</v>
      </c>
      <c r="X97" s="3">
        <v>4169600</v>
      </c>
      <c r="Y97" s="3">
        <v>0</v>
      </c>
      <c r="Z97" s="3">
        <v>0</v>
      </c>
    </row>
    <row r="98" spans="1:26" x14ac:dyDescent="0.15">
      <c r="A98" s="3" t="s">
        <v>252</v>
      </c>
      <c r="B98" s="3" t="s">
        <v>253</v>
      </c>
      <c r="C98" s="3">
        <v>6895500</v>
      </c>
      <c r="D98" s="3">
        <v>0</v>
      </c>
      <c r="E98" s="3">
        <v>0</v>
      </c>
      <c r="F98" s="3">
        <v>0</v>
      </c>
      <c r="G98" s="3">
        <v>41027000</v>
      </c>
      <c r="H98" s="3">
        <v>3508500</v>
      </c>
      <c r="I98" s="3">
        <v>21255000</v>
      </c>
      <c r="J98" s="3">
        <v>0</v>
      </c>
      <c r="K98" s="4">
        <v>0</v>
      </c>
      <c r="L98" s="4">
        <v>0</v>
      </c>
      <c r="M98" s="4">
        <v>4620900</v>
      </c>
      <c r="N98" s="4">
        <v>6540700</v>
      </c>
      <c r="O98" s="3">
        <v>0</v>
      </c>
      <c r="P98" s="3">
        <v>0</v>
      </c>
      <c r="Q98" s="3">
        <v>0</v>
      </c>
      <c r="R98" s="3">
        <v>0</v>
      </c>
      <c r="S98" s="3">
        <v>7695500</v>
      </c>
      <c r="T98" s="3">
        <v>8696300</v>
      </c>
      <c r="U98" s="3">
        <v>0</v>
      </c>
      <c r="V98" s="3">
        <v>3425800</v>
      </c>
      <c r="W98" s="3">
        <v>2439800</v>
      </c>
      <c r="X98" s="3">
        <v>4287800</v>
      </c>
      <c r="Y98" s="3">
        <v>9331900</v>
      </c>
      <c r="Z98" s="3">
        <v>4962100</v>
      </c>
    </row>
    <row r="99" spans="1:26" x14ac:dyDescent="0.15">
      <c r="A99" s="3" t="s">
        <v>608</v>
      </c>
      <c r="B99" s="3" t="s">
        <v>609</v>
      </c>
      <c r="C99" s="3">
        <v>0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4">
        <v>0</v>
      </c>
      <c r="L99" s="4">
        <v>0</v>
      </c>
      <c r="M99" s="4">
        <v>0</v>
      </c>
      <c r="N99" s="4">
        <v>0</v>
      </c>
      <c r="O99" s="3">
        <v>0</v>
      </c>
      <c r="P99" s="3">
        <v>0</v>
      </c>
      <c r="Q99" s="3">
        <v>0</v>
      </c>
      <c r="R99" s="3">
        <v>0</v>
      </c>
      <c r="S99" s="3">
        <v>3556800</v>
      </c>
      <c r="T99" s="3">
        <v>5448700</v>
      </c>
      <c r="U99" s="3">
        <v>4501900</v>
      </c>
      <c r="V99" s="3">
        <v>4143500</v>
      </c>
      <c r="W99" s="3">
        <v>1758400</v>
      </c>
      <c r="X99" s="3">
        <v>4522900</v>
      </c>
      <c r="Y99" s="3">
        <v>9140500</v>
      </c>
      <c r="Z99" s="3">
        <v>5939200</v>
      </c>
    </row>
    <row r="100" spans="1:26" x14ac:dyDescent="0.15">
      <c r="A100" s="3" t="s">
        <v>340</v>
      </c>
      <c r="B100" s="3" t="s">
        <v>341</v>
      </c>
      <c r="C100" s="3">
        <v>0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4">
        <v>0</v>
      </c>
      <c r="L100" s="4">
        <v>0</v>
      </c>
      <c r="M100" s="4">
        <v>7433200</v>
      </c>
      <c r="N100" s="4">
        <v>0</v>
      </c>
      <c r="O100" s="3">
        <v>0</v>
      </c>
      <c r="P100" s="3">
        <v>0</v>
      </c>
      <c r="Q100" s="3">
        <v>0</v>
      </c>
      <c r="R100" s="3">
        <v>0</v>
      </c>
      <c r="S100" s="3">
        <v>2976300</v>
      </c>
      <c r="T100" s="3">
        <v>3686300</v>
      </c>
      <c r="U100" s="3">
        <v>3411400</v>
      </c>
      <c r="V100" s="3">
        <v>4116600</v>
      </c>
      <c r="W100" s="3">
        <v>7269000</v>
      </c>
      <c r="X100" s="3">
        <v>4995300</v>
      </c>
      <c r="Y100" s="3">
        <v>3939200</v>
      </c>
      <c r="Z100" s="3">
        <v>4509200</v>
      </c>
    </row>
    <row r="101" spans="1:26" x14ac:dyDescent="0.15">
      <c r="A101" s="3" t="s">
        <v>704</v>
      </c>
      <c r="B101" s="3" t="s">
        <v>705</v>
      </c>
      <c r="C101" s="3">
        <v>2529200</v>
      </c>
      <c r="D101" s="3">
        <v>0</v>
      </c>
      <c r="E101" s="3">
        <v>9461900</v>
      </c>
      <c r="F101" s="3">
        <v>0</v>
      </c>
      <c r="G101" s="3">
        <v>9773900</v>
      </c>
      <c r="H101" s="3">
        <v>11147000</v>
      </c>
      <c r="I101" s="3">
        <v>16697000</v>
      </c>
      <c r="J101" s="3">
        <v>0</v>
      </c>
      <c r="K101" s="4">
        <v>9156800</v>
      </c>
      <c r="L101" s="4">
        <v>0</v>
      </c>
      <c r="M101" s="4">
        <v>0</v>
      </c>
      <c r="N101" s="4">
        <v>0</v>
      </c>
      <c r="O101" s="3">
        <v>9940500</v>
      </c>
      <c r="P101" s="3">
        <v>0</v>
      </c>
      <c r="Q101" s="3">
        <v>0</v>
      </c>
      <c r="R101" s="3">
        <v>0</v>
      </c>
      <c r="S101" s="3">
        <v>2647500</v>
      </c>
      <c r="T101" s="3">
        <v>13022000</v>
      </c>
      <c r="U101" s="3">
        <v>8396800</v>
      </c>
      <c r="V101" s="3">
        <v>5182600</v>
      </c>
      <c r="W101" s="3">
        <v>6547300</v>
      </c>
      <c r="X101" s="3">
        <v>5026900</v>
      </c>
      <c r="Y101" s="3">
        <v>11255000</v>
      </c>
      <c r="Z101" s="3">
        <v>11478000</v>
      </c>
    </row>
    <row r="102" spans="1:26" x14ac:dyDescent="0.15">
      <c r="A102" s="3" t="s">
        <v>602</v>
      </c>
      <c r="B102" s="3" t="s">
        <v>603</v>
      </c>
      <c r="C102" s="3">
        <v>0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4">
        <v>0</v>
      </c>
      <c r="L102" s="4">
        <v>0</v>
      </c>
      <c r="M102" s="4">
        <v>0</v>
      </c>
      <c r="N102" s="4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3394600</v>
      </c>
      <c r="U102" s="3">
        <v>4652400</v>
      </c>
      <c r="V102" s="3">
        <v>5522600</v>
      </c>
      <c r="W102" s="3">
        <v>0</v>
      </c>
      <c r="X102" s="3">
        <v>5123600</v>
      </c>
      <c r="Y102" s="3">
        <v>7415400</v>
      </c>
      <c r="Z102" s="3">
        <v>5123700</v>
      </c>
    </row>
    <row r="103" spans="1:26" x14ac:dyDescent="0.15">
      <c r="A103" s="3" t="s">
        <v>226</v>
      </c>
      <c r="B103" s="3" t="s">
        <v>227</v>
      </c>
      <c r="C103" s="3">
        <v>0</v>
      </c>
      <c r="D103" s="3">
        <v>31810000</v>
      </c>
      <c r="E103" s="3">
        <v>0</v>
      </c>
      <c r="F103" s="3">
        <v>0</v>
      </c>
      <c r="G103" s="3">
        <v>19213000</v>
      </c>
      <c r="H103" s="3">
        <v>8758400</v>
      </c>
      <c r="I103" s="3">
        <v>7853200</v>
      </c>
      <c r="J103" s="3">
        <v>6309500</v>
      </c>
      <c r="K103" s="4">
        <v>20225000</v>
      </c>
      <c r="L103" s="4">
        <v>0</v>
      </c>
      <c r="M103" s="4">
        <v>0</v>
      </c>
      <c r="N103" s="4">
        <v>0</v>
      </c>
      <c r="O103" s="3">
        <v>0</v>
      </c>
      <c r="P103" s="3">
        <v>0</v>
      </c>
      <c r="Q103" s="3">
        <v>0</v>
      </c>
      <c r="R103" s="3">
        <v>0</v>
      </c>
      <c r="S103" s="3">
        <v>13488000</v>
      </c>
      <c r="T103" s="3">
        <v>4879400</v>
      </c>
      <c r="U103" s="3">
        <v>8765500</v>
      </c>
      <c r="V103" s="3">
        <v>7311700</v>
      </c>
      <c r="W103" s="3">
        <v>3935500</v>
      </c>
      <c r="X103" s="3">
        <v>5195700</v>
      </c>
      <c r="Y103" s="3">
        <v>15181000</v>
      </c>
      <c r="Z103" s="3">
        <v>7250600</v>
      </c>
    </row>
    <row r="104" spans="1:26" x14ac:dyDescent="0.15">
      <c r="A104" s="3" t="s">
        <v>442</v>
      </c>
      <c r="B104" s="3" t="s">
        <v>443</v>
      </c>
      <c r="C104" s="3">
        <v>0</v>
      </c>
      <c r="D104" s="3">
        <v>0</v>
      </c>
      <c r="E104" s="3">
        <v>0</v>
      </c>
      <c r="F104" s="3">
        <v>0</v>
      </c>
      <c r="G104" s="3">
        <v>0</v>
      </c>
      <c r="H104" s="3">
        <v>7822200</v>
      </c>
      <c r="I104" s="3">
        <v>0</v>
      </c>
      <c r="J104" s="3">
        <v>0</v>
      </c>
      <c r="K104" s="4">
        <v>0</v>
      </c>
      <c r="L104" s="4">
        <v>0</v>
      </c>
      <c r="M104" s="4">
        <v>0</v>
      </c>
      <c r="N104" s="4">
        <v>0</v>
      </c>
      <c r="O104" s="3">
        <v>0</v>
      </c>
      <c r="P104" s="3">
        <v>0</v>
      </c>
      <c r="Q104" s="3">
        <v>0</v>
      </c>
      <c r="R104" s="3">
        <v>0</v>
      </c>
      <c r="S104" s="3">
        <v>3057200</v>
      </c>
      <c r="T104" s="3">
        <v>0</v>
      </c>
      <c r="U104" s="3">
        <v>7604300</v>
      </c>
      <c r="V104" s="3">
        <v>5601000</v>
      </c>
      <c r="W104" s="3">
        <v>4229400</v>
      </c>
      <c r="X104" s="3">
        <v>5396100</v>
      </c>
      <c r="Y104" s="3">
        <v>11755000</v>
      </c>
      <c r="Z104" s="3">
        <v>6700900</v>
      </c>
    </row>
    <row r="105" spans="1:26" x14ac:dyDescent="0.15">
      <c r="A105" s="3" t="s">
        <v>568</v>
      </c>
      <c r="B105" s="3" t="s">
        <v>569</v>
      </c>
      <c r="C105" s="3">
        <v>0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4">
        <v>0</v>
      </c>
      <c r="L105" s="4">
        <v>0</v>
      </c>
      <c r="M105" s="4">
        <v>0</v>
      </c>
      <c r="N105" s="4">
        <v>0</v>
      </c>
      <c r="O105" s="3">
        <v>0</v>
      </c>
      <c r="P105" s="3">
        <v>0</v>
      </c>
      <c r="Q105" s="3">
        <v>0</v>
      </c>
      <c r="R105" s="3">
        <v>0</v>
      </c>
      <c r="S105" s="3">
        <v>4915600</v>
      </c>
      <c r="T105" s="3">
        <v>10076000</v>
      </c>
      <c r="U105" s="3">
        <v>10854000</v>
      </c>
      <c r="V105" s="3">
        <v>4620100</v>
      </c>
      <c r="W105" s="3">
        <v>3334500</v>
      </c>
      <c r="X105" s="3">
        <v>5587800</v>
      </c>
      <c r="Y105" s="3">
        <v>9805800</v>
      </c>
      <c r="Z105" s="3">
        <v>6897900</v>
      </c>
    </row>
    <row r="106" spans="1:26" x14ac:dyDescent="0.15">
      <c r="A106" s="3" t="s">
        <v>570</v>
      </c>
      <c r="B106" s="3" t="s">
        <v>571</v>
      </c>
      <c r="C106" s="3">
        <v>0</v>
      </c>
      <c r="D106" s="3">
        <v>0</v>
      </c>
      <c r="E106" s="3">
        <v>0</v>
      </c>
      <c r="F106" s="3">
        <v>23040000</v>
      </c>
      <c r="G106" s="3">
        <v>0</v>
      </c>
      <c r="H106" s="3">
        <v>0</v>
      </c>
      <c r="I106" s="3">
        <v>0</v>
      </c>
      <c r="J106" s="3">
        <v>11461000</v>
      </c>
      <c r="K106" s="4">
        <v>0</v>
      </c>
      <c r="L106" s="4">
        <v>0</v>
      </c>
      <c r="M106" s="4">
        <v>0</v>
      </c>
      <c r="N106" s="4">
        <v>0</v>
      </c>
      <c r="O106" s="3">
        <v>11336000</v>
      </c>
      <c r="P106" s="3">
        <v>0</v>
      </c>
      <c r="Q106" s="3">
        <v>0</v>
      </c>
      <c r="R106" s="3">
        <v>0</v>
      </c>
      <c r="S106" s="3">
        <v>0</v>
      </c>
      <c r="T106" s="3">
        <v>8587500</v>
      </c>
      <c r="U106" s="3">
        <v>7544200</v>
      </c>
      <c r="V106" s="3">
        <v>6488800</v>
      </c>
      <c r="W106" s="3">
        <v>3588700</v>
      </c>
      <c r="X106" s="3">
        <v>5879500</v>
      </c>
      <c r="Y106" s="3">
        <v>16077000</v>
      </c>
      <c r="Z106" s="3">
        <v>6119400</v>
      </c>
    </row>
    <row r="107" spans="1:26" x14ac:dyDescent="0.15">
      <c r="A107" s="3" t="s">
        <v>212</v>
      </c>
      <c r="B107" s="3" t="s">
        <v>213</v>
      </c>
      <c r="C107" s="3">
        <v>0</v>
      </c>
      <c r="D107" s="3">
        <v>0</v>
      </c>
      <c r="E107" s="3">
        <v>0</v>
      </c>
      <c r="F107" s="3">
        <v>0</v>
      </c>
      <c r="G107" s="3">
        <v>18325000</v>
      </c>
      <c r="H107" s="3">
        <v>0</v>
      </c>
      <c r="I107" s="3">
        <v>0</v>
      </c>
      <c r="J107" s="3">
        <v>0</v>
      </c>
      <c r="K107" s="4">
        <v>12295000</v>
      </c>
      <c r="L107" s="4">
        <v>11670000</v>
      </c>
      <c r="M107" s="4">
        <v>6666600</v>
      </c>
      <c r="N107" s="4">
        <v>8746500</v>
      </c>
      <c r="O107" s="3">
        <v>0</v>
      </c>
      <c r="P107" s="3">
        <v>0</v>
      </c>
      <c r="Q107" s="3">
        <v>0</v>
      </c>
      <c r="R107" s="3">
        <v>0</v>
      </c>
      <c r="S107" s="3">
        <v>8101500</v>
      </c>
      <c r="T107" s="3">
        <v>3869100</v>
      </c>
      <c r="U107" s="3">
        <v>9060200</v>
      </c>
      <c r="V107" s="3">
        <v>4805700</v>
      </c>
      <c r="W107" s="3">
        <v>5370900</v>
      </c>
      <c r="X107" s="3">
        <v>6522400</v>
      </c>
      <c r="Y107" s="3">
        <v>16204000</v>
      </c>
      <c r="Z107" s="3">
        <v>8747000</v>
      </c>
    </row>
    <row r="108" spans="1:26" x14ac:dyDescent="0.15">
      <c r="A108" s="3" t="s">
        <v>716</v>
      </c>
      <c r="B108" s="3" t="s">
        <v>717</v>
      </c>
      <c r="C108" s="3">
        <v>0</v>
      </c>
      <c r="D108" s="3">
        <v>0</v>
      </c>
      <c r="E108" s="3">
        <v>0</v>
      </c>
      <c r="F108" s="3">
        <v>0</v>
      </c>
      <c r="G108" s="3">
        <v>0</v>
      </c>
      <c r="H108" s="3">
        <v>15338000</v>
      </c>
      <c r="I108" s="3">
        <v>0</v>
      </c>
      <c r="J108" s="3">
        <v>0</v>
      </c>
      <c r="K108" s="4">
        <v>0</v>
      </c>
      <c r="L108" s="4">
        <v>0</v>
      </c>
      <c r="M108" s="4">
        <v>13503000</v>
      </c>
      <c r="N108" s="4">
        <v>0</v>
      </c>
      <c r="O108" s="3">
        <v>0</v>
      </c>
      <c r="P108" s="3">
        <v>0</v>
      </c>
      <c r="Q108" s="3">
        <v>0</v>
      </c>
      <c r="R108" s="3">
        <v>0</v>
      </c>
      <c r="S108" s="3">
        <v>0</v>
      </c>
      <c r="T108" s="3">
        <v>4841000</v>
      </c>
      <c r="U108" s="3">
        <v>5027800</v>
      </c>
      <c r="V108" s="3">
        <v>449720</v>
      </c>
      <c r="W108" s="3">
        <v>0</v>
      </c>
      <c r="X108" s="3">
        <v>8549400</v>
      </c>
      <c r="Y108" s="3">
        <v>4786600</v>
      </c>
      <c r="Z108" s="3">
        <v>5907500</v>
      </c>
    </row>
    <row r="109" spans="1:26" x14ac:dyDescent="0.15">
      <c r="A109" s="3" t="s">
        <v>547</v>
      </c>
      <c r="B109" s="3" t="s">
        <v>548</v>
      </c>
      <c r="C109" s="3">
        <v>5256200</v>
      </c>
      <c r="D109" s="3">
        <v>0</v>
      </c>
      <c r="E109" s="3">
        <v>0</v>
      </c>
      <c r="F109" s="3">
        <v>0</v>
      </c>
      <c r="G109" s="3">
        <v>18188000</v>
      </c>
      <c r="H109" s="3">
        <v>15730000</v>
      </c>
      <c r="I109" s="3">
        <v>8208100</v>
      </c>
      <c r="J109" s="3">
        <v>10503000</v>
      </c>
      <c r="K109" s="4">
        <v>17116000</v>
      </c>
      <c r="L109" s="4">
        <v>0</v>
      </c>
      <c r="M109" s="4">
        <v>0</v>
      </c>
      <c r="N109" s="4">
        <v>0</v>
      </c>
      <c r="O109" s="3">
        <v>0</v>
      </c>
      <c r="P109" s="3">
        <v>0</v>
      </c>
      <c r="Q109" s="3">
        <v>0</v>
      </c>
      <c r="R109" s="3">
        <v>0</v>
      </c>
      <c r="S109" s="3">
        <v>5888300</v>
      </c>
      <c r="T109" s="3">
        <v>5656200</v>
      </c>
      <c r="U109" s="3">
        <v>11696000</v>
      </c>
      <c r="V109" s="3">
        <v>11742000</v>
      </c>
      <c r="W109" s="3">
        <v>2012700</v>
      </c>
      <c r="X109" s="3">
        <v>8869800</v>
      </c>
      <c r="Y109" s="3">
        <v>21613000</v>
      </c>
      <c r="Z109" s="3">
        <v>12288000</v>
      </c>
    </row>
    <row r="110" spans="1:26" x14ac:dyDescent="0.15">
      <c r="A110" s="3" t="s">
        <v>626</v>
      </c>
      <c r="B110" s="3" t="s">
        <v>627</v>
      </c>
      <c r="C110" s="3">
        <v>21681000</v>
      </c>
      <c r="D110" s="3">
        <v>11241000</v>
      </c>
      <c r="E110" s="3">
        <v>15619000</v>
      </c>
      <c r="F110" s="3">
        <v>0</v>
      </c>
      <c r="G110" s="3">
        <v>47439000</v>
      </c>
      <c r="H110" s="3">
        <v>17108000</v>
      </c>
      <c r="I110" s="3">
        <v>0</v>
      </c>
      <c r="J110" s="3">
        <v>0</v>
      </c>
      <c r="K110" s="4">
        <v>8084600</v>
      </c>
      <c r="L110" s="4">
        <v>0</v>
      </c>
      <c r="M110" s="4">
        <v>0</v>
      </c>
      <c r="N110" s="4">
        <v>0</v>
      </c>
      <c r="O110" s="3">
        <v>0</v>
      </c>
      <c r="P110" s="3">
        <v>0</v>
      </c>
      <c r="Q110" s="3">
        <v>0</v>
      </c>
      <c r="R110" s="3">
        <v>0</v>
      </c>
      <c r="S110" s="3">
        <v>7546600</v>
      </c>
      <c r="T110" s="3">
        <v>9089300</v>
      </c>
      <c r="U110" s="3">
        <v>10888000</v>
      </c>
      <c r="V110" s="3">
        <v>15747000</v>
      </c>
      <c r="W110" s="3">
        <v>5406900</v>
      </c>
      <c r="X110" s="3">
        <v>9363600</v>
      </c>
      <c r="Y110" s="3">
        <v>23571000</v>
      </c>
      <c r="Z110" s="3">
        <v>13839000</v>
      </c>
    </row>
    <row r="111" spans="1:26" x14ac:dyDescent="0.15">
      <c r="A111" s="3" t="s">
        <v>412</v>
      </c>
      <c r="B111" s="3" t="s">
        <v>413</v>
      </c>
      <c r="C111" s="3">
        <v>0</v>
      </c>
      <c r="D111" s="3">
        <v>0</v>
      </c>
      <c r="E111" s="3">
        <v>5850800</v>
      </c>
      <c r="F111" s="3">
        <v>0</v>
      </c>
      <c r="G111" s="3">
        <v>0</v>
      </c>
      <c r="H111" s="3">
        <v>0</v>
      </c>
      <c r="I111" s="3">
        <v>0</v>
      </c>
      <c r="J111" s="3">
        <v>2274800</v>
      </c>
      <c r="K111" s="4">
        <v>0</v>
      </c>
      <c r="L111" s="4">
        <v>0</v>
      </c>
      <c r="M111" s="4">
        <v>0</v>
      </c>
      <c r="N111" s="4">
        <v>3405100</v>
      </c>
      <c r="O111" s="3">
        <v>0</v>
      </c>
      <c r="P111" s="3">
        <v>0</v>
      </c>
      <c r="Q111" s="3">
        <v>0</v>
      </c>
      <c r="R111" s="3">
        <v>2792600</v>
      </c>
      <c r="S111" s="3">
        <v>918010</v>
      </c>
      <c r="T111" s="3">
        <v>8848800</v>
      </c>
      <c r="U111" s="3">
        <v>10024000</v>
      </c>
      <c r="V111" s="3">
        <v>7493100</v>
      </c>
      <c r="W111" s="3">
        <v>1672300</v>
      </c>
      <c r="X111" s="3">
        <v>9420000</v>
      </c>
      <c r="Y111" s="3">
        <v>8755200</v>
      </c>
      <c r="Z111" s="3">
        <v>10073000</v>
      </c>
    </row>
    <row r="112" spans="1:26" x14ac:dyDescent="0.15">
      <c r="A112" s="3" t="s">
        <v>248</v>
      </c>
      <c r="B112" s="3" t="s">
        <v>249</v>
      </c>
      <c r="C112" s="3">
        <v>21651000</v>
      </c>
      <c r="D112" s="3">
        <v>0</v>
      </c>
      <c r="E112" s="3">
        <v>9213800</v>
      </c>
      <c r="F112" s="3">
        <v>16169000</v>
      </c>
      <c r="G112" s="3">
        <v>61833000</v>
      </c>
      <c r="H112" s="3">
        <v>0</v>
      </c>
      <c r="I112" s="3">
        <v>25914000</v>
      </c>
      <c r="J112" s="3">
        <v>15090000</v>
      </c>
      <c r="K112" s="4">
        <v>12550000</v>
      </c>
      <c r="L112" s="4">
        <v>14327000</v>
      </c>
      <c r="M112" s="4">
        <v>0</v>
      </c>
      <c r="N112" s="4">
        <v>23218000</v>
      </c>
      <c r="O112" s="3">
        <v>13968000</v>
      </c>
      <c r="P112" s="3">
        <v>13263000</v>
      </c>
      <c r="Q112" s="3">
        <v>0</v>
      </c>
      <c r="R112" s="3">
        <v>18069000</v>
      </c>
      <c r="S112" s="3">
        <v>23700000</v>
      </c>
      <c r="T112" s="3">
        <v>12057000</v>
      </c>
      <c r="U112" s="3">
        <v>12111000</v>
      </c>
      <c r="V112" s="3">
        <v>19414000</v>
      </c>
      <c r="W112" s="3">
        <v>10639000</v>
      </c>
      <c r="X112" s="3">
        <v>11672000</v>
      </c>
      <c r="Y112" s="3">
        <v>31238000</v>
      </c>
      <c r="Z112" s="3">
        <v>15193000</v>
      </c>
    </row>
    <row r="113" spans="1:26" x14ac:dyDescent="0.15">
      <c r="A113" s="3" t="s">
        <v>448</v>
      </c>
      <c r="B113" s="3" t="s">
        <v>449</v>
      </c>
      <c r="C113" s="3">
        <v>26428000</v>
      </c>
      <c r="D113" s="3">
        <v>41733000</v>
      </c>
      <c r="E113" s="3">
        <v>0</v>
      </c>
      <c r="F113" s="3">
        <v>14424000</v>
      </c>
      <c r="G113" s="3">
        <v>52282000</v>
      </c>
      <c r="H113" s="3">
        <v>34639000</v>
      </c>
      <c r="I113" s="3">
        <v>62887000</v>
      </c>
      <c r="J113" s="3">
        <v>29388000</v>
      </c>
      <c r="K113" s="4">
        <v>29906000</v>
      </c>
      <c r="L113" s="4">
        <v>0</v>
      </c>
      <c r="M113" s="4">
        <v>11014000</v>
      </c>
      <c r="N113" s="4">
        <v>0</v>
      </c>
      <c r="O113" s="3">
        <v>25613000</v>
      </c>
      <c r="P113" s="3">
        <v>0</v>
      </c>
      <c r="Q113" s="3">
        <v>17108000</v>
      </c>
      <c r="R113" s="3">
        <v>0</v>
      </c>
      <c r="S113" s="3">
        <v>18122000</v>
      </c>
      <c r="T113" s="3">
        <v>14280000</v>
      </c>
      <c r="U113" s="3">
        <v>12079000</v>
      </c>
      <c r="V113" s="3">
        <v>10581000</v>
      </c>
      <c r="W113" s="3">
        <v>0</v>
      </c>
      <c r="X113" s="3">
        <v>11786000</v>
      </c>
      <c r="Y113" s="3">
        <v>16179000</v>
      </c>
      <c r="Z113" s="3">
        <v>9712900</v>
      </c>
    </row>
    <row r="114" spans="1:26" x14ac:dyDescent="0.15">
      <c r="A114" s="3" t="s">
        <v>678</v>
      </c>
      <c r="B114" s="3" t="s">
        <v>679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4">
        <v>0</v>
      </c>
      <c r="L114" s="4">
        <v>0</v>
      </c>
      <c r="M114" s="4">
        <v>0</v>
      </c>
      <c r="N114" s="4">
        <v>0</v>
      </c>
      <c r="O114" s="3">
        <v>0</v>
      </c>
      <c r="P114" s="3">
        <v>0</v>
      </c>
      <c r="Q114" s="3">
        <v>0</v>
      </c>
      <c r="R114" s="3">
        <v>0</v>
      </c>
      <c r="S114" s="3">
        <v>18674000</v>
      </c>
      <c r="T114" s="3">
        <v>21130000</v>
      </c>
      <c r="U114" s="3">
        <v>0</v>
      </c>
      <c r="V114" s="3">
        <v>18233000</v>
      </c>
      <c r="W114" s="3">
        <v>0</v>
      </c>
      <c r="X114" s="3">
        <v>12984000</v>
      </c>
      <c r="Y114" s="3">
        <v>28429000</v>
      </c>
      <c r="Z114" s="3">
        <v>14332000</v>
      </c>
    </row>
    <row r="115" spans="1:26" x14ac:dyDescent="0.15">
      <c r="A115" s="3" t="s">
        <v>89</v>
      </c>
      <c r="B115" s="3" t="s">
        <v>90</v>
      </c>
      <c r="C115" s="3">
        <v>24293000</v>
      </c>
      <c r="D115" s="3">
        <v>0</v>
      </c>
      <c r="E115" s="3">
        <v>13150000</v>
      </c>
      <c r="F115" s="3">
        <v>25104000</v>
      </c>
      <c r="G115" s="3">
        <v>0</v>
      </c>
      <c r="H115" s="3">
        <v>0</v>
      </c>
      <c r="I115" s="3">
        <v>105830000</v>
      </c>
      <c r="J115" s="3">
        <v>63350000</v>
      </c>
      <c r="K115" s="4">
        <v>0</v>
      </c>
      <c r="L115" s="4">
        <v>6709900</v>
      </c>
      <c r="M115" s="4">
        <v>60836000</v>
      </c>
      <c r="N115" s="4">
        <v>68498000</v>
      </c>
      <c r="O115" s="3">
        <v>16243000</v>
      </c>
      <c r="P115" s="3">
        <v>29317000</v>
      </c>
      <c r="Q115" s="3">
        <v>27356000</v>
      </c>
      <c r="R115" s="3">
        <v>42513000</v>
      </c>
      <c r="S115" s="3">
        <v>36502000</v>
      </c>
      <c r="T115" s="3">
        <v>17885000</v>
      </c>
      <c r="U115" s="3">
        <v>40117000</v>
      </c>
      <c r="V115" s="3">
        <v>38844000</v>
      </c>
      <c r="W115" s="3">
        <v>16376000</v>
      </c>
      <c r="X115" s="3">
        <v>13957000</v>
      </c>
      <c r="Y115" s="3">
        <v>76505000</v>
      </c>
      <c r="Z115" s="3">
        <v>34866000</v>
      </c>
    </row>
    <row r="116" spans="1:26" x14ac:dyDescent="0.15">
      <c r="A116" s="3" t="s">
        <v>564</v>
      </c>
      <c r="B116" s="3" t="s">
        <v>565</v>
      </c>
      <c r="C116" s="3">
        <v>0</v>
      </c>
      <c r="D116" s="3">
        <v>0</v>
      </c>
      <c r="E116" s="3">
        <v>145800000</v>
      </c>
      <c r="F116" s="3">
        <v>0</v>
      </c>
      <c r="G116" s="3">
        <v>542370000</v>
      </c>
      <c r="H116" s="3">
        <v>544660000</v>
      </c>
      <c r="I116" s="3">
        <v>205820000</v>
      </c>
      <c r="J116" s="3">
        <v>0</v>
      </c>
      <c r="K116" s="4">
        <v>0</v>
      </c>
      <c r="L116" s="4">
        <v>4048500</v>
      </c>
      <c r="M116" s="4">
        <v>358000000</v>
      </c>
      <c r="N116" s="4">
        <v>0</v>
      </c>
      <c r="O116" s="3">
        <v>0</v>
      </c>
      <c r="P116" s="3">
        <v>276400000</v>
      </c>
      <c r="Q116" s="3">
        <v>650120000</v>
      </c>
      <c r="R116" s="3">
        <v>397460000</v>
      </c>
      <c r="S116" s="3">
        <v>165950000</v>
      </c>
      <c r="T116" s="3">
        <v>25784000</v>
      </c>
      <c r="U116" s="3">
        <v>26805000</v>
      </c>
      <c r="V116" s="3">
        <v>24351000</v>
      </c>
      <c r="W116" s="3">
        <v>261380000</v>
      </c>
      <c r="X116" s="3">
        <v>14154000</v>
      </c>
      <c r="Y116" s="3">
        <v>25180000</v>
      </c>
      <c r="Z116" s="3">
        <v>24721000</v>
      </c>
    </row>
    <row r="117" spans="1:26" x14ac:dyDescent="0.15">
      <c r="A117" s="3" t="s">
        <v>364</v>
      </c>
      <c r="B117" s="3" t="s">
        <v>365</v>
      </c>
      <c r="C117" s="3">
        <v>11162000</v>
      </c>
      <c r="D117" s="3">
        <v>34302000</v>
      </c>
      <c r="E117" s="3">
        <v>17787000</v>
      </c>
      <c r="F117" s="3">
        <v>0</v>
      </c>
      <c r="G117" s="3">
        <v>0</v>
      </c>
      <c r="H117" s="3">
        <v>13989000</v>
      </c>
      <c r="I117" s="3">
        <v>11455000</v>
      </c>
      <c r="J117" s="3">
        <v>43740000</v>
      </c>
      <c r="K117" s="4">
        <v>0</v>
      </c>
      <c r="L117" s="4">
        <v>0</v>
      </c>
      <c r="M117" s="4">
        <v>5827100</v>
      </c>
      <c r="N117" s="4">
        <v>15454000</v>
      </c>
      <c r="O117" s="3">
        <v>0</v>
      </c>
      <c r="P117" s="3">
        <v>0</v>
      </c>
      <c r="Q117" s="3">
        <v>0</v>
      </c>
      <c r="R117" s="3">
        <v>21995000</v>
      </c>
      <c r="S117" s="3">
        <v>4580500</v>
      </c>
      <c r="T117" s="3">
        <v>10194000</v>
      </c>
      <c r="U117" s="3">
        <v>4165100</v>
      </c>
      <c r="V117" s="3">
        <v>15343000</v>
      </c>
      <c r="W117" s="3">
        <v>0</v>
      </c>
      <c r="X117" s="3">
        <v>15297000</v>
      </c>
      <c r="Y117" s="3">
        <v>18406000</v>
      </c>
      <c r="Z117" s="3">
        <v>15571000</v>
      </c>
    </row>
    <row r="118" spans="1:26" x14ac:dyDescent="0.15">
      <c r="A118" s="3" t="s">
        <v>280</v>
      </c>
      <c r="B118" s="3" t="s">
        <v>281</v>
      </c>
      <c r="C118" s="3">
        <v>17357000</v>
      </c>
      <c r="D118" s="3">
        <v>3788000</v>
      </c>
      <c r="E118" s="3">
        <v>0</v>
      </c>
      <c r="F118" s="3">
        <v>0</v>
      </c>
      <c r="G118" s="3">
        <v>2437900</v>
      </c>
      <c r="H118" s="3">
        <v>13471000</v>
      </c>
      <c r="I118" s="3">
        <v>47021000</v>
      </c>
      <c r="J118" s="3">
        <v>1500700</v>
      </c>
      <c r="K118" s="4">
        <v>34985000</v>
      </c>
      <c r="L118" s="4">
        <v>0</v>
      </c>
      <c r="M118" s="4">
        <v>21381000</v>
      </c>
      <c r="N118" s="4">
        <v>0</v>
      </c>
      <c r="O118" s="3">
        <v>0</v>
      </c>
      <c r="P118" s="3">
        <v>0</v>
      </c>
      <c r="Q118" s="3">
        <v>0</v>
      </c>
      <c r="R118" s="3">
        <v>0</v>
      </c>
      <c r="S118" s="3">
        <v>24346000</v>
      </c>
      <c r="T118" s="3">
        <v>20528000</v>
      </c>
      <c r="U118" s="3">
        <v>18518000</v>
      </c>
      <c r="V118" s="3">
        <v>14789000</v>
      </c>
      <c r="W118" s="3">
        <v>31643000</v>
      </c>
      <c r="X118" s="3">
        <v>17324000</v>
      </c>
      <c r="Y118" s="3">
        <v>39908000</v>
      </c>
      <c r="Z118" s="3">
        <v>20801000</v>
      </c>
    </row>
    <row r="119" spans="1:26" x14ac:dyDescent="0.15">
      <c r="A119" s="3" t="s">
        <v>662</v>
      </c>
      <c r="B119" s="3" t="s">
        <v>663</v>
      </c>
      <c r="C119" s="3">
        <v>44336000</v>
      </c>
      <c r="D119" s="3">
        <v>60424000</v>
      </c>
      <c r="E119" s="3">
        <v>46314000</v>
      </c>
      <c r="F119" s="3">
        <v>7194300</v>
      </c>
      <c r="G119" s="3">
        <v>28379000</v>
      </c>
      <c r="H119" s="3">
        <v>27400000</v>
      </c>
      <c r="I119" s="3">
        <v>25054000</v>
      </c>
      <c r="J119" s="3">
        <v>6180400</v>
      </c>
      <c r="K119" s="4">
        <v>26848000</v>
      </c>
      <c r="L119" s="4">
        <v>0</v>
      </c>
      <c r="M119" s="4">
        <v>20190000</v>
      </c>
      <c r="N119" s="4">
        <v>0</v>
      </c>
      <c r="O119" s="3">
        <v>0</v>
      </c>
      <c r="P119" s="3">
        <v>0</v>
      </c>
      <c r="Q119" s="3">
        <v>11647000</v>
      </c>
      <c r="R119" s="3">
        <v>6516700</v>
      </c>
      <c r="S119" s="3">
        <v>46088000</v>
      </c>
      <c r="T119" s="3">
        <v>23535000</v>
      </c>
      <c r="U119" s="3">
        <v>41504000</v>
      </c>
      <c r="V119" s="3">
        <v>28820000</v>
      </c>
      <c r="W119" s="3">
        <v>68306000</v>
      </c>
      <c r="X119" s="3">
        <v>18312000</v>
      </c>
      <c r="Y119" s="3">
        <v>46208000</v>
      </c>
      <c r="Z119" s="3">
        <v>28896000</v>
      </c>
    </row>
    <row r="120" spans="1:26" x14ac:dyDescent="0.15">
      <c r="A120" s="3" t="s">
        <v>684</v>
      </c>
      <c r="B120" s="3" t="s">
        <v>685</v>
      </c>
      <c r="C120" s="3">
        <v>0</v>
      </c>
      <c r="D120" s="3">
        <v>38475000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4">
        <v>0</v>
      </c>
      <c r="L120" s="4">
        <v>2419800</v>
      </c>
      <c r="M120" s="4">
        <v>26870000</v>
      </c>
      <c r="N120" s="4">
        <v>0</v>
      </c>
      <c r="O120" s="3">
        <v>0</v>
      </c>
      <c r="P120" s="3">
        <v>0</v>
      </c>
      <c r="Q120" s="3">
        <v>0</v>
      </c>
      <c r="R120" s="3">
        <v>0</v>
      </c>
      <c r="S120" s="3">
        <v>6199200</v>
      </c>
      <c r="T120" s="3">
        <v>15321000</v>
      </c>
      <c r="U120" s="3">
        <v>21395000</v>
      </c>
      <c r="V120" s="3">
        <v>20282000</v>
      </c>
      <c r="W120" s="3">
        <v>7215100</v>
      </c>
      <c r="X120" s="3">
        <v>18892000</v>
      </c>
      <c r="Y120" s="3">
        <v>23007000</v>
      </c>
      <c r="Z120" s="3">
        <v>16134000</v>
      </c>
    </row>
    <row r="121" spans="1:26" x14ac:dyDescent="0.15">
      <c r="A121" s="3" t="s">
        <v>123</v>
      </c>
      <c r="B121" s="3" t="s">
        <v>124</v>
      </c>
      <c r="C121" s="3">
        <v>15493000</v>
      </c>
      <c r="D121" s="3">
        <v>12686000</v>
      </c>
      <c r="E121" s="3">
        <v>17316000</v>
      </c>
      <c r="F121" s="3">
        <v>0</v>
      </c>
      <c r="G121" s="3">
        <v>25258000</v>
      </c>
      <c r="H121" s="3">
        <v>0</v>
      </c>
      <c r="I121" s="3">
        <v>41987000</v>
      </c>
      <c r="J121" s="3">
        <v>20656000</v>
      </c>
      <c r="K121" s="4">
        <v>20686000</v>
      </c>
      <c r="L121" s="4">
        <v>4848300</v>
      </c>
      <c r="M121" s="4">
        <v>12510000</v>
      </c>
      <c r="N121" s="4">
        <v>15497000</v>
      </c>
      <c r="O121" s="3">
        <v>16179000</v>
      </c>
      <c r="P121" s="3">
        <v>10092000</v>
      </c>
      <c r="Q121" s="3">
        <v>11773000</v>
      </c>
      <c r="R121" s="3">
        <v>0</v>
      </c>
      <c r="S121" s="3">
        <v>34518000</v>
      </c>
      <c r="T121" s="3">
        <v>25434000</v>
      </c>
      <c r="U121" s="3">
        <v>23742000</v>
      </c>
      <c r="V121" s="3">
        <v>22118000</v>
      </c>
      <c r="W121" s="3">
        <v>17582000</v>
      </c>
      <c r="X121" s="3">
        <v>23002000</v>
      </c>
      <c r="Y121" s="3">
        <v>34535000</v>
      </c>
      <c r="Z121" s="3">
        <v>19675000</v>
      </c>
    </row>
    <row r="122" spans="1:26" x14ac:dyDescent="0.15">
      <c r="A122" s="3" t="s">
        <v>178</v>
      </c>
      <c r="B122" s="3" t="s">
        <v>179</v>
      </c>
      <c r="C122" s="3">
        <v>0</v>
      </c>
      <c r="D122" s="3">
        <v>37536000</v>
      </c>
      <c r="E122" s="3">
        <v>0</v>
      </c>
      <c r="F122" s="3">
        <v>14383000</v>
      </c>
      <c r="G122" s="3">
        <v>75937000</v>
      </c>
      <c r="H122" s="3">
        <v>62258000</v>
      </c>
      <c r="I122" s="3">
        <v>18312000</v>
      </c>
      <c r="J122" s="3">
        <v>16814000</v>
      </c>
      <c r="K122" s="4">
        <v>33488000</v>
      </c>
      <c r="L122" s="4">
        <v>0</v>
      </c>
      <c r="M122" s="4">
        <v>10566000</v>
      </c>
      <c r="N122" s="4">
        <v>19099000</v>
      </c>
      <c r="O122" s="3">
        <v>0</v>
      </c>
      <c r="P122" s="3">
        <v>0</v>
      </c>
      <c r="Q122" s="3">
        <v>0</v>
      </c>
      <c r="R122" s="3">
        <v>0</v>
      </c>
      <c r="S122" s="3">
        <v>21467000</v>
      </c>
      <c r="T122" s="3">
        <v>36801000</v>
      </c>
      <c r="U122" s="3">
        <v>25862000</v>
      </c>
      <c r="V122" s="3">
        <v>25329000</v>
      </c>
      <c r="W122" s="3">
        <v>17923000</v>
      </c>
      <c r="X122" s="3">
        <v>25431000</v>
      </c>
      <c r="Y122" s="3">
        <v>45243000</v>
      </c>
      <c r="Z122" s="3">
        <v>28916000</v>
      </c>
    </row>
    <row r="123" spans="1:26" x14ac:dyDescent="0.15">
      <c r="A123" s="3" t="s">
        <v>302</v>
      </c>
      <c r="B123" s="3" t="s">
        <v>303</v>
      </c>
      <c r="C123" s="3">
        <v>39731000</v>
      </c>
      <c r="D123" s="3">
        <v>61817000</v>
      </c>
      <c r="E123" s="3">
        <v>0</v>
      </c>
      <c r="F123" s="3">
        <v>6506700</v>
      </c>
      <c r="G123" s="3">
        <v>144490000</v>
      </c>
      <c r="H123" s="3">
        <v>24967000</v>
      </c>
      <c r="I123" s="3">
        <v>0</v>
      </c>
      <c r="J123" s="3">
        <v>0</v>
      </c>
      <c r="K123" s="4">
        <v>108330000</v>
      </c>
      <c r="L123" s="4">
        <v>8740900</v>
      </c>
      <c r="M123" s="4">
        <v>0</v>
      </c>
      <c r="N123" s="4">
        <v>0</v>
      </c>
      <c r="O123" s="3">
        <v>40087000</v>
      </c>
      <c r="P123" s="3">
        <v>8002300</v>
      </c>
      <c r="Q123" s="3">
        <v>11793000</v>
      </c>
      <c r="R123" s="3">
        <v>0</v>
      </c>
      <c r="S123" s="3">
        <v>0</v>
      </c>
      <c r="T123" s="3">
        <v>39951000</v>
      </c>
      <c r="U123" s="3">
        <v>63998000</v>
      </c>
      <c r="V123" s="3">
        <v>65494000</v>
      </c>
      <c r="W123" s="3">
        <v>15848000</v>
      </c>
      <c r="X123" s="3">
        <v>25434000</v>
      </c>
      <c r="Y123" s="3">
        <v>82581000</v>
      </c>
      <c r="Z123" s="3">
        <v>61487000</v>
      </c>
    </row>
    <row r="124" spans="1:26" x14ac:dyDescent="0.15">
      <c r="A124" s="3" t="s">
        <v>533</v>
      </c>
      <c r="B124" s="3" t="s">
        <v>534</v>
      </c>
      <c r="C124" s="3">
        <v>10224000</v>
      </c>
      <c r="D124" s="3">
        <v>0</v>
      </c>
      <c r="E124" s="3">
        <v>7605600</v>
      </c>
      <c r="F124" s="3">
        <v>0</v>
      </c>
      <c r="G124" s="3">
        <v>16047000</v>
      </c>
      <c r="H124" s="3">
        <v>3170000</v>
      </c>
      <c r="I124" s="3">
        <v>6516500</v>
      </c>
      <c r="J124" s="3">
        <v>0</v>
      </c>
      <c r="K124" s="4">
        <v>0</v>
      </c>
      <c r="L124" s="4">
        <v>0</v>
      </c>
      <c r="M124" s="4">
        <v>13300000</v>
      </c>
      <c r="N124" s="4">
        <v>22763000</v>
      </c>
      <c r="O124" s="3">
        <v>0</v>
      </c>
      <c r="P124" s="3">
        <v>0</v>
      </c>
      <c r="Q124" s="3">
        <v>0</v>
      </c>
      <c r="R124" s="3">
        <v>0</v>
      </c>
      <c r="S124" s="3">
        <v>24623000</v>
      </c>
      <c r="T124" s="3">
        <v>13137000</v>
      </c>
      <c r="U124" s="3">
        <v>20670000</v>
      </c>
      <c r="V124" s="3">
        <v>24113000</v>
      </c>
      <c r="W124" s="3">
        <v>9823000</v>
      </c>
      <c r="X124" s="3">
        <v>28549000</v>
      </c>
      <c r="Y124" s="3">
        <v>39602000</v>
      </c>
      <c r="Z124" s="3">
        <v>24857000</v>
      </c>
    </row>
    <row r="125" spans="1:26" x14ac:dyDescent="0.15">
      <c r="A125" s="3" t="s">
        <v>686</v>
      </c>
      <c r="B125" s="3" t="s">
        <v>687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3">
        <v>65219000</v>
      </c>
      <c r="J125" s="3">
        <v>36626000</v>
      </c>
      <c r="K125" s="4">
        <v>0</v>
      </c>
      <c r="L125" s="4">
        <v>0</v>
      </c>
      <c r="M125" s="4">
        <v>30987000</v>
      </c>
      <c r="N125" s="4">
        <v>34306000</v>
      </c>
      <c r="O125" s="3">
        <v>0</v>
      </c>
      <c r="P125" s="3">
        <v>0</v>
      </c>
      <c r="Q125" s="3">
        <v>0</v>
      </c>
      <c r="R125" s="3">
        <v>7548600</v>
      </c>
      <c r="S125" s="3">
        <v>20124000</v>
      </c>
      <c r="T125" s="3">
        <v>30969000</v>
      </c>
      <c r="U125" s="3">
        <v>39051000</v>
      </c>
      <c r="V125" s="3">
        <v>35053000</v>
      </c>
      <c r="W125" s="3">
        <v>25552000</v>
      </c>
      <c r="X125" s="3">
        <v>29513000</v>
      </c>
      <c r="Y125" s="3">
        <v>51375000</v>
      </c>
      <c r="Z125" s="3">
        <v>51552000</v>
      </c>
    </row>
    <row r="126" spans="1:26" x14ac:dyDescent="0.15">
      <c r="A126" s="3" t="s">
        <v>85</v>
      </c>
      <c r="B126" s="3" t="s">
        <v>86</v>
      </c>
      <c r="C126" s="3">
        <v>0</v>
      </c>
      <c r="D126" s="3">
        <v>34960000</v>
      </c>
      <c r="E126" s="3">
        <v>0</v>
      </c>
      <c r="F126" s="3">
        <v>10764000</v>
      </c>
      <c r="G126" s="3">
        <v>0</v>
      </c>
      <c r="H126" s="3">
        <v>0</v>
      </c>
      <c r="I126" s="3">
        <v>0</v>
      </c>
      <c r="J126" s="3">
        <v>0</v>
      </c>
      <c r="K126" s="4">
        <v>0</v>
      </c>
      <c r="L126" s="4">
        <v>0</v>
      </c>
      <c r="M126" s="4">
        <v>0</v>
      </c>
      <c r="N126" s="4">
        <v>13888000</v>
      </c>
      <c r="O126" s="3">
        <v>0</v>
      </c>
      <c r="P126" s="3">
        <v>42686000</v>
      </c>
      <c r="Q126" s="3">
        <v>8263100</v>
      </c>
      <c r="R126" s="3">
        <v>11665000</v>
      </c>
      <c r="S126" s="3">
        <v>20677000</v>
      </c>
      <c r="T126" s="3">
        <v>45252000</v>
      </c>
      <c r="U126" s="3">
        <v>45314000</v>
      </c>
      <c r="V126" s="3">
        <v>53765000</v>
      </c>
      <c r="W126" s="3">
        <v>17324000</v>
      </c>
      <c r="X126" s="3">
        <v>30137000</v>
      </c>
      <c r="Y126" s="3">
        <v>96239000</v>
      </c>
      <c r="Z126" s="3">
        <v>21040000</v>
      </c>
    </row>
    <row r="127" spans="1:26" x14ac:dyDescent="0.15">
      <c r="A127" s="3" t="s">
        <v>167</v>
      </c>
      <c r="B127" s="3" t="s">
        <v>168</v>
      </c>
      <c r="C127" s="3">
        <v>44637000</v>
      </c>
      <c r="D127" s="3">
        <v>127230000</v>
      </c>
      <c r="E127" s="3">
        <v>0</v>
      </c>
      <c r="F127" s="3">
        <v>45671000</v>
      </c>
      <c r="G127" s="3">
        <v>157230000</v>
      </c>
      <c r="H127" s="3">
        <v>120560000</v>
      </c>
      <c r="I127" s="3">
        <v>77679000</v>
      </c>
      <c r="J127" s="3">
        <v>55947000</v>
      </c>
      <c r="K127" s="4">
        <v>170750000</v>
      </c>
      <c r="L127" s="4">
        <v>944820</v>
      </c>
      <c r="M127" s="4">
        <v>33528000</v>
      </c>
      <c r="N127" s="4">
        <v>57971000</v>
      </c>
      <c r="O127" s="3">
        <v>110510000</v>
      </c>
      <c r="P127" s="3">
        <v>5648700</v>
      </c>
      <c r="Q127" s="3">
        <v>9458900</v>
      </c>
      <c r="R127" s="3">
        <v>60267000</v>
      </c>
      <c r="S127" s="3">
        <v>33739000</v>
      </c>
      <c r="T127" s="3">
        <v>36146000</v>
      </c>
      <c r="U127" s="3">
        <v>40854000</v>
      </c>
      <c r="V127" s="3">
        <v>31140000</v>
      </c>
      <c r="W127" s="3">
        <v>24114000</v>
      </c>
      <c r="X127" s="3">
        <v>30229000</v>
      </c>
      <c r="Y127" s="3">
        <v>44756000</v>
      </c>
      <c r="Z127" s="3">
        <v>37495000</v>
      </c>
    </row>
    <row r="128" spans="1:26" x14ac:dyDescent="0.15">
      <c r="A128" s="3" t="s">
        <v>344</v>
      </c>
      <c r="B128" s="3" t="s">
        <v>345</v>
      </c>
      <c r="C128" s="3">
        <v>28249000</v>
      </c>
      <c r="D128" s="3">
        <v>54046000</v>
      </c>
      <c r="E128" s="3">
        <v>2108800</v>
      </c>
      <c r="F128" s="3">
        <v>0</v>
      </c>
      <c r="G128" s="3">
        <v>41022000</v>
      </c>
      <c r="H128" s="3">
        <v>13046000</v>
      </c>
      <c r="I128" s="3">
        <v>21914000</v>
      </c>
      <c r="J128" s="3">
        <v>5642100</v>
      </c>
      <c r="K128" s="4">
        <v>27908000</v>
      </c>
      <c r="L128" s="4">
        <v>0</v>
      </c>
      <c r="M128" s="4">
        <v>26419000</v>
      </c>
      <c r="N128" s="4">
        <v>0</v>
      </c>
      <c r="O128" s="3">
        <v>0</v>
      </c>
      <c r="P128" s="3">
        <v>0</v>
      </c>
      <c r="Q128" s="3">
        <v>60857000</v>
      </c>
      <c r="R128" s="3">
        <v>74577000</v>
      </c>
      <c r="S128" s="3">
        <v>56635000</v>
      </c>
      <c r="T128" s="3">
        <v>21626000</v>
      </c>
      <c r="U128" s="3">
        <v>18997000</v>
      </c>
      <c r="V128" s="3">
        <v>15927000</v>
      </c>
      <c r="W128" s="3">
        <v>105090000</v>
      </c>
      <c r="X128" s="3">
        <v>30286000</v>
      </c>
      <c r="Y128" s="3">
        <v>28543000</v>
      </c>
      <c r="Z128" s="3">
        <v>8503000</v>
      </c>
    </row>
    <row r="129" spans="1:26" x14ac:dyDescent="0.15">
      <c r="A129" s="3" t="s">
        <v>535</v>
      </c>
      <c r="B129" s="3" t="s">
        <v>536</v>
      </c>
      <c r="C129" s="3">
        <v>45789000</v>
      </c>
      <c r="D129" s="3">
        <v>95383000</v>
      </c>
      <c r="E129" s="3">
        <v>18103000</v>
      </c>
      <c r="F129" s="3">
        <v>41340000</v>
      </c>
      <c r="G129" s="3">
        <v>62144000</v>
      </c>
      <c r="H129" s="3">
        <v>71511000</v>
      </c>
      <c r="I129" s="3">
        <v>65537000</v>
      </c>
      <c r="J129" s="3">
        <v>74585000</v>
      </c>
      <c r="K129" s="4">
        <v>73155000</v>
      </c>
      <c r="L129" s="4">
        <v>93363000</v>
      </c>
      <c r="M129" s="4">
        <v>100240000</v>
      </c>
      <c r="N129" s="4">
        <v>72081000</v>
      </c>
      <c r="O129" s="3">
        <v>48886000</v>
      </c>
      <c r="P129" s="3">
        <v>60391000</v>
      </c>
      <c r="Q129" s="3">
        <v>34973000</v>
      </c>
      <c r="R129" s="3">
        <v>46162000</v>
      </c>
      <c r="S129" s="3">
        <v>41003000</v>
      </c>
      <c r="T129" s="3">
        <v>38370000</v>
      </c>
      <c r="U129" s="3">
        <v>41227000</v>
      </c>
      <c r="V129" s="3">
        <v>44358000</v>
      </c>
      <c r="W129" s="3">
        <v>30404000</v>
      </c>
      <c r="X129" s="3">
        <v>32970000</v>
      </c>
      <c r="Y129" s="3">
        <v>59798000</v>
      </c>
      <c r="Z129" s="3">
        <v>48729000</v>
      </c>
    </row>
    <row r="130" spans="1:26" x14ac:dyDescent="0.15">
      <c r="A130" s="3" t="s">
        <v>176</v>
      </c>
      <c r="B130" s="3" t="s">
        <v>177</v>
      </c>
      <c r="C130" s="3">
        <v>4836400</v>
      </c>
      <c r="D130" s="3">
        <v>10175000</v>
      </c>
      <c r="E130" s="3">
        <v>0</v>
      </c>
      <c r="F130" s="3">
        <v>28514000</v>
      </c>
      <c r="G130" s="3">
        <v>22732000</v>
      </c>
      <c r="H130" s="3">
        <v>41564000</v>
      </c>
      <c r="I130" s="3">
        <v>40460000</v>
      </c>
      <c r="J130" s="3">
        <v>8333600</v>
      </c>
      <c r="K130" s="4">
        <v>16028000</v>
      </c>
      <c r="L130" s="4">
        <v>0</v>
      </c>
      <c r="M130" s="4">
        <v>40127000</v>
      </c>
      <c r="N130" s="4">
        <v>0</v>
      </c>
      <c r="O130" s="3">
        <v>0</v>
      </c>
      <c r="P130" s="3">
        <v>6473400</v>
      </c>
      <c r="Q130" s="3">
        <v>8718200</v>
      </c>
      <c r="R130" s="3">
        <v>8058600</v>
      </c>
      <c r="S130" s="3">
        <v>46666000</v>
      </c>
      <c r="T130" s="3">
        <v>28533000</v>
      </c>
      <c r="U130" s="3">
        <v>36770000</v>
      </c>
      <c r="V130" s="3">
        <v>25091000</v>
      </c>
      <c r="W130" s="3">
        <v>14385000</v>
      </c>
      <c r="X130" s="3">
        <v>34457000</v>
      </c>
      <c r="Y130" s="3">
        <v>41766000</v>
      </c>
      <c r="Z130" s="3">
        <v>36873000</v>
      </c>
    </row>
    <row r="131" spans="1:26" x14ac:dyDescent="0.15">
      <c r="A131" s="3" t="s">
        <v>26</v>
      </c>
      <c r="B131" s="3" t="s">
        <v>27</v>
      </c>
      <c r="C131" s="3">
        <v>0</v>
      </c>
      <c r="D131" s="3">
        <v>9180500</v>
      </c>
      <c r="E131" s="3">
        <v>0</v>
      </c>
      <c r="F131" s="3">
        <v>44421000</v>
      </c>
      <c r="G131" s="3">
        <v>0</v>
      </c>
      <c r="H131" s="3">
        <v>5910100</v>
      </c>
      <c r="I131" s="3">
        <v>15910000</v>
      </c>
      <c r="J131" s="3">
        <v>53563000</v>
      </c>
      <c r="K131" s="4">
        <v>0</v>
      </c>
      <c r="L131" s="4">
        <v>0</v>
      </c>
      <c r="M131" s="4">
        <v>62227000</v>
      </c>
      <c r="N131" s="4">
        <v>47130000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37734000</v>
      </c>
      <c r="U131" s="3">
        <v>24469000</v>
      </c>
      <c r="V131" s="3">
        <v>26298000</v>
      </c>
      <c r="W131" s="3">
        <v>0</v>
      </c>
      <c r="X131" s="3">
        <v>35483000</v>
      </c>
      <c r="Y131" s="3">
        <v>33135000</v>
      </c>
      <c r="Z131" s="3">
        <v>31405000</v>
      </c>
    </row>
    <row r="132" spans="1:26" x14ac:dyDescent="0.15">
      <c r="A132" s="3" t="s">
        <v>46</v>
      </c>
      <c r="C132" s="3">
        <v>8121500</v>
      </c>
      <c r="D132" s="3">
        <v>76063000</v>
      </c>
      <c r="E132" s="3">
        <v>60288000</v>
      </c>
      <c r="F132" s="3">
        <v>25115000</v>
      </c>
      <c r="G132" s="3">
        <v>25124000</v>
      </c>
      <c r="H132" s="3">
        <v>13283000</v>
      </c>
      <c r="I132" s="3">
        <v>33986000</v>
      </c>
      <c r="J132" s="3">
        <v>35113000</v>
      </c>
      <c r="K132" s="4">
        <v>0</v>
      </c>
      <c r="L132" s="4">
        <v>0</v>
      </c>
      <c r="M132" s="4">
        <v>19112000</v>
      </c>
      <c r="N132" s="4">
        <v>14114000</v>
      </c>
      <c r="O132" s="3">
        <v>30564000</v>
      </c>
      <c r="P132" s="3">
        <v>12079000</v>
      </c>
      <c r="Q132" s="3">
        <v>0</v>
      </c>
      <c r="R132" s="3">
        <v>0</v>
      </c>
      <c r="S132" s="3">
        <v>66467000</v>
      </c>
      <c r="T132" s="3">
        <v>65310000</v>
      </c>
      <c r="U132" s="3">
        <v>59794000</v>
      </c>
      <c r="V132" s="3">
        <v>59902000</v>
      </c>
      <c r="W132" s="3">
        <v>59695000</v>
      </c>
      <c r="X132" s="3">
        <v>50560000</v>
      </c>
      <c r="Y132" s="3">
        <v>66008000</v>
      </c>
      <c r="Z132" s="3">
        <v>75634000</v>
      </c>
    </row>
    <row r="133" spans="1:26" x14ac:dyDescent="0.15">
      <c r="A133" s="3" t="s">
        <v>432</v>
      </c>
      <c r="B133" s="3" t="s">
        <v>433</v>
      </c>
      <c r="C133" s="3">
        <v>11416000</v>
      </c>
      <c r="D133" s="3">
        <v>195710000</v>
      </c>
      <c r="E133" s="3">
        <v>151590</v>
      </c>
      <c r="F133" s="3">
        <v>62792000</v>
      </c>
      <c r="G133" s="3">
        <v>22345000</v>
      </c>
      <c r="H133" s="3">
        <v>127430000</v>
      </c>
      <c r="I133" s="3">
        <v>69253000</v>
      </c>
      <c r="J133" s="3">
        <v>88474000</v>
      </c>
      <c r="K133" s="4">
        <v>23009000</v>
      </c>
      <c r="L133" s="4">
        <v>1285200</v>
      </c>
      <c r="M133" s="4">
        <v>0</v>
      </c>
      <c r="N133" s="4">
        <v>16464000</v>
      </c>
      <c r="O133" s="3">
        <v>52571000</v>
      </c>
      <c r="P133" s="3">
        <v>73703000</v>
      </c>
      <c r="Q133" s="3">
        <v>12070000</v>
      </c>
      <c r="R133" s="3">
        <v>0</v>
      </c>
      <c r="S133" s="3">
        <v>47596000</v>
      </c>
      <c r="T133" s="3">
        <v>78687000</v>
      </c>
      <c r="U133" s="3">
        <v>63131000</v>
      </c>
      <c r="V133" s="3">
        <v>85509000</v>
      </c>
      <c r="W133" s="3">
        <v>25798000</v>
      </c>
      <c r="X133" s="3">
        <v>57480000</v>
      </c>
      <c r="Y133" s="3">
        <v>145390000</v>
      </c>
      <c r="Z133" s="3">
        <v>58763000</v>
      </c>
    </row>
    <row r="134" spans="1:26" x14ac:dyDescent="0.15">
      <c r="A134" s="3" t="s">
        <v>322</v>
      </c>
      <c r="B134" s="3" t="s">
        <v>323</v>
      </c>
      <c r="C134" s="3">
        <v>19462000</v>
      </c>
      <c r="D134" s="3">
        <v>122120000</v>
      </c>
      <c r="E134" s="3">
        <v>181240000</v>
      </c>
      <c r="F134" s="3">
        <v>60655000</v>
      </c>
      <c r="G134" s="3">
        <v>73223000</v>
      </c>
      <c r="H134" s="3">
        <v>171420000</v>
      </c>
      <c r="I134" s="3">
        <v>90554000</v>
      </c>
      <c r="J134" s="3">
        <v>66246000</v>
      </c>
      <c r="K134" s="4">
        <v>92538000</v>
      </c>
      <c r="L134" s="4">
        <v>37900000</v>
      </c>
      <c r="M134" s="4">
        <v>26002000</v>
      </c>
      <c r="N134" s="4">
        <v>33566000</v>
      </c>
      <c r="O134" s="3">
        <v>158480000</v>
      </c>
      <c r="P134" s="3">
        <v>138960000</v>
      </c>
      <c r="Q134" s="3">
        <v>53806000</v>
      </c>
      <c r="R134" s="3">
        <v>35742000</v>
      </c>
      <c r="S134" s="3">
        <v>67594000</v>
      </c>
      <c r="T134" s="3">
        <v>65520000</v>
      </c>
      <c r="U134" s="3">
        <v>68815000</v>
      </c>
      <c r="V134" s="3">
        <v>44510000</v>
      </c>
      <c r="W134" s="3">
        <v>75247000</v>
      </c>
      <c r="X134" s="3">
        <v>58464000</v>
      </c>
      <c r="Y134" s="3">
        <v>66202000</v>
      </c>
      <c r="Z134" s="3">
        <v>61100000</v>
      </c>
    </row>
    <row r="135" spans="1:26" x14ac:dyDescent="0.15">
      <c r="A135" s="3" t="s">
        <v>268</v>
      </c>
      <c r="B135" s="3" t="s">
        <v>269</v>
      </c>
      <c r="C135" s="3">
        <v>110900000</v>
      </c>
      <c r="D135" s="3">
        <v>47647000</v>
      </c>
      <c r="E135" s="3">
        <v>0</v>
      </c>
      <c r="F135" s="3">
        <v>65792000</v>
      </c>
      <c r="G135" s="3">
        <v>249470000</v>
      </c>
      <c r="H135" s="3">
        <v>36168000</v>
      </c>
      <c r="I135" s="3">
        <v>65835000</v>
      </c>
      <c r="J135" s="3">
        <v>46686000</v>
      </c>
      <c r="K135" s="4">
        <v>199080000</v>
      </c>
      <c r="L135" s="4">
        <v>4511800</v>
      </c>
      <c r="M135" s="4">
        <v>55982000</v>
      </c>
      <c r="N135" s="4">
        <v>74687000</v>
      </c>
      <c r="O135" s="3">
        <v>0</v>
      </c>
      <c r="P135" s="3">
        <v>36730000</v>
      </c>
      <c r="Q135" s="3">
        <v>19176000</v>
      </c>
      <c r="R135" s="3">
        <v>44505000</v>
      </c>
      <c r="S135" s="3">
        <v>92525000</v>
      </c>
      <c r="T135" s="3">
        <v>120390000</v>
      </c>
      <c r="U135" s="3">
        <v>75185000</v>
      </c>
      <c r="V135" s="3">
        <v>108200000</v>
      </c>
      <c r="W135" s="3">
        <v>53007000</v>
      </c>
      <c r="X135" s="3">
        <v>60914000</v>
      </c>
      <c r="Y135" s="3">
        <v>93477000</v>
      </c>
      <c r="Z135" s="3">
        <v>82957000</v>
      </c>
    </row>
    <row r="136" spans="1:26" x14ac:dyDescent="0.15">
      <c r="A136" s="3" t="s">
        <v>22</v>
      </c>
      <c r="B136" s="3" t="s">
        <v>23</v>
      </c>
      <c r="C136" s="3">
        <v>26209000</v>
      </c>
      <c r="D136" s="3">
        <v>160820000</v>
      </c>
      <c r="E136" s="3">
        <v>0</v>
      </c>
      <c r="F136" s="3">
        <v>77123000</v>
      </c>
      <c r="G136" s="3">
        <v>46763000</v>
      </c>
      <c r="H136" s="3">
        <v>117670000</v>
      </c>
      <c r="I136" s="3">
        <v>108870000</v>
      </c>
      <c r="J136" s="3">
        <v>55129000</v>
      </c>
      <c r="K136" s="4">
        <v>29943000</v>
      </c>
      <c r="L136" s="4">
        <v>2506600</v>
      </c>
      <c r="M136" s="4">
        <v>0</v>
      </c>
      <c r="N136" s="4">
        <v>0</v>
      </c>
      <c r="O136" s="3">
        <v>739590000</v>
      </c>
      <c r="P136" s="3">
        <v>1145700000</v>
      </c>
      <c r="Q136" s="3">
        <v>270610000</v>
      </c>
      <c r="R136" s="3">
        <v>616240000</v>
      </c>
      <c r="S136" s="3">
        <v>69868000</v>
      </c>
      <c r="T136" s="3">
        <v>49239000</v>
      </c>
      <c r="U136" s="3">
        <v>65471000</v>
      </c>
      <c r="V136" s="3">
        <v>39294000</v>
      </c>
      <c r="W136" s="3">
        <v>38916000</v>
      </c>
      <c r="X136" s="3">
        <v>62245000</v>
      </c>
      <c r="Y136" s="3">
        <v>121340000</v>
      </c>
      <c r="Z136" s="3">
        <v>50938000</v>
      </c>
    </row>
    <row r="137" spans="1:26" x14ac:dyDescent="0.15">
      <c r="A137" s="3" t="s">
        <v>232</v>
      </c>
      <c r="B137" s="3" t="s">
        <v>233</v>
      </c>
      <c r="C137" s="3">
        <v>13848000</v>
      </c>
      <c r="D137" s="3">
        <v>0</v>
      </c>
      <c r="E137" s="3">
        <v>15396000</v>
      </c>
      <c r="F137" s="3">
        <v>4539700</v>
      </c>
      <c r="G137" s="3">
        <v>65430000</v>
      </c>
      <c r="H137" s="3">
        <v>0</v>
      </c>
      <c r="I137" s="3">
        <v>8992400</v>
      </c>
      <c r="J137" s="3">
        <v>5072500</v>
      </c>
      <c r="K137" s="4">
        <v>63317000</v>
      </c>
      <c r="L137" s="4">
        <v>0</v>
      </c>
      <c r="M137" s="4">
        <v>37673000</v>
      </c>
      <c r="N137" s="4">
        <v>0</v>
      </c>
      <c r="O137" s="3">
        <v>66716000</v>
      </c>
      <c r="P137" s="3">
        <v>19722000</v>
      </c>
      <c r="Q137" s="3">
        <v>0</v>
      </c>
      <c r="R137" s="3">
        <v>5532900</v>
      </c>
      <c r="S137" s="3">
        <v>90053000</v>
      </c>
      <c r="T137" s="3">
        <v>92823000</v>
      </c>
      <c r="U137" s="3">
        <v>67893000</v>
      </c>
      <c r="V137" s="3">
        <v>72958000</v>
      </c>
      <c r="W137" s="3">
        <v>67454000</v>
      </c>
      <c r="X137" s="3">
        <v>67753000</v>
      </c>
      <c r="Y137" s="3">
        <v>84312000</v>
      </c>
      <c r="Z137" s="3">
        <v>64633000</v>
      </c>
    </row>
    <row r="138" spans="1:26" x14ac:dyDescent="0.15">
      <c r="A138" s="3" t="s">
        <v>740</v>
      </c>
      <c r="B138" s="3" t="s">
        <v>741</v>
      </c>
      <c r="C138" s="3">
        <v>0</v>
      </c>
      <c r="D138" s="3">
        <v>120590000</v>
      </c>
      <c r="E138" s="3">
        <v>33564000</v>
      </c>
      <c r="F138" s="3">
        <v>83004000</v>
      </c>
      <c r="G138" s="3">
        <v>47421000</v>
      </c>
      <c r="H138" s="3">
        <v>125380000</v>
      </c>
      <c r="I138" s="3">
        <v>109500000</v>
      </c>
      <c r="J138" s="3">
        <v>103860000</v>
      </c>
      <c r="K138" s="4">
        <v>0</v>
      </c>
      <c r="L138" s="4">
        <v>0</v>
      </c>
      <c r="M138" s="4">
        <v>22127000</v>
      </c>
      <c r="N138" s="4">
        <v>37657000</v>
      </c>
      <c r="O138" s="3">
        <v>75975000</v>
      </c>
      <c r="P138" s="3">
        <v>20010000</v>
      </c>
      <c r="Q138" s="3">
        <v>29419000</v>
      </c>
      <c r="R138" s="3">
        <v>24741000</v>
      </c>
      <c r="S138" s="3">
        <v>60859000</v>
      </c>
      <c r="T138" s="3">
        <v>99996000</v>
      </c>
      <c r="U138" s="3">
        <v>124740000</v>
      </c>
      <c r="V138" s="3">
        <v>153890000</v>
      </c>
      <c r="W138" s="3">
        <v>55609000</v>
      </c>
      <c r="X138" s="3">
        <v>78678000</v>
      </c>
      <c r="Y138" s="3">
        <v>159690000</v>
      </c>
      <c r="Z138" s="3">
        <v>118860000</v>
      </c>
    </row>
    <row r="139" spans="1:26" x14ac:dyDescent="0.15">
      <c r="A139" s="3" t="s">
        <v>424</v>
      </c>
      <c r="B139" s="3" t="s">
        <v>425</v>
      </c>
      <c r="C139" s="3">
        <v>0</v>
      </c>
      <c r="D139" s="3">
        <v>189510000</v>
      </c>
      <c r="E139" s="3">
        <v>79610000</v>
      </c>
      <c r="F139" s="3">
        <v>85053000</v>
      </c>
      <c r="G139" s="3">
        <v>0</v>
      </c>
      <c r="H139" s="3">
        <v>0</v>
      </c>
      <c r="I139" s="3">
        <v>0</v>
      </c>
      <c r="J139" s="3">
        <v>72473000</v>
      </c>
      <c r="K139" s="4">
        <v>0</v>
      </c>
      <c r="L139" s="4">
        <v>0</v>
      </c>
      <c r="M139" s="4">
        <v>715780</v>
      </c>
      <c r="N139" s="4">
        <v>11251000</v>
      </c>
      <c r="O139" s="3">
        <v>0</v>
      </c>
      <c r="P139" s="3">
        <v>0</v>
      </c>
      <c r="Q139" s="3">
        <v>0</v>
      </c>
      <c r="R139" s="3">
        <v>43906000</v>
      </c>
      <c r="S139" s="3">
        <v>169730000</v>
      </c>
      <c r="T139" s="3">
        <v>71261000</v>
      </c>
      <c r="U139" s="3">
        <v>79651000</v>
      </c>
      <c r="V139" s="3">
        <v>124320000</v>
      </c>
      <c r="W139" s="3">
        <v>64198000</v>
      </c>
      <c r="X139" s="3">
        <v>94752000</v>
      </c>
      <c r="Y139" s="3">
        <v>138690000</v>
      </c>
      <c r="Z139" s="3">
        <v>113610000</v>
      </c>
    </row>
    <row r="140" spans="1:26" x14ac:dyDescent="0.15">
      <c r="A140" s="3" t="s">
        <v>131</v>
      </c>
      <c r="B140" s="3" t="s">
        <v>132</v>
      </c>
      <c r="C140" s="3">
        <v>29699000</v>
      </c>
      <c r="D140" s="3">
        <v>56374000</v>
      </c>
      <c r="E140" s="3">
        <v>47323000</v>
      </c>
      <c r="F140" s="3">
        <v>62045000</v>
      </c>
      <c r="G140" s="3">
        <v>96774000</v>
      </c>
      <c r="H140" s="3">
        <v>120190000</v>
      </c>
      <c r="I140" s="3">
        <v>23020000</v>
      </c>
      <c r="J140" s="3">
        <v>39525000</v>
      </c>
      <c r="K140" s="4">
        <v>111950000</v>
      </c>
      <c r="L140" s="4">
        <v>14695000</v>
      </c>
      <c r="M140" s="4">
        <v>89520000</v>
      </c>
      <c r="N140" s="4">
        <v>63896000</v>
      </c>
      <c r="O140" s="3">
        <v>21655000</v>
      </c>
      <c r="P140" s="3">
        <v>36037000</v>
      </c>
      <c r="Q140" s="3">
        <v>43462000</v>
      </c>
      <c r="R140" s="3">
        <v>37564000</v>
      </c>
      <c r="S140" s="3">
        <v>24099000</v>
      </c>
      <c r="T140" s="3">
        <v>118360000</v>
      </c>
      <c r="U140" s="3">
        <v>113360000</v>
      </c>
      <c r="V140" s="3">
        <v>123320000</v>
      </c>
      <c r="W140" s="3">
        <v>74835000</v>
      </c>
      <c r="X140" s="3">
        <v>99919000</v>
      </c>
      <c r="Y140" s="3">
        <v>118440000</v>
      </c>
      <c r="Z140" s="3">
        <v>102130000</v>
      </c>
    </row>
    <row r="141" spans="1:26" x14ac:dyDescent="0.15">
      <c r="A141" s="3" t="s">
        <v>234</v>
      </c>
      <c r="B141" s="3" t="s">
        <v>235</v>
      </c>
      <c r="C141" s="3">
        <v>66028000</v>
      </c>
      <c r="D141" s="3">
        <v>108120000</v>
      </c>
      <c r="E141" s="3">
        <v>60334000</v>
      </c>
      <c r="F141" s="3">
        <v>19678000</v>
      </c>
      <c r="G141" s="3">
        <v>138820000</v>
      </c>
      <c r="H141" s="3">
        <v>87160000</v>
      </c>
      <c r="I141" s="3">
        <v>76898000</v>
      </c>
      <c r="J141" s="3">
        <v>14126000</v>
      </c>
      <c r="K141" s="4">
        <v>145350000</v>
      </c>
      <c r="L141" s="4">
        <v>0</v>
      </c>
      <c r="M141" s="4">
        <v>14316000</v>
      </c>
      <c r="N141" s="4">
        <v>22654000</v>
      </c>
      <c r="O141" s="3">
        <v>61417000</v>
      </c>
      <c r="P141" s="3">
        <v>14218000</v>
      </c>
      <c r="Q141" s="3">
        <v>0</v>
      </c>
      <c r="R141" s="3">
        <v>0</v>
      </c>
      <c r="S141" s="3">
        <v>100460000</v>
      </c>
      <c r="T141" s="3">
        <v>89021000</v>
      </c>
      <c r="U141" s="3">
        <v>106570000</v>
      </c>
      <c r="V141" s="3">
        <v>101220000</v>
      </c>
      <c r="W141" s="3">
        <v>79102000</v>
      </c>
      <c r="X141" s="3">
        <v>100250000</v>
      </c>
      <c r="Y141" s="3">
        <v>144930000</v>
      </c>
      <c r="Z141" s="3">
        <v>127770000</v>
      </c>
    </row>
    <row r="142" spans="1:26" x14ac:dyDescent="0.15">
      <c r="A142" s="3" t="s">
        <v>210</v>
      </c>
      <c r="B142" s="3" t="s">
        <v>211</v>
      </c>
      <c r="C142" s="3">
        <v>77886000</v>
      </c>
      <c r="D142" s="3">
        <v>233050000</v>
      </c>
      <c r="E142" s="3">
        <v>89340000</v>
      </c>
      <c r="F142" s="3">
        <v>190030000</v>
      </c>
      <c r="G142" s="3">
        <v>191080000</v>
      </c>
      <c r="H142" s="3">
        <v>164560000</v>
      </c>
      <c r="I142" s="3">
        <v>21175000</v>
      </c>
      <c r="J142" s="3">
        <v>178980000</v>
      </c>
      <c r="K142" s="4">
        <v>174550000</v>
      </c>
      <c r="L142" s="4">
        <v>0</v>
      </c>
      <c r="M142" s="4">
        <v>210970000</v>
      </c>
      <c r="N142" s="4">
        <v>210490000</v>
      </c>
      <c r="O142" s="3">
        <v>0</v>
      </c>
      <c r="P142" s="3">
        <v>93623000</v>
      </c>
      <c r="Q142" s="3">
        <v>41830000</v>
      </c>
      <c r="R142" s="3">
        <v>284080000</v>
      </c>
      <c r="S142" s="3">
        <v>29142000</v>
      </c>
      <c r="T142" s="3">
        <v>112140000</v>
      </c>
      <c r="U142" s="3">
        <v>103570000</v>
      </c>
      <c r="V142" s="3">
        <v>94306000</v>
      </c>
      <c r="W142" s="3">
        <v>23088000</v>
      </c>
      <c r="X142" s="3">
        <v>100430000</v>
      </c>
      <c r="Y142" s="3">
        <v>151030000</v>
      </c>
      <c r="Z142" s="3">
        <v>92151000</v>
      </c>
    </row>
    <row r="143" spans="1:26" x14ac:dyDescent="0.15">
      <c r="A143" s="3" t="s">
        <v>65</v>
      </c>
      <c r="B143" s="3" t="s">
        <v>66</v>
      </c>
      <c r="C143" s="3">
        <v>99770000</v>
      </c>
      <c r="D143" s="3">
        <v>62193000</v>
      </c>
      <c r="E143" s="3">
        <v>94035000</v>
      </c>
      <c r="F143" s="3">
        <v>21360000</v>
      </c>
      <c r="G143" s="3">
        <v>0</v>
      </c>
      <c r="H143" s="3">
        <v>0</v>
      </c>
      <c r="I143" s="3">
        <v>150920000</v>
      </c>
      <c r="J143" s="3">
        <v>50968000</v>
      </c>
      <c r="K143" s="4">
        <v>0</v>
      </c>
      <c r="L143" s="4">
        <v>0</v>
      </c>
      <c r="M143" s="4">
        <v>0</v>
      </c>
      <c r="N143" s="4">
        <v>5668900</v>
      </c>
      <c r="O143" s="3">
        <v>0</v>
      </c>
      <c r="P143" s="3">
        <v>3534600</v>
      </c>
      <c r="Q143" s="3">
        <v>0</v>
      </c>
      <c r="R143" s="3">
        <v>20611000</v>
      </c>
      <c r="S143" s="3">
        <v>614960000</v>
      </c>
      <c r="T143" s="3">
        <v>98235000</v>
      </c>
      <c r="U143" s="3">
        <v>84342000</v>
      </c>
      <c r="V143" s="3">
        <v>73607000</v>
      </c>
      <c r="W143" s="3">
        <v>311980000</v>
      </c>
      <c r="X143" s="3">
        <v>102330000</v>
      </c>
      <c r="Y143" s="3">
        <v>96851000</v>
      </c>
      <c r="Z143" s="3">
        <v>70941000</v>
      </c>
    </row>
    <row r="144" spans="1:26" x14ac:dyDescent="0.15">
      <c r="A144" s="3" t="s">
        <v>264</v>
      </c>
      <c r="B144" s="3" t="s">
        <v>265</v>
      </c>
      <c r="C144" s="3">
        <v>11337000</v>
      </c>
      <c r="D144" s="3">
        <v>316180000</v>
      </c>
      <c r="E144" s="3">
        <v>145560000</v>
      </c>
      <c r="F144" s="3">
        <v>98284000</v>
      </c>
      <c r="G144" s="3">
        <v>18165000</v>
      </c>
      <c r="H144" s="3">
        <v>164620000</v>
      </c>
      <c r="I144" s="3">
        <v>230900000</v>
      </c>
      <c r="J144" s="3">
        <v>203920000</v>
      </c>
      <c r="K144" s="4">
        <v>11158000</v>
      </c>
      <c r="L144" s="4">
        <v>0</v>
      </c>
      <c r="M144" s="4">
        <v>111760000</v>
      </c>
      <c r="N144" s="4">
        <v>106350000</v>
      </c>
      <c r="O144" s="3">
        <v>66112000</v>
      </c>
      <c r="P144" s="3">
        <v>139670000</v>
      </c>
      <c r="Q144" s="3">
        <v>27367000</v>
      </c>
      <c r="R144" s="3">
        <v>61986000</v>
      </c>
      <c r="S144" s="3">
        <v>88234000</v>
      </c>
      <c r="T144" s="3">
        <v>147530000</v>
      </c>
      <c r="U144" s="3">
        <v>120280000</v>
      </c>
      <c r="V144" s="3">
        <v>147470000</v>
      </c>
      <c r="W144" s="3">
        <v>56933000</v>
      </c>
      <c r="X144" s="3">
        <v>116470000</v>
      </c>
      <c r="Y144" s="3">
        <v>207980000</v>
      </c>
      <c r="Z144" s="3">
        <v>91773000</v>
      </c>
    </row>
    <row r="145" spans="1:26" x14ac:dyDescent="0.15">
      <c r="A145" s="3" t="s">
        <v>594</v>
      </c>
      <c r="B145" s="3" t="s">
        <v>595</v>
      </c>
      <c r="C145" s="3">
        <v>231610000</v>
      </c>
      <c r="D145" s="3">
        <v>166700000</v>
      </c>
      <c r="E145" s="3">
        <v>54166000</v>
      </c>
      <c r="F145" s="3">
        <v>67754000</v>
      </c>
      <c r="G145" s="3">
        <v>391800000</v>
      </c>
      <c r="H145" s="3">
        <v>192610000</v>
      </c>
      <c r="I145" s="3">
        <v>48264000</v>
      </c>
      <c r="J145" s="3">
        <v>88253000</v>
      </c>
      <c r="K145" s="4">
        <v>259370000</v>
      </c>
      <c r="L145" s="4">
        <v>9730000</v>
      </c>
      <c r="M145" s="4">
        <v>176840000</v>
      </c>
      <c r="N145" s="4">
        <v>141040000</v>
      </c>
      <c r="O145" s="3">
        <v>147220000</v>
      </c>
      <c r="P145" s="3">
        <v>87513000</v>
      </c>
      <c r="Q145" s="3">
        <v>0</v>
      </c>
      <c r="R145" s="3">
        <v>88915000</v>
      </c>
      <c r="S145" s="3">
        <v>1798000</v>
      </c>
      <c r="T145" s="3">
        <v>243140000</v>
      </c>
      <c r="U145" s="3">
        <v>148080000</v>
      </c>
      <c r="V145" s="3">
        <v>122260000</v>
      </c>
      <c r="W145" s="3">
        <v>35062000</v>
      </c>
      <c r="X145" s="3">
        <v>170480000</v>
      </c>
      <c r="Y145" s="3">
        <v>269370000</v>
      </c>
      <c r="Z145" s="3">
        <v>203920000</v>
      </c>
    </row>
    <row r="146" spans="1:26" x14ac:dyDescent="0.15">
      <c r="A146" s="3" t="s">
        <v>438</v>
      </c>
      <c r="B146" s="3" t="s">
        <v>439</v>
      </c>
      <c r="C146" s="3">
        <v>11788000</v>
      </c>
      <c r="D146" s="3">
        <v>281220000</v>
      </c>
      <c r="E146" s="3">
        <v>409970000</v>
      </c>
      <c r="F146" s="3">
        <v>261000000</v>
      </c>
      <c r="G146" s="3">
        <v>58952000</v>
      </c>
      <c r="H146" s="3">
        <v>494990000</v>
      </c>
      <c r="I146" s="3">
        <v>475340000</v>
      </c>
      <c r="J146" s="3">
        <v>280080000</v>
      </c>
      <c r="K146" s="4">
        <v>60160000</v>
      </c>
      <c r="L146" s="4">
        <v>0</v>
      </c>
      <c r="M146" s="4">
        <v>956460000</v>
      </c>
      <c r="N146" s="4">
        <v>520900000</v>
      </c>
      <c r="O146" s="3">
        <v>25462000</v>
      </c>
      <c r="P146" s="3">
        <v>61669000</v>
      </c>
      <c r="Q146" s="3">
        <v>98056000</v>
      </c>
      <c r="R146" s="3">
        <v>164570000</v>
      </c>
      <c r="S146" s="3">
        <v>19599000</v>
      </c>
      <c r="T146" s="3">
        <v>229620000</v>
      </c>
      <c r="U146" s="3">
        <v>247980000</v>
      </c>
      <c r="V146" s="3">
        <v>222370000</v>
      </c>
      <c r="W146" s="3">
        <v>19875000</v>
      </c>
      <c r="X146" s="3">
        <v>206180000</v>
      </c>
      <c r="Y146" s="3">
        <v>294400000</v>
      </c>
      <c r="Z146" s="3">
        <v>270740000</v>
      </c>
    </row>
    <row r="147" spans="1:26" x14ac:dyDescent="0.15">
      <c r="A147" s="3" t="s">
        <v>218</v>
      </c>
      <c r="B147" s="3" t="s">
        <v>219</v>
      </c>
      <c r="C147" s="3">
        <v>256140000</v>
      </c>
      <c r="D147" s="3">
        <v>629740000</v>
      </c>
      <c r="E147" s="3">
        <v>108760000</v>
      </c>
      <c r="F147" s="3">
        <v>426940000</v>
      </c>
      <c r="G147" s="3">
        <v>1056600000</v>
      </c>
      <c r="H147" s="3">
        <v>577590000</v>
      </c>
      <c r="I147" s="3">
        <v>552000000</v>
      </c>
      <c r="J147" s="3">
        <v>401250000</v>
      </c>
      <c r="K147" s="4">
        <v>558920000</v>
      </c>
      <c r="L147" s="4">
        <v>461830000</v>
      </c>
      <c r="M147" s="4">
        <v>493170000</v>
      </c>
      <c r="N147" s="4">
        <v>569460000</v>
      </c>
      <c r="O147" s="3">
        <v>551120000</v>
      </c>
      <c r="P147" s="3">
        <v>682930000</v>
      </c>
      <c r="Q147" s="3">
        <v>252010000</v>
      </c>
      <c r="R147" s="3">
        <v>355580000</v>
      </c>
      <c r="S147" s="3">
        <v>211570000</v>
      </c>
      <c r="T147" s="3">
        <v>250100000</v>
      </c>
      <c r="U147" s="3">
        <v>287370000</v>
      </c>
      <c r="V147" s="3">
        <v>253850000</v>
      </c>
      <c r="W147" s="3">
        <v>162220000</v>
      </c>
      <c r="X147" s="3">
        <v>217620000</v>
      </c>
      <c r="Y147" s="3">
        <v>390550000</v>
      </c>
      <c r="Z147" s="3">
        <v>258340000</v>
      </c>
    </row>
    <row r="148" spans="1:26" x14ac:dyDescent="0.15">
      <c r="A148" s="3" t="s">
        <v>292</v>
      </c>
      <c r="B148" s="3" t="s">
        <v>293</v>
      </c>
      <c r="C148" s="3">
        <v>96646000</v>
      </c>
      <c r="D148" s="3">
        <v>720830000</v>
      </c>
      <c r="E148" s="3">
        <v>564240000</v>
      </c>
      <c r="F148" s="3">
        <v>420920000</v>
      </c>
      <c r="G148" s="3">
        <v>169700000</v>
      </c>
      <c r="H148" s="3">
        <v>977420000</v>
      </c>
      <c r="I148" s="3">
        <v>438380000</v>
      </c>
      <c r="J148" s="3">
        <v>284090000</v>
      </c>
      <c r="K148" s="4">
        <v>214290000</v>
      </c>
      <c r="L148" s="4">
        <v>377430000</v>
      </c>
      <c r="M148" s="4">
        <v>645320000</v>
      </c>
      <c r="N148" s="4">
        <v>682350000</v>
      </c>
      <c r="O148" s="3">
        <v>275540000</v>
      </c>
      <c r="P148" s="3">
        <v>372840000</v>
      </c>
      <c r="Q148" s="3">
        <v>727830000</v>
      </c>
      <c r="R148" s="3">
        <v>390220000</v>
      </c>
      <c r="S148" s="3">
        <v>205370000</v>
      </c>
      <c r="T148" s="3">
        <v>291170000</v>
      </c>
      <c r="U148" s="3">
        <v>278320000</v>
      </c>
      <c r="V148" s="3">
        <v>351690000</v>
      </c>
      <c r="W148" s="3">
        <v>104150000</v>
      </c>
      <c r="X148" s="3">
        <v>328260000</v>
      </c>
      <c r="Y148" s="3">
        <v>470960000</v>
      </c>
      <c r="Z148" s="3">
        <v>372390000</v>
      </c>
    </row>
    <row r="149" spans="1:26" x14ac:dyDescent="0.15">
      <c r="A149" s="3" t="s">
        <v>477</v>
      </c>
      <c r="B149" s="3" t="s">
        <v>478</v>
      </c>
      <c r="C149" s="3">
        <v>366940000</v>
      </c>
      <c r="D149" s="3">
        <v>404850000</v>
      </c>
      <c r="E149" s="3">
        <v>110820000</v>
      </c>
      <c r="F149" s="3">
        <v>264420000</v>
      </c>
      <c r="G149" s="3">
        <v>546160000</v>
      </c>
      <c r="H149" s="3">
        <v>483210000</v>
      </c>
      <c r="I149" s="3">
        <v>265640000</v>
      </c>
      <c r="J149" s="3">
        <v>262490000</v>
      </c>
      <c r="K149" s="4">
        <v>460110000</v>
      </c>
      <c r="L149" s="4">
        <v>90302000</v>
      </c>
      <c r="M149" s="4">
        <v>215400000</v>
      </c>
      <c r="N149" s="4">
        <v>219330000</v>
      </c>
      <c r="O149" s="3">
        <v>305890000</v>
      </c>
      <c r="P149" s="3">
        <v>270700000</v>
      </c>
      <c r="Q149" s="3">
        <v>87059000</v>
      </c>
      <c r="R149" s="3">
        <v>187490000</v>
      </c>
      <c r="S149" s="3">
        <v>421060000</v>
      </c>
      <c r="T149" s="3">
        <v>308480000</v>
      </c>
      <c r="U149" s="3">
        <v>534940000</v>
      </c>
      <c r="V149" s="3">
        <v>483150000</v>
      </c>
      <c r="W149" s="3">
        <v>337860000</v>
      </c>
      <c r="X149" s="3">
        <v>346770000</v>
      </c>
      <c r="Y149" s="3">
        <v>545560000</v>
      </c>
      <c r="Z149" s="3">
        <v>459290000</v>
      </c>
    </row>
    <row r="150" spans="1:26" x14ac:dyDescent="0.15">
      <c r="A150" s="3" t="s">
        <v>55</v>
      </c>
      <c r="B150" s="3" t="s">
        <v>56</v>
      </c>
      <c r="C150" s="3">
        <v>376320000</v>
      </c>
      <c r="D150" s="3">
        <v>1564200000</v>
      </c>
      <c r="E150" s="3">
        <v>436770000</v>
      </c>
      <c r="F150" s="3">
        <v>635930000</v>
      </c>
      <c r="G150" s="3">
        <v>1255900000</v>
      </c>
      <c r="H150" s="3">
        <v>1603600000</v>
      </c>
      <c r="I150" s="3">
        <v>1011400000</v>
      </c>
      <c r="J150" s="3">
        <v>669090000</v>
      </c>
      <c r="K150" s="4">
        <v>862910000</v>
      </c>
      <c r="L150" s="4">
        <v>383860000</v>
      </c>
      <c r="M150" s="4">
        <v>460190000</v>
      </c>
      <c r="N150" s="4">
        <v>619900000</v>
      </c>
      <c r="O150" s="3">
        <v>781900000</v>
      </c>
      <c r="P150" s="3">
        <v>573820000</v>
      </c>
      <c r="Q150" s="3">
        <v>231400000</v>
      </c>
      <c r="R150" s="3">
        <v>600120000</v>
      </c>
      <c r="S150" s="3">
        <v>125330000</v>
      </c>
      <c r="T150" s="3">
        <v>478690000</v>
      </c>
      <c r="U150" s="3">
        <v>668810000</v>
      </c>
      <c r="V150" s="3">
        <v>572900000</v>
      </c>
      <c r="W150" s="3">
        <v>172440000</v>
      </c>
      <c r="X150" s="3">
        <v>401320000</v>
      </c>
      <c r="Y150" s="3">
        <v>894600000</v>
      </c>
      <c r="Z150" s="3">
        <v>581140000</v>
      </c>
    </row>
    <row r="151" spans="1:26" x14ac:dyDescent="0.15">
      <c r="A151" s="3" t="s">
        <v>216</v>
      </c>
      <c r="B151" s="3" t="s">
        <v>217</v>
      </c>
      <c r="C151" s="3">
        <v>164240000</v>
      </c>
      <c r="D151" s="3">
        <v>1650200000</v>
      </c>
      <c r="E151" s="3">
        <v>385750000</v>
      </c>
      <c r="F151" s="3">
        <v>608850000</v>
      </c>
      <c r="G151" s="3">
        <v>446570000</v>
      </c>
      <c r="H151" s="3">
        <v>1195400000</v>
      </c>
      <c r="I151" s="3">
        <v>749390000</v>
      </c>
      <c r="J151" s="3">
        <v>765860000</v>
      </c>
      <c r="K151" s="4">
        <v>393950000</v>
      </c>
      <c r="L151" s="4">
        <v>69888000</v>
      </c>
      <c r="M151" s="4">
        <v>415670000</v>
      </c>
      <c r="N151" s="4">
        <v>455880000</v>
      </c>
      <c r="O151" s="3">
        <v>1311300000</v>
      </c>
      <c r="P151" s="3">
        <v>781420000</v>
      </c>
      <c r="Q151" s="3">
        <v>240220000</v>
      </c>
      <c r="R151" s="3">
        <v>872460000</v>
      </c>
      <c r="S151" s="3">
        <v>525820000</v>
      </c>
      <c r="T151" s="3">
        <v>574750000</v>
      </c>
      <c r="U151" s="3">
        <v>739050000</v>
      </c>
      <c r="V151" s="3">
        <v>950780000</v>
      </c>
      <c r="W151" s="3">
        <v>466450000</v>
      </c>
      <c r="X151" s="3">
        <v>572540000</v>
      </c>
      <c r="Y151" s="3">
        <v>836810000</v>
      </c>
      <c r="Z151" s="3">
        <v>708820000</v>
      </c>
    </row>
    <row r="152" spans="1:26" x14ac:dyDescent="0.15">
      <c r="A152" s="3" t="s">
        <v>388</v>
      </c>
      <c r="B152" s="3" t="s">
        <v>389</v>
      </c>
      <c r="C152" s="3">
        <v>87495000</v>
      </c>
      <c r="D152" s="3">
        <v>1995100000</v>
      </c>
      <c r="E152" s="3">
        <v>543420000</v>
      </c>
      <c r="F152" s="3">
        <v>940100000</v>
      </c>
      <c r="G152" s="3">
        <v>314220000</v>
      </c>
      <c r="H152" s="3">
        <v>741990000</v>
      </c>
      <c r="I152" s="3">
        <v>808790000</v>
      </c>
      <c r="J152" s="3">
        <v>754320000</v>
      </c>
      <c r="K152" s="4">
        <v>130660000</v>
      </c>
      <c r="L152" s="4">
        <v>0</v>
      </c>
      <c r="M152" s="4">
        <v>323650000</v>
      </c>
      <c r="N152" s="4">
        <v>159390000</v>
      </c>
      <c r="O152" s="3">
        <v>354890000</v>
      </c>
      <c r="P152" s="3">
        <v>1589700000</v>
      </c>
      <c r="Q152" s="3">
        <v>381020000</v>
      </c>
      <c r="R152" s="3">
        <v>660420000</v>
      </c>
      <c r="S152" s="3">
        <v>594100000</v>
      </c>
      <c r="T152" s="3">
        <v>999490000</v>
      </c>
      <c r="U152" s="3">
        <v>931580000</v>
      </c>
      <c r="V152" s="3">
        <v>1049200000</v>
      </c>
      <c r="W152" s="3">
        <v>686470000</v>
      </c>
      <c r="X152" s="3">
        <v>809520000</v>
      </c>
      <c r="Y152" s="3">
        <v>960780000</v>
      </c>
      <c r="Z152" s="3">
        <v>697990000</v>
      </c>
    </row>
    <row r="153" spans="1:26" x14ac:dyDescent="0.15">
      <c r="A153" s="3" t="s">
        <v>378</v>
      </c>
      <c r="B153" s="3" t="s">
        <v>379</v>
      </c>
      <c r="C153" s="3">
        <v>4964400000</v>
      </c>
      <c r="D153" s="3">
        <v>12974000000</v>
      </c>
      <c r="E153" s="3">
        <v>4755800000</v>
      </c>
      <c r="F153" s="3">
        <v>5831800000</v>
      </c>
      <c r="G153" s="3">
        <v>11872000000</v>
      </c>
      <c r="H153" s="3">
        <v>8815600000</v>
      </c>
      <c r="I153" s="3">
        <v>6135400000</v>
      </c>
      <c r="J153" s="3">
        <v>6803400000</v>
      </c>
      <c r="K153" s="4">
        <v>10424000000</v>
      </c>
      <c r="L153" s="4">
        <v>3958300000</v>
      </c>
      <c r="M153" s="4">
        <v>4345100000</v>
      </c>
      <c r="N153" s="4">
        <v>5283400000</v>
      </c>
      <c r="O153" s="3">
        <v>8897200000</v>
      </c>
      <c r="P153" s="3">
        <v>5565600000</v>
      </c>
      <c r="Q153" s="3">
        <v>3246400000</v>
      </c>
      <c r="R153" s="3">
        <v>5125300000</v>
      </c>
      <c r="S153" s="3">
        <v>3553600000</v>
      </c>
      <c r="T153" s="3">
        <v>6308500000</v>
      </c>
      <c r="U153" s="3">
        <v>4352300000</v>
      </c>
      <c r="V153" s="3">
        <v>5453400000</v>
      </c>
      <c r="W153" s="3">
        <v>4506100000</v>
      </c>
      <c r="X153" s="3">
        <v>5474300000</v>
      </c>
      <c r="Y153" s="3">
        <v>6817200000</v>
      </c>
      <c r="Z153" s="3">
        <v>5992600000</v>
      </c>
    </row>
    <row r="154" spans="1:26" x14ac:dyDescent="0.15">
      <c r="A154" s="3" t="s">
        <v>750</v>
      </c>
      <c r="B154" s="3" t="s">
        <v>751</v>
      </c>
      <c r="C154" s="3">
        <v>20054000</v>
      </c>
      <c r="D154" s="3">
        <v>35166000</v>
      </c>
      <c r="E154" s="3">
        <v>0</v>
      </c>
      <c r="F154" s="3">
        <v>16970000</v>
      </c>
      <c r="G154" s="3">
        <v>34447000</v>
      </c>
      <c r="H154" s="3">
        <v>28097000</v>
      </c>
      <c r="I154" s="3">
        <v>32602000</v>
      </c>
      <c r="J154" s="3">
        <v>16308000</v>
      </c>
      <c r="K154" s="4">
        <v>70240000</v>
      </c>
      <c r="L154" s="4">
        <v>0</v>
      </c>
      <c r="M154" s="4">
        <v>27523000</v>
      </c>
      <c r="N154" s="4">
        <v>0</v>
      </c>
      <c r="O154" s="3">
        <v>98232000</v>
      </c>
      <c r="P154" s="3">
        <v>37263000</v>
      </c>
      <c r="Q154" s="3">
        <v>26372000</v>
      </c>
      <c r="R154" s="3">
        <v>0</v>
      </c>
      <c r="S154" s="3">
        <v>6392000</v>
      </c>
      <c r="T154" s="3">
        <v>10156000</v>
      </c>
      <c r="U154" s="3">
        <v>26233000</v>
      </c>
      <c r="V154" s="3">
        <v>7068600</v>
      </c>
      <c r="W154" s="3">
        <v>6743400</v>
      </c>
      <c r="X154" s="3">
        <v>0</v>
      </c>
      <c r="Y154" s="3">
        <v>0</v>
      </c>
      <c r="Z154" s="3">
        <v>12549000</v>
      </c>
    </row>
    <row r="155" spans="1:26" x14ac:dyDescent="0.15">
      <c r="A155" s="3" t="s">
        <v>650</v>
      </c>
      <c r="B155" s="3" t="s">
        <v>651</v>
      </c>
      <c r="C155" s="3">
        <v>8917100</v>
      </c>
      <c r="D155" s="3">
        <v>59884000</v>
      </c>
      <c r="E155" s="3">
        <v>18228000</v>
      </c>
      <c r="F155" s="3">
        <v>3556600</v>
      </c>
      <c r="G155" s="3">
        <v>34874000</v>
      </c>
      <c r="H155" s="3">
        <v>67654000</v>
      </c>
      <c r="I155" s="3">
        <v>60925000</v>
      </c>
      <c r="J155" s="3">
        <v>24357000</v>
      </c>
      <c r="K155" s="4">
        <v>36466000</v>
      </c>
      <c r="L155" s="4">
        <v>0</v>
      </c>
      <c r="M155" s="4">
        <v>32466000</v>
      </c>
      <c r="N155" s="4">
        <v>16595000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1098300</v>
      </c>
      <c r="V155" s="3">
        <v>0</v>
      </c>
      <c r="W155" s="3">
        <v>0</v>
      </c>
      <c r="X155" s="3">
        <v>839870</v>
      </c>
      <c r="Y155" s="3">
        <v>0</v>
      </c>
      <c r="Z155" s="3">
        <v>2549300</v>
      </c>
    </row>
    <row r="156" spans="1:26" x14ac:dyDescent="0.15">
      <c r="A156" s="3" t="s">
        <v>244</v>
      </c>
      <c r="B156" s="3" t="s">
        <v>245</v>
      </c>
      <c r="C156" s="3">
        <v>11100000</v>
      </c>
      <c r="D156" s="3">
        <v>0</v>
      </c>
      <c r="E156" s="3">
        <v>11912000</v>
      </c>
      <c r="F156" s="3">
        <v>9999300</v>
      </c>
      <c r="G156" s="3">
        <v>20421000</v>
      </c>
      <c r="H156" s="3">
        <v>0</v>
      </c>
      <c r="I156" s="3">
        <v>5324300</v>
      </c>
      <c r="J156" s="3">
        <v>4945600</v>
      </c>
      <c r="K156" s="4">
        <v>7264900</v>
      </c>
      <c r="L156" s="4">
        <v>0</v>
      </c>
      <c r="M156" s="4">
        <v>1538000</v>
      </c>
      <c r="N156" s="4">
        <v>2809200</v>
      </c>
      <c r="O156" s="3">
        <v>0</v>
      </c>
      <c r="P156" s="3">
        <v>0</v>
      </c>
      <c r="Q156" s="3">
        <v>0</v>
      </c>
      <c r="R156" s="3">
        <v>0</v>
      </c>
      <c r="S156" s="3">
        <v>413170</v>
      </c>
      <c r="T156" s="3">
        <v>6855400</v>
      </c>
      <c r="U156" s="3">
        <v>8842000</v>
      </c>
      <c r="V156" s="3">
        <v>6880400</v>
      </c>
      <c r="W156" s="3">
        <v>5341400</v>
      </c>
      <c r="X156" s="3">
        <v>2141400</v>
      </c>
      <c r="Y156" s="3">
        <v>13619000</v>
      </c>
      <c r="Z156" s="3">
        <v>5346900</v>
      </c>
    </row>
    <row r="157" spans="1:26" x14ac:dyDescent="0.15">
      <c r="A157" s="3" t="s">
        <v>708</v>
      </c>
      <c r="B157" s="3" t="s">
        <v>709</v>
      </c>
      <c r="C157" s="3">
        <v>5072800</v>
      </c>
      <c r="D157" s="3">
        <v>30739000</v>
      </c>
      <c r="E157" s="3">
        <v>0</v>
      </c>
      <c r="F157" s="3">
        <v>25272000</v>
      </c>
      <c r="G157" s="3">
        <v>102350000</v>
      </c>
      <c r="H157" s="3">
        <v>31654000</v>
      </c>
      <c r="I157" s="3">
        <v>0</v>
      </c>
      <c r="J157" s="3">
        <v>25999000</v>
      </c>
      <c r="K157" s="4">
        <v>60992000</v>
      </c>
      <c r="L157" s="4">
        <v>26365000</v>
      </c>
      <c r="M157" s="4">
        <v>30075000</v>
      </c>
      <c r="N157" s="4">
        <v>34506000</v>
      </c>
      <c r="O157" s="3">
        <v>38554000</v>
      </c>
      <c r="P157" s="3">
        <v>28953000</v>
      </c>
      <c r="Q157" s="3">
        <v>0</v>
      </c>
      <c r="R157" s="3">
        <v>10518000</v>
      </c>
      <c r="S157" s="3">
        <v>10334000</v>
      </c>
      <c r="T157" s="3">
        <v>10377000</v>
      </c>
      <c r="U157" s="3">
        <v>21455000</v>
      </c>
      <c r="V157" s="3">
        <v>13350000</v>
      </c>
      <c r="W157" s="3">
        <v>3650400</v>
      </c>
      <c r="X157" s="3">
        <v>3214400</v>
      </c>
      <c r="Y157" s="3">
        <v>3229700</v>
      </c>
      <c r="Z157" s="3">
        <v>8193600</v>
      </c>
    </row>
    <row r="158" spans="1:26" x14ac:dyDescent="0.15">
      <c r="A158" s="3" t="s">
        <v>710</v>
      </c>
      <c r="B158" s="3" t="s">
        <v>711</v>
      </c>
      <c r="C158" s="3">
        <v>0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4">
        <v>0</v>
      </c>
      <c r="L158" s="4">
        <v>0</v>
      </c>
      <c r="M158" s="4">
        <v>0</v>
      </c>
      <c r="N158" s="4">
        <v>0</v>
      </c>
      <c r="O158" s="3">
        <v>0</v>
      </c>
      <c r="P158" s="3">
        <v>0</v>
      </c>
      <c r="Q158" s="3">
        <v>0</v>
      </c>
      <c r="R158" s="3">
        <v>0</v>
      </c>
      <c r="S158" s="3">
        <v>0</v>
      </c>
      <c r="T158" s="3">
        <v>4571000</v>
      </c>
      <c r="U158" s="3">
        <v>5655800</v>
      </c>
      <c r="V158" s="3">
        <v>4755200</v>
      </c>
      <c r="W158" s="3">
        <v>5176100</v>
      </c>
      <c r="X158" s="3">
        <v>4934500</v>
      </c>
      <c r="Y158" s="3">
        <v>0</v>
      </c>
      <c r="Z158" s="3">
        <v>6980800</v>
      </c>
    </row>
    <row r="159" spans="1:26" x14ac:dyDescent="0.15">
      <c r="A159" s="3" t="s">
        <v>493</v>
      </c>
      <c r="B159" s="3" t="s">
        <v>494</v>
      </c>
      <c r="C159" s="3">
        <v>12992000</v>
      </c>
      <c r="D159" s="3">
        <v>0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4">
        <v>0</v>
      </c>
      <c r="L159" s="4">
        <v>0</v>
      </c>
      <c r="M159" s="4">
        <v>0</v>
      </c>
      <c r="N159" s="4">
        <v>0</v>
      </c>
      <c r="O159" s="3">
        <v>0</v>
      </c>
      <c r="P159" s="3">
        <v>0</v>
      </c>
      <c r="Q159" s="3">
        <v>0</v>
      </c>
      <c r="R159" s="3">
        <v>0</v>
      </c>
      <c r="S159" s="3">
        <v>2258500</v>
      </c>
      <c r="T159" s="3">
        <v>3224000</v>
      </c>
      <c r="U159" s="3">
        <v>8978800</v>
      </c>
      <c r="V159" s="3">
        <v>4184300</v>
      </c>
      <c r="W159" s="3">
        <v>5334400</v>
      </c>
      <c r="X159" s="3">
        <v>5120300</v>
      </c>
      <c r="Y159" s="3">
        <v>13455000</v>
      </c>
      <c r="Z159" s="3">
        <v>6952500</v>
      </c>
    </row>
    <row r="160" spans="1:26" x14ac:dyDescent="0.15">
      <c r="A160" s="3" t="s">
        <v>696</v>
      </c>
      <c r="B160" s="3" t="s">
        <v>697</v>
      </c>
      <c r="C160" s="3">
        <v>9602500</v>
      </c>
      <c r="D160" s="3">
        <v>24579000</v>
      </c>
      <c r="E160" s="3">
        <v>8082400</v>
      </c>
      <c r="F160" s="3">
        <v>14380000</v>
      </c>
      <c r="G160" s="3">
        <v>37526000</v>
      </c>
      <c r="H160" s="3">
        <v>19635000</v>
      </c>
      <c r="I160" s="3">
        <v>13255000</v>
      </c>
      <c r="J160" s="3">
        <v>9570800</v>
      </c>
      <c r="K160" s="4">
        <v>42851000</v>
      </c>
      <c r="L160" s="4">
        <v>0</v>
      </c>
      <c r="M160" s="4">
        <v>17461000</v>
      </c>
      <c r="N160" s="4">
        <v>7869200</v>
      </c>
      <c r="O160" s="3">
        <v>20655000</v>
      </c>
      <c r="P160" s="3">
        <v>4936800</v>
      </c>
      <c r="Q160" s="3">
        <v>0</v>
      </c>
      <c r="R160" s="3">
        <v>0</v>
      </c>
      <c r="S160" s="3">
        <v>0</v>
      </c>
      <c r="T160" s="3">
        <v>6473200</v>
      </c>
      <c r="U160" s="3">
        <v>8871000</v>
      </c>
      <c r="V160" s="3">
        <v>1385200</v>
      </c>
      <c r="W160" s="3">
        <v>5987800</v>
      </c>
      <c r="X160" s="3">
        <v>5318500</v>
      </c>
      <c r="Y160" s="3">
        <v>11342000</v>
      </c>
      <c r="Z160" s="3">
        <v>5938000</v>
      </c>
    </row>
    <row r="161" spans="1:26" x14ac:dyDescent="0.15">
      <c r="A161" s="3" t="s">
        <v>430</v>
      </c>
      <c r="B161" s="3" t="s">
        <v>431</v>
      </c>
      <c r="C161" s="3">
        <v>155750000</v>
      </c>
      <c r="D161" s="3">
        <v>122060000</v>
      </c>
      <c r="E161" s="3">
        <v>0</v>
      </c>
      <c r="F161" s="3">
        <v>0</v>
      </c>
      <c r="G161" s="3">
        <v>228350000</v>
      </c>
      <c r="H161" s="3">
        <v>116120000</v>
      </c>
      <c r="I161" s="3">
        <v>60565000</v>
      </c>
      <c r="J161" s="3">
        <v>0</v>
      </c>
      <c r="K161" s="4">
        <v>324310000</v>
      </c>
      <c r="L161" s="4">
        <v>3708400</v>
      </c>
      <c r="M161" s="4">
        <v>0</v>
      </c>
      <c r="N161" s="4">
        <v>0</v>
      </c>
      <c r="O161" s="3">
        <v>352780000</v>
      </c>
      <c r="P161" s="3">
        <v>0</v>
      </c>
      <c r="Q161" s="3">
        <v>30731000</v>
      </c>
      <c r="R161" s="3">
        <v>0</v>
      </c>
      <c r="S161" s="3">
        <v>15012000</v>
      </c>
      <c r="T161" s="3">
        <v>36198000</v>
      </c>
      <c r="U161" s="3">
        <v>65401000</v>
      </c>
      <c r="V161" s="3">
        <v>35481000</v>
      </c>
      <c r="W161" s="3">
        <v>24826000</v>
      </c>
      <c r="X161" s="3">
        <v>11179000</v>
      </c>
      <c r="Y161" s="3">
        <v>29468000</v>
      </c>
      <c r="Z161" s="3">
        <v>25881000</v>
      </c>
    </row>
    <row r="162" spans="1:26" x14ac:dyDescent="0.15">
      <c r="A162" s="3" t="s">
        <v>620</v>
      </c>
      <c r="B162" s="3" t="s">
        <v>621</v>
      </c>
      <c r="C162" s="3">
        <v>20724000</v>
      </c>
      <c r="D162" s="3">
        <v>31164000</v>
      </c>
      <c r="E162" s="3">
        <v>0</v>
      </c>
      <c r="F162" s="3">
        <v>22769000</v>
      </c>
      <c r="G162" s="3">
        <v>70957000</v>
      </c>
      <c r="H162" s="3">
        <v>28340000</v>
      </c>
      <c r="I162" s="3">
        <v>0</v>
      </c>
      <c r="J162" s="3">
        <v>0</v>
      </c>
      <c r="K162" s="4">
        <v>58082000</v>
      </c>
      <c r="L162" s="4">
        <v>0</v>
      </c>
      <c r="M162" s="4">
        <v>0</v>
      </c>
      <c r="N162" s="4">
        <v>0</v>
      </c>
      <c r="O162" s="3">
        <v>44960000</v>
      </c>
      <c r="P162" s="3">
        <v>0</v>
      </c>
      <c r="Q162" s="3">
        <v>0</v>
      </c>
      <c r="R162" s="3">
        <v>0</v>
      </c>
      <c r="S162" s="3">
        <v>13079000</v>
      </c>
      <c r="T162" s="3">
        <v>16295000</v>
      </c>
      <c r="U162" s="3">
        <v>24595000</v>
      </c>
      <c r="V162" s="3">
        <v>17378000</v>
      </c>
      <c r="W162" s="3">
        <v>13745000</v>
      </c>
      <c r="X162" s="3">
        <v>12485000</v>
      </c>
      <c r="Y162" s="3">
        <v>26272000</v>
      </c>
      <c r="Z162" s="3">
        <v>20962000</v>
      </c>
    </row>
    <row r="163" spans="1:26" x14ac:dyDescent="0.15">
      <c r="A163" s="3" t="s">
        <v>196</v>
      </c>
      <c r="B163" s="3" t="s">
        <v>197</v>
      </c>
      <c r="C163" s="3">
        <v>0</v>
      </c>
      <c r="D163" s="3">
        <v>5776700</v>
      </c>
      <c r="E163" s="3">
        <v>0</v>
      </c>
      <c r="F163" s="3">
        <v>30340000</v>
      </c>
      <c r="G163" s="3">
        <v>0</v>
      </c>
      <c r="H163" s="3">
        <v>6648200</v>
      </c>
      <c r="I163" s="3">
        <v>5494900</v>
      </c>
      <c r="J163" s="3">
        <v>30680000</v>
      </c>
      <c r="K163" s="4">
        <v>7584000</v>
      </c>
      <c r="L163" s="4">
        <v>0</v>
      </c>
      <c r="M163" s="4">
        <v>23935000</v>
      </c>
      <c r="N163" s="4">
        <v>10651000</v>
      </c>
      <c r="O163" s="3">
        <v>0</v>
      </c>
      <c r="P163" s="3">
        <v>28538000</v>
      </c>
      <c r="Q163" s="3">
        <v>0</v>
      </c>
      <c r="R163" s="3">
        <v>0</v>
      </c>
      <c r="S163" s="3">
        <v>1752500</v>
      </c>
      <c r="T163" s="3">
        <v>4817000</v>
      </c>
      <c r="U163" s="3">
        <v>15126000</v>
      </c>
      <c r="V163" s="3">
        <v>8194800</v>
      </c>
      <c r="W163" s="3">
        <v>1209600</v>
      </c>
      <c r="X163" s="3">
        <v>13831000</v>
      </c>
      <c r="Y163" s="3">
        <v>9134300</v>
      </c>
      <c r="Z163" s="3">
        <v>8205000</v>
      </c>
    </row>
    <row r="164" spans="1:26" x14ac:dyDescent="0.15">
      <c r="A164" s="3" t="s">
        <v>51</v>
      </c>
      <c r="B164" s="3" t="s">
        <v>52</v>
      </c>
      <c r="C164" s="3">
        <v>0</v>
      </c>
      <c r="D164" s="3">
        <v>128600000</v>
      </c>
      <c r="E164" s="3">
        <v>12574000</v>
      </c>
      <c r="F164" s="3">
        <v>15007000</v>
      </c>
      <c r="G164" s="3">
        <v>60211000</v>
      </c>
      <c r="H164" s="3">
        <v>146030000</v>
      </c>
      <c r="I164" s="3">
        <v>21848000</v>
      </c>
      <c r="J164" s="3">
        <v>9351500</v>
      </c>
      <c r="K164" s="4">
        <v>114050000</v>
      </c>
      <c r="L164" s="4">
        <v>4384800</v>
      </c>
      <c r="M164" s="4">
        <v>35910000</v>
      </c>
      <c r="N164" s="4">
        <v>40301000</v>
      </c>
      <c r="O164" s="3">
        <v>32737000</v>
      </c>
      <c r="P164" s="3">
        <v>24156000</v>
      </c>
      <c r="Q164" s="3">
        <v>66388000</v>
      </c>
      <c r="R164" s="3">
        <v>19381000</v>
      </c>
      <c r="S164" s="3">
        <v>7828000</v>
      </c>
      <c r="T164" s="3">
        <v>21496000</v>
      </c>
      <c r="U164" s="3">
        <v>28723000</v>
      </c>
      <c r="V164" s="3">
        <v>24122000</v>
      </c>
      <c r="W164" s="3">
        <v>19943000</v>
      </c>
      <c r="X164" s="3">
        <v>24220000</v>
      </c>
      <c r="Y164" s="3">
        <v>14374000</v>
      </c>
      <c r="Z164" s="3">
        <v>17467000</v>
      </c>
    </row>
    <row r="165" spans="1:26" x14ac:dyDescent="0.15">
      <c r="A165" s="3" t="s">
        <v>272</v>
      </c>
      <c r="B165" s="3" t="s">
        <v>273</v>
      </c>
      <c r="C165" s="3">
        <v>91794000</v>
      </c>
      <c r="D165" s="3">
        <v>54439000</v>
      </c>
      <c r="E165" s="3">
        <v>64534000</v>
      </c>
      <c r="F165" s="3">
        <v>0</v>
      </c>
      <c r="G165" s="3">
        <v>131170000</v>
      </c>
      <c r="H165" s="3">
        <v>55985000</v>
      </c>
      <c r="I165" s="3">
        <v>63847000</v>
      </c>
      <c r="J165" s="3">
        <v>0</v>
      </c>
      <c r="K165" s="4">
        <v>243680000</v>
      </c>
      <c r="L165" s="4">
        <v>34257000</v>
      </c>
      <c r="M165" s="4">
        <v>56912000</v>
      </c>
      <c r="N165" s="4">
        <v>9558500</v>
      </c>
      <c r="O165" s="3">
        <v>54145000</v>
      </c>
      <c r="P165" s="3">
        <v>43914000</v>
      </c>
      <c r="Q165" s="3">
        <v>41664000</v>
      </c>
      <c r="R165" s="3">
        <v>15502000</v>
      </c>
      <c r="S165" s="3">
        <v>62874000</v>
      </c>
      <c r="T165" s="3">
        <v>69462000</v>
      </c>
      <c r="U165" s="3">
        <v>112750000</v>
      </c>
      <c r="V165" s="3">
        <v>62703000</v>
      </c>
      <c r="W165" s="3">
        <v>120530000</v>
      </c>
      <c r="X165" s="3">
        <v>68180000</v>
      </c>
      <c r="Y165" s="3">
        <v>86340000</v>
      </c>
      <c r="Z165" s="3">
        <v>64091000</v>
      </c>
    </row>
    <row r="166" spans="1:26" x14ac:dyDescent="0.15">
      <c r="A166" s="3" t="s">
        <v>764</v>
      </c>
      <c r="B166" s="3" t="s">
        <v>765</v>
      </c>
      <c r="C166" s="3">
        <v>0</v>
      </c>
      <c r="D166" s="3">
        <v>181410000</v>
      </c>
      <c r="E166" s="3">
        <v>101190000</v>
      </c>
      <c r="F166" s="3">
        <v>145740000</v>
      </c>
      <c r="G166" s="3">
        <v>0</v>
      </c>
      <c r="H166" s="3">
        <v>123970000</v>
      </c>
      <c r="I166" s="3">
        <v>28864000</v>
      </c>
      <c r="J166" s="3">
        <v>125320000</v>
      </c>
      <c r="K166" s="4">
        <v>30692000</v>
      </c>
      <c r="L166" s="4">
        <v>35374000</v>
      </c>
      <c r="M166" s="4">
        <v>154270000</v>
      </c>
      <c r="N166" s="4">
        <v>189390000</v>
      </c>
      <c r="O166" s="3">
        <v>21612000</v>
      </c>
      <c r="P166" s="3">
        <v>100530000</v>
      </c>
      <c r="Q166" s="3">
        <v>27961000</v>
      </c>
      <c r="R166" s="3">
        <v>57160000</v>
      </c>
      <c r="S166" s="3">
        <v>9579700</v>
      </c>
      <c r="T166" s="3">
        <v>42903000</v>
      </c>
      <c r="U166" s="3">
        <v>89015000</v>
      </c>
      <c r="V166" s="3">
        <v>68606000</v>
      </c>
      <c r="W166" s="3">
        <v>11880000</v>
      </c>
      <c r="X166" s="3">
        <v>88926000</v>
      </c>
      <c r="Y166" s="3">
        <v>102890000</v>
      </c>
      <c r="Z166" s="3">
        <v>97051000</v>
      </c>
    </row>
    <row r="167" spans="1:26" x14ac:dyDescent="0.15">
      <c r="A167" s="3" t="s">
        <v>350</v>
      </c>
      <c r="B167" s="3" t="s">
        <v>351</v>
      </c>
      <c r="C167" s="3">
        <v>62916000</v>
      </c>
      <c r="D167" s="3">
        <v>706280000</v>
      </c>
      <c r="E167" s="3">
        <v>228430000</v>
      </c>
      <c r="F167" s="3">
        <v>199950000</v>
      </c>
      <c r="G167" s="3">
        <v>248580000</v>
      </c>
      <c r="H167" s="3">
        <v>728270000</v>
      </c>
      <c r="I167" s="3">
        <v>179050000</v>
      </c>
      <c r="J167" s="3">
        <v>177300000</v>
      </c>
      <c r="K167" s="4">
        <v>149750000</v>
      </c>
      <c r="L167" s="4">
        <v>60828000</v>
      </c>
      <c r="M167" s="4">
        <v>63875000</v>
      </c>
      <c r="N167" s="4">
        <v>126410000</v>
      </c>
      <c r="O167" s="3">
        <v>0</v>
      </c>
      <c r="P167" s="3">
        <v>384570000</v>
      </c>
      <c r="Q167" s="3">
        <v>0</v>
      </c>
      <c r="R167" s="3">
        <v>148400000</v>
      </c>
      <c r="S167" s="3">
        <v>37667000</v>
      </c>
      <c r="T167" s="3">
        <v>120020000</v>
      </c>
      <c r="U167" s="3">
        <v>249820000</v>
      </c>
      <c r="V167" s="3">
        <v>36727000</v>
      </c>
      <c r="W167" s="3">
        <v>984090000</v>
      </c>
      <c r="X167" s="3">
        <v>116040000</v>
      </c>
      <c r="Y167" s="3">
        <v>213710000</v>
      </c>
      <c r="Z167" s="3">
        <v>148150000</v>
      </c>
    </row>
    <row r="168" spans="1:26" x14ac:dyDescent="0.15">
      <c r="A168" s="3" t="s">
        <v>32</v>
      </c>
      <c r="B168" s="3" t="s">
        <v>33</v>
      </c>
      <c r="C168" s="3">
        <v>0</v>
      </c>
      <c r="D168" s="3">
        <v>7355200</v>
      </c>
      <c r="E168" s="3">
        <v>6212000</v>
      </c>
      <c r="F168" s="3">
        <v>23873000</v>
      </c>
      <c r="G168" s="3">
        <v>10524000</v>
      </c>
      <c r="H168" s="3">
        <v>22368000</v>
      </c>
      <c r="I168" s="3">
        <v>0</v>
      </c>
      <c r="J168" s="3">
        <v>22669000</v>
      </c>
      <c r="K168" s="4">
        <v>0</v>
      </c>
      <c r="L168" s="4">
        <v>6105600</v>
      </c>
      <c r="M168" s="4">
        <v>44812000</v>
      </c>
      <c r="N168" s="4">
        <v>23035000</v>
      </c>
      <c r="O168" s="3">
        <v>24925000</v>
      </c>
      <c r="P168" s="3">
        <v>11345000</v>
      </c>
      <c r="Q168" s="3">
        <v>0</v>
      </c>
      <c r="R168" s="3">
        <v>27977000</v>
      </c>
      <c r="S168" s="3">
        <v>42718000</v>
      </c>
      <c r="T168" s="3">
        <v>117500000</v>
      </c>
      <c r="U168" s="3">
        <v>139670000</v>
      </c>
      <c r="V168" s="3">
        <v>91616000</v>
      </c>
      <c r="W168" s="3">
        <v>44365000</v>
      </c>
      <c r="X168" s="3">
        <v>121870000</v>
      </c>
      <c r="Y168" s="3">
        <v>138830000</v>
      </c>
      <c r="Z168" s="3">
        <v>112880000</v>
      </c>
    </row>
    <row r="169" spans="1:26" x14ac:dyDescent="0.15">
      <c r="A169" s="3" t="s">
        <v>372</v>
      </c>
      <c r="B169" s="3" t="s">
        <v>373</v>
      </c>
      <c r="C169" s="3">
        <v>2008900000</v>
      </c>
      <c r="D169" s="3">
        <v>2067300000</v>
      </c>
      <c r="E169" s="3">
        <v>1251800000</v>
      </c>
      <c r="F169" s="3">
        <v>1682300000</v>
      </c>
      <c r="G169" s="3">
        <v>2670300000</v>
      </c>
      <c r="H169" s="3">
        <v>3083900000</v>
      </c>
      <c r="I169" s="3">
        <v>1839000000</v>
      </c>
      <c r="J169" s="3">
        <v>1764300000</v>
      </c>
      <c r="K169" s="4">
        <v>2661500000</v>
      </c>
      <c r="L169" s="4">
        <v>565710000</v>
      </c>
      <c r="M169" s="4">
        <v>2255400000</v>
      </c>
      <c r="N169" s="4">
        <v>2107600000</v>
      </c>
      <c r="O169" s="3">
        <v>3317700000</v>
      </c>
      <c r="P169" s="3">
        <v>2094800000</v>
      </c>
      <c r="Q169" s="3">
        <v>1239400000</v>
      </c>
      <c r="R169" s="3">
        <v>1914100000</v>
      </c>
      <c r="S169" s="3">
        <v>759200000</v>
      </c>
      <c r="T169" s="3">
        <v>849350000</v>
      </c>
      <c r="U169" s="3">
        <v>1330700000</v>
      </c>
      <c r="V169" s="3">
        <v>475550000</v>
      </c>
      <c r="W169" s="3">
        <v>850760000</v>
      </c>
      <c r="X169" s="3">
        <v>731470000</v>
      </c>
      <c r="Y169" s="3">
        <v>1386300000</v>
      </c>
      <c r="Z169" s="3">
        <v>537010000</v>
      </c>
    </row>
    <row r="170" spans="1:26" x14ac:dyDescent="0.15">
      <c r="A170" s="3" t="s">
        <v>4</v>
      </c>
      <c r="B170" s="3" t="s">
        <v>5</v>
      </c>
      <c r="C170" s="3">
        <v>0</v>
      </c>
      <c r="D170" s="3">
        <v>0</v>
      </c>
      <c r="E170" s="3">
        <v>0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  <c r="K170" s="4">
        <v>0</v>
      </c>
      <c r="L170" s="4">
        <v>0</v>
      </c>
      <c r="M170" s="4">
        <v>0</v>
      </c>
      <c r="N170" s="4">
        <v>0</v>
      </c>
      <c r="O170" s="3">
        <v>0</v>
      </c>
      <c r="P170" s="3">
        <v>0</v>
      </c>
      <c r="Q170" s="3">
        <v>0</v>
      </c>
      <c r="R170" s="3">
        <v>0</v>
      </c>
      <c r="S170" s="3">
        <v>0</v>
      </c>
      <c r="T170" s="3">
        <v>0</v>
      </c>
      <c r="U170" s="3">
        <v>0</v>
      </c>
      <c r="V170" s="3">
        <v>0</v>
      </c>
      <c r="W170" s="3">
        <v>0</v>
      </c>
      <c r="X170" s="3">
        <v>0</v>
      </c>
      <c r="Y170" s="3">
        <v>0</v>
      </c>
      <c r="Z170" s="3">
        <v>0</v>
      </c>
    </row>
    <row r="171" spans="1:26" x14ac:dyDescent="0.15">
      <c r="A171" s="3" t="s">
        <v>469</v>
      </c>
      <c r="B171" s="3" t="s">
        <v>470</v>
      </c>
      <c r="C171" s="3">
        <v>0</v>
      </c>
      <c r="D171" s="3">
        <v>0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  <c r="J171" s="3">
        <v>0</v>
      </c>
      <c r="K171" s="4">
        <v>0</v>
      </c>
      <c r="L171" s="4">
        <v>0</v>
      </c>
      <c r="M171" s="4">
        <v>0</v>
      </c>
      <c r="N171" s="4">
        <v>0</v>
      </c>
      <c r="O171" s="3">
        <v>0</v>
      </c>
      <c r="P171" s="3">
        <v>0</v>
      </c>
      <c r="Q171" s="3">
        <v>0</v>
      </c>
      <c r="R171" s="3">
        <v>0</v>
      </c>
      <c r="S171" s="3">
        <v>0</v>
      </c>
      <c r="T171" s="3">
        <v>0</v>
      </c>
      <c r="U171" s="3">
        <v>0</v>
      </c>
      <c r="V171" s="3">
        <v>0</v>
      </c>
      <c r="W171" s="3">
        <v>0</v>
      </c>
      <c r="X171" s="3">
        <v>0</v>
      </c>
      <c r="Y171" s="3">
        <v>0</v>
      </c>
      <c r="Z171" s="3">
        <v>0</v>
      </c>
    </row>
    <row r="172" spans="1:26" x14ac:dyDescent="0.15">
      <c r="A172" s="3" t="s">
        <v>109</v>
      </c>
      <c r="B172" s="3" t="s">
        <v>110</v>
      </c>
      <c r="C172" s="3">
        <v>0</v>
      </c>
      <c r="D172" s="3">
        <v>0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  <c r="K172" s="4">
        <v>0</v>
      </c>
      <c r="L172" s="4">
        <v>0</v>
      </c>
      <c r="M172" s="4">
        <v>0</v>
      </c>
      <c r="N172" s="4">
        <v>0</v>
      </c>
      <c r="O172" s="3">
        <v>0</v>
      </c>
      <c r="P172" s="3">
        <v>0</v>
      </c>
      <c r="Q172" s="3">
        <v>0</v>
      </c>
      <c r="R172" s="3">
        <v>0</v>
      </c>
      <c r="S172" s="3">
        <v>0</v>
      </c>
      <c r="T172" s="3">
        <v>0</v>
      </c>
      <c r="U172" s="3">
        <v>0</v>
      </c>
      <c r="V172" s="3">
        <v>0</v>
      </c>
      <c r="W172" s="3">
        <v>0</v>
      </c>
      <c r="X172" s="3">
        <v>0</v>
      </c>
      <c r="Y172" s="3">
        <v>0</v>
      </c>
      <c r="Z172" s="3">
        <v>0</v>
      </c>
    </row>
    <row r="173" spans="1:26" x14ac:dyDescent="0.15">
      <c r="A173" s="3" t="s">
        <v>572</v>
      </c>
      <c r="B173" s="3" t="s">
        <v>573</v>
      </c>
      <c r="C173" s="3">
        <v>0</v>
      </c>
      <c r="D173" s="3">
        <v>0</v>
      </c>
      <c r="E173" s="3">
        <v>0</v>
      </c>
      <c r="F173" s="3">
        <v>0</v>
      </c>
      <c r="G173" s="3">
        <v>0</v>
      </c>
      <c r="H173" s="3">
        <v>0</v>
      </c>
      <c r="I173" s="3">
        <v>0</v>
      </c>
      <c r="J173" s="3">
        <v>0</v>
      </c>
      <c r="K173" s="4">
        <v>0</v>
      </c>
      <c r="L173" s="4">
        <v>0</v>
      </c>
      <c r="M173" s="4">
        <v>0</v>
      </c>
      <c r="N173" s="4">
        <v>0</v>
      </c>
      <c r="O173" s="3">
        <v>0</v>
      </c>
      <c r="P173" s="3">
        <v>0</v>
      </c>
      <c r="Q173" s="3">
        <v>0</v>
      </c>
      <c r="R173" s="3">
        <v>0</v>
      </c>
      <c r="S173" s="3">
        <v>0</v>
      </c>
      <c r="T173" s="3">
        <v>0</v>
      </c>
      <c r="U173" s="3">
        <v>0</v>
      </c>
      <c r="V173" s="3">
        <v>0</v>
      </c>
      <c r="W173" s="3">
        <v>0</v>
      </c>
      <c r="X173" s="3">
        <v>0</v>
      </c>
      <c r="Y173" s="3">
        <v>0</v>
      </c>
      <c r="Z173" s="3">
        <v>0</v>
      </c>
    </row>
    <row r="174" spans="1:26" x14ac:dyDescent="0.15">
      <c r="A174" s="3" t="s">
        <v>298</v>
      </c>
      <c r="B174" s="3" t="s">
        <v>299</v>
      </c>
      <c r="C174" s="3">
        <v>0</v>
      </c>
      <c r="D174" s="3">
        <v>0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  <c r="J174" s="3">
        <v>0</v>
      </c>
      <c r="K174" s="4">
        <v>0</v>
      </c>
      <c r="L174" s="4">
        <v>0</v>
      </c>
      <c r="M174" s="4">
        <v>0</v>
      </c>
      <c r="N174" s="4">
        <v>0</v>
      </c>
      <c r="O174" s="3">
        <v>0</v>
      </c>
      <c r="P174" s="3">
        <v>0</v>
      </c>
      <c r="Q174" s="3">
        <v>0</v>
      </c>
      <c r="R174" s="3">
        <v>0</v>
      </c>
      <c r="S174" s="3">
        <v>0</v>
      </c>
      <c r="T174" s="3">
        <v>0</v>
      </c>
      <c r="U174" s="3">
        <v>0</v>
      </c>
      <c r="V174" s="3">
        <v>0</v>
      </c>
      <c r="W174" s="3">
        <v>0</v>
      </c>
      <c r="X174" s="3">
        <v>0</v>
      </c>
      <c r="Y174" s="3">
        <v>0</v>
      </c>
      <c r="Z174" s="3">
        <v>0</v>
      </c>
    </row>
    <row r="175" spans="1:26" x14ac:dyDescent="0.15">
      <c r="A175" s="3" t="s">
        <v>326</v>
      </c>
      <c r="B175" s="3" t="s">
        <v>327</v>
      </c>
      <c r="C175" s="3">
        <v>0</v>
      </c>
      <c r="D175" s="3">
        <v>0</v>
      </c>
      <c r="E175" s="3">
        <v>0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4">
        <v>0</v>
      </c>
      <c r="L175" s="4">
        <v>0</v>
      </c>
      <c r="M175" s="4">
        <v>0</v>
      </c>
      <c r="N175" s="4">
        <v>0</v>
      </c>
      <c r="O175" s="3">
        <v>0</v>
      </c>
      <c r="P175" s="3">
        <v>0</v>
      </c>
      <c r="Q175" s="3">
        <v>0</v>
      </c>
      <c r="R175" s="3">
        <v>0</v>
      </c>
      <c r="S175" s="3">
        <v>0</v>
      </c>
      <c r="T175" s="3">
        <v>0</v>
      </c>
      <c r="U175" s="3">
        <v>0</v>
      </c>
      <c r="V175" s="3">
        <v>0</v>
      </c>
      <c r="W175" s="3">
        <v>0</v>
      </c>
      <c r="X175" s="3">
        <v>0</v>
      </c>
      <c r="Y175" s="3">
        <v>0</v>
      </c>
      <c r="Z175" s="3">
        <v>0</v>
      </c>
    </row>
    <row r="176" spans="1:26" x14ac:dyDescent="0.15">
      <c r="A176" s="3" t="s">
        <v>700</v>
      </c>
      <c r="B176" s="3" t="s">
        <v>701</v>
      </c>
      <c r="C176" s="3">
        <v>0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  <c r="J176" s="3">
        <v>0</v>
      </c>
      <c r="K176" s="4">
        <v>0</v>
      </c>
      <c r="L176" s="4">
        <v>0</v>
      </c>
      <c r="M176" s="4">
        <v>0</v>
      </c>
      <c r="N176" s="4">
        <v>0</v>
      </c>
      <c r="O176" s="3">
        <v>0</v>
      </c>
      <c r="P176" s="3">
        <v>0</v>
      </c>
      <c r="Q176" s="3">
        <v>0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0</v>
      </c>
      <c r="X176" s="3">
        <v>0</v>
      </c>
      <c r="Y176" s="3">
        <v>0</v>
      </c>
      <c r="Z176" s="3">
        <v>0</v>
      </c>
    </row>
    <row r="177" spans="1:26" x14ac:dyDescent="0.15">
      <c r="A177" s="3" t="s">
        <v>738</v>
      </c>
      <c r="B177" s="3" t="s">
        <v>739</v>
      </c>
      <c r="C177" s="3">
        <v>0</v>
      </c>
      <c r="D177" s="3">
        <v>0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  <c r="J177" s="3">
        <v>0</v>
      </c>
      <c r="K177" s="4">
        <v>0</v>
      </c>
      <c r="L177" s="4">
        <v>0</v>
      </c>
      <c r="M177" s="4">
        <v>0</v>
      </c>
      <c r="N177" s="4">
        <v>0</v>
      </c>
      <c r="O177" s="3">
        <v>0</v>
      </c>
      <c r="P177" s="3">
        <v>0</v>
      </c>
      <c r="Q177" s="3">
        <v>0</v>
      </c>
      <c r="R177" s="3">
        <v>0</v>
      </c>
      <c r="S177" s="3">
        <v>0</v>
      </c>
      <c r="T177" s="3">
        <v>0</v>
      </c>
      <c r="U177" s="3">
        <v>0</v>
      </c>
      <c r="V177" s="3">
        <v>0</v>
      </c>
      <c r="W177" s="3">
        <v>0</v>
      </c>
      <c r="X177" s="3">
        <v>0</v>
      </c>
      <c r="Y177" s="3">
        <v>0</v>
      </c>
      <c r="Z177" s="3">
        <v>0</v>
      </c>
    </row>
    <row r="178" spans="1:26" x14ac:dyDescent="0.15">
      <c r="A178" s="3" t="s">
        <v>748</v>
      </c>
      <c r="B178" s="3" t="s">
        <v>749</v>
      </c>
      <c r="C178" s="3">
        <v>0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3">
        <v>0</v>
      </c>
      <c r="J178" s="3">
        <v>0</v>
      </c>
      <c r="K178" s="4">
        <v>0</v>
      </c>
      <c r="L178" s="4">
        <v>0</v>
      </c>
      <c r="M178" s="4">
        <v>0</v>
      </c>
      <c r="N178" s="4">
        <v>0</v>
      </c>
      <c r="O178" s="3">
        <v>0</v>
      </c>
      <c r="P178" s="3">
        <v>0</v>
      </c>
      <c r="Q178" s="3">
        <v>0</v>
      </c>
      <c r="R178" s="3">
        <v>0</v>
      </c>
      <c r="S178" s="3">
        <v>0</v>
      </c>
      <c r="T178" s="3">
        <v>0</v>
      </c>
      <c r="U178" s="3">
        <v>0</v>
      </c>
      <c r="V178" s="3">
        <v>0</v>
      </c>
      <c r="W178" s="3">
        <v>0</v>
      </c>
      <c r="X178" s="3">
        <v>0</v>
      </c>
      <c r="Y178" s="3">
        <v>0</v>
      </c>
      <c r="Z178" s="3">
        <v>0</v>
      </c>
    </row>
    <row r="179" spans="1:26" x14ac:dyDescent="0.15">
      <c r="A179" s="3" t="s">
        <v>390</v>
      </c>
      <c r="B179" s="3" t="s">
        <v>391</v>
      </c>
      <c r="C179" s="3">
        <v>0</v>
      </c>
      <c r="D179" s="3">
        <v>0</v>
      </c>
      <c r="E179" s="3">
        <v>0</v>
      </c>
      <c r="F179" s="3">
        <v>0</v>
      </c>
      <c r="G179" s="3">
        <v>0</v>
      </c>
      <c r="H179" s="3">
        <v>0</v>
      </c>
      <c r="I179" s="3">
        <v>0</v>
      </c>
      <c r="J179" s="3">
        <v>0</v>
      </c>
      <c r="K179" s="4">
        <v>0</v>
      </c>
      <c r="L179" s="4">
        <v>0</v>
      </c>
      <c r="M179" s="4">
        <v>0</v>
      </c>
      <c r="N179" s="4">
        <v>0</v>
      </c>
      <c r="O179" s="3">
        <v>0</v>
      </c>
      <c r="P179" s="3">
        <v>0</v>
      </c>
      <c r="Q179" s="3">
        <v>0</v>
      </c>
      <c r="R179" s="3">
        <v>0</v>
      </c>
      <c r="S179" s="3">
        <v>0</v>
      </c>
      <c r="T179" s="3">
        <v>0</v>
      </c>
      <c r="U179" s="3">
        <v>0</v>
      </c>
      <c r="V179" s="3">
        <v>0</v>
      </c>
      <c r="W179" s="3">
        <v>0</v>
      </c>
      <c r="X179" s="3">
        <v>0</v>
      </c>
      <c r="Y179" s="3">
        <v>0</v>
      </c>
      <c r="Z179" s="3">
        <v>0</v>
      </c>
    </row>
    <row r="180" spans="1:26" x14ac:dyDescent="0.15">
      <c r="A180" s="3" t="s">
        <v>782</v>
      </c>
      <c r="B180" s="3" t="s">
        <v>783</v>
      </c>
      <c r="C180" s="3">
        <v>0</v>
      </c>
      <c r="D180" s="3">
        <v>0</v>
      </c>
      <c r="E180" s="3">
        <v>0</v>
      </c>
      <c r="F180" s="3">
        <v>0</v>
      </c>
      <c r="G180" s="3">
        <v>0</v>
      </c>
      <c r="H180" s="3">
        <v>0</v>
      </c>
      <c r="I180" s="3">
        <v>0</v>
      </c>
      <c r="J180" s="3">
        <v>0</v>
      </c>
      <c r="K180" s="4">
        <v>1880900</v>
      </c>
      <c r="L180" s="4">
        <v>0</v>
      </c>
      <c r="M180" s="4">
        <v>0</v>
      </c>
      <c r="N180" s="4">
        <v>0</v>
      </c>
      <c r="O180" s="3">
        <v>0</v>
      </c>
      <c r="P180" s="3">
        <v>0</v>
      </c>
      <c r="Q180" s="3">
        <v>0</v>
      </c>
      <c r="R180" s="3">
        <v>0</v>
      </c>
      <c r="S180" s="3">
        <v>0</v>
      </c>
      <c r="T180" s="3">
        <v>0</v>
      </c>
      <c r="U180" s="3">
        <v>0</v>
      </c>
      <c r="V180" s="3">
        <v>0</v>
      </c>
      <c r="W180" s="3">
        <v>0</v>
      </c>
      <c r="X180" s="3">
        <v>0</v>
      </c>
      <c r="Y180" s="3">
        <v>0</v>
      </c>
      <c r="Z180" s="3">
        <v>0</v>
      </c>
    </row>
    <row r="181" spans="1:26" x14ac:dyDescent="0.15">
      <c r="A181" s="3" t="s">
        <v>792</v>
      </c>
      <c r="B181" s="3" t="s">
        <v>793</v>
      </c>
      <c r="C181" s="3">
        <v>0</v>
      </c>
      <c r="D181" s="3">
        <v>0</v>
      </c>
      <c r="E181" s="3">
        <v>0</v>
      </c>
      <c r="F181" s="3">
        <v>0</v>
      </c>
      <c r="G181" s="3">
        <v>20310000</v>
      </c>
      <c r="H181" s="3">
        <v>0</v>
      </c>
      <c r="I181" s="3">
        <v>0</v>
      </c>
      <c r="J181" s="3">
        <v>0</v>
      </c>
      <c r="K181" s="4">
        <v>10543000</v>
      </c>
      <c r="L181" s="4">
        <v>0</v>
      </c>
      <c r="M181" s="4">
        <v>0</v>
      </c>
      <c r="N181" s="4">
        <v>0</v>
      </c>
      <c r="O181" s="3">
        <v>0</v>
      </c>
      <c r="P181" s="3">
        <v>0</v>
      </c>
      <c r="Q181" s="3">
        <v>0</v>
      </c>
      <c r="R181" s="3">
        <v>0</v>
      </c>
      <c r="S181" s="3">
        <v>0</v>
      </c>
      <c r="T181" s="3">
        <v>0</v>
      </c>
      <c r="U181" s="3">
        <v>0</v>
      </c>
      <c r="V181" s="3">
        <v>0</v>
      </c>
      <c r="W181" s="3">
        <v>0</v>
      </c>
      <c r="X181" s="3">
        <v>0</v>
      </c>
      <c r="Y181" s="3">
        <v>0</v>
      </c>
      <c r="Z181" s="3">
        <v>0</v>
      </c>
    </row>
    <row r="182" spans="1:26" x14ac:dyDescent="0.15">
      <c r="A182" s="3" t="s">
        <v>308</v>
      </c>
      <c r="B182" s="3" t="s">
        <v>309</v>
      </c>
      <c r="C182" s="3">
        <v>14274000</v>
      </c>
      <c r="D182" s="3">
        <v>0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4">
        <v>0</v>
      </c>
      <c r="L182" s="4">
        <v>0</v>
      </c>
      <c r="M182" s="4">
        <v>0</v>
      </c>
      <c r="N182" s="4">
        <v>0</v>
      </c>
      <c r="O182" s="3">
        <v>0</v>
      </c>
      <c r="P182" s="3">
        <v>0</v>
      </c>
      <c r="Q182" s="3">
        <v>0</v>
      </c>
      <c r="R182" s="3">
        <v>0</v>
      </c>
      <c r="S182" s="3">
        <v>8317400</v>
      </c>
      <c r="T182" s="3">
        <v>0</v>
      </c>
      <c r="U182" s="3">
        <v>0</v>
      </c>
      <c r="V182" s="3">
        <v>0</v>
      </c>
      <c r="W182" s="3">
        <v>11851000</v>
      </c>
      <c r="X182" s="3">
        <v>0</v>
      </c>
      <c r="Y182" s="3">
        <v>0</v>
      </c>
      <c r="Z182" s="3">
        <v>0</v>
      </c>
    </row>
    <row r="183" spans="1:26" x14ac:dyDescent="0.15">
      <c r="A183" s="3" t="s">
        <v>414</v>
      </c>
      <c r="B183" s="3" t="s">
        <v>415</v>
      </c>
      <c r="C183" s="3">
        <v>18813000</v>
      </c>
      <c r="D183" s="3">
        <v>0</v>
      </c>
      <c r="E183" s="3">
        <v>9359500</v>
      </c>
      <c r="F183" s="3">
        <v>4563300</v>
      </c>
      <c r="G183" s="3">
        <v>23933000</v>
      </c>
      <c r="H183" s="3">
        <v>0</v>
      </c>
      <c r="I183" s="3">
        <v>17447000</v>
      </c>
      <c r="J183" s="3">
        <v>0</v>
      </c>
      <c r="K183" s="4">
        <v>0</v>
      </c>
      <c r="L183" s="4">
        <v>0</v>
      </c>
      <c r="M183" s="4">
        <v>0</v>
      </c>
      <c r="N183" s="4">
        <v>0</v>
      </c>
      <c r="O183" s="3">
        <v>0</v>
      </c>
      <c r="P183" s="3">
        <v>0</v>
      </c>
      <c r="Q183" s="3">
        <v>0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3">
        <v>0</v>
      </c>
    </row>
    <row r="184" spans="1:26" x14ac:dyDescent="0.15">
      <c r="A184" s="3" t="s">
        <v>157</v>
      </c>
      <c r="B184" s="3" t="s">
        <v>158</v>
      </c>
      <c r="C184" s="3">
        <v>1790700</v>
      </c>
      <c r="D184" s="3">
        <v>0</v>
      </c>
      <c r="E184" s="3">
        <v>0</v>
      </c>
      <c r="F184" s="3">
        <v>0</v>
      </c>
      <c r="G184" s="3">
        <v>8131700</v>
      </c>
      <c r="H184" s="3">
        <v>2556500</v>
      </c>
      <c r="I184" s="3">
        <v>5930400</v>
      </c>
      <c r="J184" s="3">
        <v>0</v>
      </c>
      <c r="K184" s="4">
        <v>0</v>
      </c>
      <c r="L184" s="4">
        <v>0</v>
      </c>
      <c r="M184" s="4">
        <v>0</v>
      </c>
      <c r="N184" s="4">
        <v>0</v>
      </c>
      <c r="O184" s="3">
        <v>0</v>
      </c>
      <c r="P184" s="3">
        <v>0</v>
      </c>
      <c r="Q184" s="3">
        <v>0</v>
      </c>
      <c r="R184" s="3">
        <v>0</v>
      </c>
      <c r="S184" s="3">
        <v>824640</v>
      </c>
      <c r="T184" s="3">
        <v>0</v>
      </c>
      <c r="U184" s="3">
        <v>0</v>
      </c>
      <c r="V184" s="3">
        <v>0</v>
      </c>
      <c r="W184" s="3">
        <v>525420</v>
      </c>
      <c r="X184" s="3">
        <v>0</v>
      </c>
      <c r="Y184" s="3">
        <v>0</v>
      </c>
      <c r="Z184" s="3">
        <v>0</v>
      </c>
    </row>
    <row r="185" spans="1:26" x14ac:dyDescent="0.15">
      <c r="A185" s="3" t="s">
        <v>8</v>
      </c>
      <c r="B185" s="3" t="s">
        <v>9</v>
      </c>
      <c r="C185" s="3">
        <v>0</v>
      </c>
      <c r="D185" s="3">
        <v>0</v>
      </c>
      <c r="E185" s="3">
        <v>0</v>
      </c>
      <c r="F185" s="3">
        <v>0</v>
      </c>
      <c r="G185" s="3">
        <v>17284000</v>
      </c>
      <c r="H185" s="3">
        <v>4830000</v>
      </c>
      <c r="I185" s="3">
        <v>8662200</v>
      </c>
      <c r="J185" s="3">
        <v>0</v>
      </c>
      <c r="K185" s="4">
        <v>12432000</v>
      </c>
      <c r="L185" s="4">
        <v>0</v>
      </c>
      <c r="M185" s="4">
        <v>0</v>
      </c>
      <c r="N185" s="4">
        <v>0</v>
      </c>
      <c r="O185" s="3">
        <v>20699000</v>
      </c>
      <c r="P185" s="3">
        <v>0</v>
      </c>
      <c r="Q185" s="3">
        <v>0</v>
      </c>
      <c r="R185" s="3">
        <v>0</v>
      </c>
      <c r="S185" s="3">
        <v>0</v>
      </c>
      <c r="T185" s="3">
        <v>0</v>
      </c>
      <c r="U185" s="3">
        <v>0</v>
      </c>
      <c r="V185" s="3">
        <v>0</v>
      </c>
      <c r="W185" s="3">
        <v>0</v>
      </c>
      <c r="X185" s="3">
        <v>0</v>
      </c>
      <c r="Y185" s="3">
        <v>0</v>
      </c>
      <c r="Z185" s="3">
        <v>0</v>
      </c>
    </row>
    <row r="186" spans="1:26" x14ac:dyDescent="0.15">
      <c r="A186" s="3" t="s">
        <v>746</v>
      </c>
      <c r="B186" s="3" t="s">
        <v>747</v>
      </c>
      <c r="C186" s="3">
        <v>0</v>
      </c>
      <c r="D186" s="3">
        <v>0</v>
      </c>
      <c r="E186" s="3">
        <v>0</v>
      </c>
      <c r="F186" s="3">
        <v>0</v>
      </c>
      <c r="G186" s="3">
        <v>0</v>
      </c>
      <c r="H186" s="3">
        <v>0</v>
      </c>
      <c r="I186" s="3">
        <v>0</v>
      </c>
      <c r="J186" s="3">
        <v>0</v>
      </c>
      <c r="K186" s="4">
        <v>0</v>
      </c>
      <c r="L186" s="4">
        <v>3191500</v>
      </c>
      <c r="M186" s="4">
        <v>0</v>
      </c>
      <c r="N186" s="4">
        <v>0</v>
      </c>
      <c r="O186" s="3">
        <v>0</v>
      </c>
      <c r="P186" s="3">
        <v>0</v>
      </c>
      <c r="Q186" s="3">
        <v>0</v>
      </c>
      <c r="R186" s="3">
        <v>0</v>
      </c>
      <c r="S186" s="3">
        <v>0</v>
      </c>
      <c r="T186" s="3">
        <v>0</v>
      </c>
      <c r="U186" s="3">
        <v>0</v>
      </c>
      <c r="V186" s="3">
        <v>0</v>
      </c>
      <c r="W186" s="3">
        <v>0</v>
      </c>
      <c r="X186" s="3">
        <v>0</v>
      </c>
      <c r="Y186" s="3">
        <v>0</v>
      </c>
      <c r="Z186" s="3">
        <v>0</v>
      </c>
    </row>
    <row r="187" spans="1:26" x14ac:dyDescent="0.15">
      <c r="A187" s="3" t="s">
        <v>656</v>
      </c>
      <c r="B187" s="3" t="s">
        <v>657</v>
      </c>
      <c r="C187" s="3">
        <v>0</v>
      </c>
      <c r="D187" s="3">
        <v>4376700</v>
      </c>
      <c r="E187" s="3">
        <v>0</v>
      </c>
      <c r="F187" s="3">
        <v>0</v>
      </c>
      <c r="G187" s="3">
        <v>0</v>
      </c>
      <c r="H187" s="3">
        <v>0</v>
      </c>
      <c r="I187" s="3">
        <v>0</v>
      </c>
      <c r="J187" s="3">
        <v>6278300</v>
      </c>
      <c r="K187" s="4">
        <v>4201000</v>
      </c>
      <c r="L187" s="4">
        <v>4362900</v>
      </c>
      <c r="M187" s="4">
        <v>14300000</v>
      </c>
      <c r="N187" s="4">
        <v>5804000</v>
      </c>
      <c r="O187" s="3">
        <v>0</v>
      </c>
      <c r="P187" s="3">
        <v>0</v>
      </c>
      <c r="Q187" s="3">
        <v>0</v>
      </c>
      <c r="R187" s="3">
        <v>0</v>
      </c>
      <c r="S187" s="3">
        <v>0</v>
      </c>
      <c r="T187" s="3">
        <v>0</v>
      </c>
      <c r="U187" s="3">
        <v>0</v>
      </c>
      <c r="V187" s="3">
        <v>0</v>
      </c>
      <c r="W187" s="3">
        <v>460660</v>
      </c>
      <c r="X187" s="3">
        <v>0</v>
      </c>
      <c r="Y187" s="3">
        <v>0</v>
      </c>
      <c r="Z187" s="3">
        <v>0</v>
      </c>
    </row>
    <row r="188" spans="1:26" x14ac:dyDescent="0.15">
      <c r="A188" s="3" t="s">
        <v>93</v>
      </c>
      <c r="B188" s="3" t="s">
        <v>94</v>
      </c>
      <c r="C188" s="3">
        <v>0</v>
      </c>
      <c r="D188" s="3">
        <v>0</v>
      </c>
      <c r="E188" s="3">
        <v>0</v>
      </c>
      <c r="F188" s="3">
        <v>0</v>
      </c>
      <c r="G188" s="3">
        <v>0</v>
      </c>
      <c r="H188" s="3">
        <v>0</v>
      </c>
      <c r="I188" s="3">
        <v>0</v>
      </c>
      <c r="J188" s="3">
        <v>0</v>
      </c>
      <c r="K188" s="4">
        <v>0</v>
      </c>
      <c r="L188" s="4">
        <v>0</v>
      </c>
      <c r="M188" s="4">
        <v>0</v>
      </c>
      <c r="N188" s="4">
        <v>0</v>
      </c>
      <c r="O188" s="3">
        <v>11197000</v>
      </c>
      <c r="P188" s="3">
        <v>0</v>
      </c>
      <c r="Q188" s="3">
        <v>96596000</v>
      </c>
      <c r="R188" s="3">
        <v>0</v>
      </c>
      <c r="S188" s="3">
        <v>0</v>
      </c>
      <c r="T188" s="3">
        <v>0</v>
      </c>
      <c r="U188" s="3">
        <v>0</v>
      </c>
      <c r="V188" s="3">
        <v>0</v>
      </c>
      <c r="W188" s="3">
        <v>0</v>
      </c>
      <c r="X188" s="3">
        <v>0</v>
      </c>
      <c r="Y188" s="3">
        <v>0</v>
      </c>
      <c r="Z188" s="3">
        <v>0</v>
      </c>
    </row>
    <row r="189" spans="1:26" x14ac:dyDescent="0.15">
      <c r="A189" s="3" t="s">
        <v>461</v>
      </c>
      <c r="B189" s="3" t="s">
        <v>462</v>
      </c>
      <c r="C189" s="3">
        <v>4720800</v>
      </c>
      <c r="D189" s="3">
        <v>10586000</v>
      </c>
      <c r="E189" s="3">
        <v>0</v>
      </c>
      <c r="F189" s="3">
        <v>0</v>
      </c>
      <c r="G189" s="3">
        <v>0</v>
      </c>
      <c r="H189" s="3">
        <v>0</v>
      </c>
      <c r="I189" s="3">
        <v>0</v>
      </c>
      <c r="J189" s="3">
        <v>0</v>
      </c>
      <c r="K189" s="4">
        <v>0</v>
      </c>
      <c r="L189" s="4">
        <v>0</v>
      </c>
      <c r="M189" s="4">
        <v>0</v>
      </c>
      <c r="N189" s="4">
        <v>0</v>
      </c>
      <c r="O189" s="3">
        <v>0</v>
      </c>
      <c r="P189" s="3">
        <v>12269000</v>
      </c>
      <c r="Q189" s="3">
        <v>17544000</v>
      </c>
      <c r="R189" s="3">
        <v>0</v>
      </c>
      <c r="S189" s="3">
        <v>0</v>
      </c>
      <c r="T189" s="3">
        <v>0</v>
      </c>
      <c r="U189" s="3">
        <v>0</v>
      </c>
      <c r="V189" s="3">
        <v>0</v>
      </c>
      <c r="W189" s="3">
        <v>0</v>
      </c>
      <c r="X189" s="3">
        <v>0</v>
      </c>
      <c r="Y189" s="3">
        <v>0</v>
      </c>
      <c r="Z189" s="3">
        <v>0</v>
      </c>
    </row>
    <row r="190" spans="1:26" x14ac:dyDescent="0.15">
      <c r="A190" s="3" t="s">
        <v>786</v>
      </c>
      <c r="B190" s="3" t="s">
        <v>787</v>
      </c>
      <c r="C190" s="3">
        <v>0</v>
      </c>
      <c r="D190" s="3">
        <v>25500000</v>
      </c>
      <c r="E190" s="3">
        <v>0</v>
      </c>
      <c r="F190" s="3">
        <v>7671000</v>
      </c>
      <c r="G190" s="3">
        <v>31272000</v>
      </c>
      <c r="H190" s="3">
        <v>20336000</v>
      </c>
      <c r="I190" s="3">
        <v>17595000</v>
      </c>
      <c r="J190" s="3">
        <v>12269000</v>
      </c>
      <c r="K190" s="4">
        <v>17602000</v>
      </c>
      <c r="L190" s="4">
        <v>0</v>
      </c>
      <c r="M190" s="4">
        <v>0</v>
      </c>
      <c r="N190" s="4">
        <v>0</v>
      </c>
      <c r="O190" s="3">
        <v>0</v>
      </c>
      <c r="P190" s="3">
        <v>15223000</v>
      </c>
      <c r="Q190" s="3">
        <v>0</v>
      </c>
      <c r="R190" s="3">
        <v>10840000</v>
      </c>
      <c r="S190" s="3">
        <v>0</v>
      </c>
      <c r="T190" s="3">
        <v>0</v>
      </c>
      <c r="U190" s="3">
        <v>0</v>
      </c>
      <c r="V190" s="3">
        <v>0</v>
      </c>
      <c r="W190" s="3">
        <v>0</v>
      </c>
      <c r="X190" s="3">
        <v>0</v>
      </c>
      <c r="Y190" s="3">
        <v>0</v>
      </c>
      <c r="Z190" s="3">
        <v>0</v>
      </c>
    </row>
    <row r="191" spans="1:26" x14ac:dyDescent="0.15">
      <c r="A191" s="3" t="s">
        <v>352</v>
      </c>
      <c r="B191" s="3" t="s">
        <v>353</v>
      </c>
      <c r="C191" s="3">
        <v>11005000</v>
      </c>
      <c r="D191" s="3">
        <v>24123000</v>
      </c>
      <c r="E191" s="3">
        <v>0</v>
      </c>
      <c r="F191" s="3">
        <v>16202000</v>
      </c>
      <c r="G191" s="3">
        <v>15708000</v>
      </c>
      <c r="H191" s="3">
        <v>34201000</v>
      </c>
      <c r="I191" s="3">
        <v>19436000</v>
      </c>
      <c r="J191" s="3">
        <v>20867000</v>
      </c>
      <c r="K191" s="4">
        <v>24407000</v>
      </c>
      <c r="L191" s="4">
        <v>0</v>
      </c>
      <c r="M191" s="4">
        <v>24011000</v>
      </c>
      <c r="N191" s="4">
        <v>38158000</v>
      </c>
      <c r="O191" s="3">
        <v>31047000</v>
      </c>
      <c r="P191" s="3">
        <v>36741000</v>
      </c>
      <c r="Q191" s="3">
        <v>34888000</v>
      </c>
      <c r="R191" s="3">
        <v>31807000</v>
      </c>
      <c r="S191" s="3">
        <v>0</v>
      </c>
      <c r="T191" s="3">
        <v>0</v>
      </c>
      <c r="U191" s="3">
        <v>0</v>
      </c>
      <c r="V191" s="3">
        <v>0</v>
      </c>
      <c r="W191" s="3">
        <v>0</v>
      </c>
      <c r="X191" s="3">
        <v>0</v>
      </c>
      <c r="Y191" s="3">
        <v>0</v>
      </c>
      <c r="Z191" s="3">
        <v>0</v>
      </c>
    </row>
    <row r="192" spans="1:26" x14ac:dyDescent="0.15">
      <c r="A192" s="3" t="s">
        <v>382</v>
      </c>
      <c r="B192" s="3" t="s">
        <v>383</v>
      </c>
      <c r="C192" s="3">
        <v>0</v>
      </c>
      <c r="D192" s="3">
        <v>0</v>
      </c>
      <c r="E192" s="3">
        <v>0</v>
      </c>
      <c r="F192" s="3">
        <v>0</v>
      </c>
      <c r="G192" s="3">
        <v>0</v>
      </c>
      <c r="H192" s="3">
        <v>11840000</v>
      </c>
      <c r="I192" s="3">
        <v>0</v>
      </c>
      <c r="J192" s="3">
        <v>0</v>
      </c>
      <c r="K192" s="4">
        <v>0</v>
      </c>
      <c r="L192" s="4">
        <v>0</v>
      </c>
      <c r="M192" s="4">
        <v>0</v>
      </c>
      <c r="N192" s="4">
        <v>0</v>
      </c>
      <c r="O192" s="3">
        <v>0</v>
      </c>
      <c r="P192" s="3">
        <v>41997000</v>
      </c>
      <c r="Q192" s="3">
        <v>0</v>
      </c>
      <c r="R192" s="3">
        <v>0</v>
      </c>
      <c r="S192" s="3">
        <v>0</v>
      </c>
      <c r="T192" s="3">
        <v>0</v>
      </c>
      <c r="U192" s="3">
        <v>0</v>
      </c>
      <c r="V192" s="3">
        <v>0</v>
      </c>
      <c r="W192" s="3">
        <v>3934000</v>
      </c>
      <c r="X192" s="3">
        <v>0</v>
      </c>
      <c r="Y192" s="3">
        <v>0</v>
      </c>
      <c r="Z192" s="3">
        <v>0</v>
      </c>
    </row>
    <row r="193" spans="1:26" x14ac:dyDescent="0.15">
      <c r="A193" s="3" t="s">
        <v>338</v>
      </c>
      <c r="B193" s="3" t="s">
        <v>339</v>
      </c>
      <c r="C193" s="3">
        <v>0</v>
      </c>
      <c r="D193" s="3">
        <v>0</v>
      </c>
      <c r="E193" s="3">
        <v>0</v>
      </c>
      <c r="F193" s="3">
        <v>0</v>
      </c>
      <c r="G193" s="3">
        <v>0</v>
      </c>
      <c r="H193" s="3">
        <v>257110000</v>
      </c>
      <c r="I193" s="3">
        <v>0</v>
      </c>
      <c r="J193" s="3">
        <v>0</v>
      </c>
      <c r="K193" s="4">
        <v>0</v>
      </c>
      <c r="L193" s="4">
        <v>0</v>
      </c>
      <c r="M193" s="4">
        <v>0</v>
      </c>
      <c r="N193" s="4">
        <v>17887000</v>
      </c>
      <c r="O193" s="3">
        <v>0</v>
      </c>
      <c r="P193" s="3">
        <v>50177000</v>
      </c>
      <c r="Q193" s="3">
        <v>0</v>
      </c>
      <c r="R193" s="3">
        <v>65300000</v>
      </c>
      <c r="S193" s="3">
        <v>0</v>
      </c>
      <c r="T193" s="3">
        <v>0</v>
      </c>
      <c r="U193" s="3">
        <v>0</v>
      </c>
      <c r="V193" s="3">
        <v>0</v>
      </c>
      <c r="W193" s="3">
        <v>0</v>
      </c>
      <c r="X193" s="3">
        <v>0</v>
      </c>
      <c r="Y193" s="3">
        <v>0</v>
      </c>
      <c r="Z193" s="3">
        <v>0</v>
      </c>
    </row>
    <row r="194" spans="1:26" x14ac:dyDescent="0.15">
      <c r="A194" s="3" t="s">
        <v>501</v>
      </c>
      <c r="B194" s="3" t="s">
        <v>502</v>
      </c>
      <c r="C194" s="3">
        <v>30890000</v>
      </c>
      <c r="D194" s="3">
        <v>6239300</v>
      </c>
      <c r="E194" s="3">
        <v>0</v>
      </c>
      <c r="F194" s="3">
        <v>0</v>
      </c>
      <c r="G194" s="3">
        <v>158730000</v>
      </c>
      <c r="H194" s="3">
        <v>9019000</v>
      </c>
      <c r="I194" s="3">
        <v>0</v>
      </c>
      <c r="J194" s="3">
        <v>0</v>
      </c>
      <c r="K194" s="4">
        <v>213640000</v>
      </c>
      <c r="L194" s="4">
        <v>0</v>
      </c>
      <c r="M194" s="4">
        <v>4644200</v>
      </c>
      <c r="N194" s="4">
        <v>4802500</v>
      </c>
      <c r="O194" s="3">
        <v>15584000</v>
      </c>
      <c r="P194" s="3">
        <v>0</v>
      </c>
      <c r="Q194" s="3">
        <v>0</v>
      </c>
      <c r="R194" s="3">
        <v>0</v>
      </c>
      <c r="S194" s="3">
        <v>19268000</v>
      </c>
      <c r="T194" s="3">
        <v>0</v>
      </c>
      <c r="U194" s="3">
        <v>0</v>
      </c>
      <c r="V194" s="3">
        <v>26121000</v>
      </c>
      <c r="W194" s="3">
        <v>3125200</v>
      </c>
      <c r="X194" s="3">
        <v>0</v>
      </c>
      <c r="Y194" s="3">
        <v>0</v>
      </c>
      <c r="Z194" s="3">
        <v>0</v>
      </c>
    </row>
    <row r="195" spans="1:26" x14ac:dyDescent="0.15">
      <c r="A195" s="3" t="s">
        <v>600</v>
      </c>
      <c r="B195" s="3" t="s">
        <v>601</v>
      </c>
      <c r="C195" s="3">
        <v>0</v>
      </c>
      <c r="D195" s="3">
        <v>0</v>
      </c>
      <c r="E195" s="3">
        <v>0</v>
      </c>
      <c r="F195" s="3">
        <v>0</v>
      </c>
      <c r="G195" s="3">
        <v>0</v>
      </c>
      <c r="H195" s="3">
        <v>0</v>
      </c>
      <c r="I195" s="3">
        <v>0</v>
      </c>
      <c r="J195" s="3">
        <v>0</v>
      </c>
      <c r="K195" s="4">
        <v>0</v>
      </c>
      <c r="L195" s="4">
        <v>5318000</v>
      </c>
      <c r="M195" s="4">
        <v>0</v>
      </c>
      <c r="N195" s="4">
        <v>0</v>
      </c>
      <c r="O195" s="3">
        <v>0</v>
      </c>
      <c r="P195" s="3">
        <v>0</v>
      </c>
      <c r="Q195" s="3">
        <v>0</v>
      </c>
      <c r="R195" s="3">
        <v>0</v>
      </c>
      <c r="S195" s="3">
        <v>0</v>
      </c>
      <c r="T195" s="3">
        <v>1824700</v>
      </c>
      <c r="U195" s="3">
        <v>0</v>
      </c>
      <c r="V195" s="3">
        <v>0</v>
      </c>
      <c r="W195" s="3">
        <v>0</v>
      </c>
      <c r="X195" s="3">
        <v>0</v>
      </c>
      <c r="Y195" s="3">
        <v>0</v>
      </c>
      <c r="Z195" s="3">
        <v>0</v>
      </c>
    </row>
    <row r="196" spans="1:26" x14ac:dyDescent="0.15">
      <c r="A196" s="3" t="s">
        <v>640</v>
      </c>
      <c r="B196" s="3" t="s">
        <v>641</v>
      </c>
      <c r="C196" s="3">
        <v>10299000</v>
      </c>
      <c r="D196" s="3">
        <v>0</v>
      </c>
      <c r="E196" s="3">
        <v>0</v>
      </c>
      <c r="F196" s="3">
        <v>10496000</v>
      </c>
      <c r="G196" s="3">
        <v>15353000</v>
      </c>
      <c r="H196" s="3">
        <v>0</v>
      </c>
      <c r="I196" s="3">
        <v>17659000</v>
      </c>
      <c r="J196" s="3">
        <v>19580000</v>
      </c>
      <c r="K196" s="4">
        <v>2857300</v>
      </c>
      <c r="L196" s="4">
        <v>0</v>
      </c>
      <c r="M196" s="4">
        <v>0</v>
      </c>
      <c r="N196" s="4">
        <v>0</v>
      </c>
      <c r="O196" s="3">
        <v>26494000</v>
      </c>
      <c r="P196" s="3">
        <v>0</v>
      </c>
      <c r="Q196" s="3">
        <v>0</v>
      </c>
      <c r="R196" s="3">
        <v>4618500</v>
      </c>
      <c r="S196" s="3">
        <v>3349600</v>
      </c>
      <c r="T196" s="3">
        <v>3431600</v>
      </c>
      <c r="U196" s="3">
        <v>0</v>
      </c>
      <c r="V196" s="3">
        <v>3512800</v>
      </c>
      <c r="W196" s="3">
        <v>0</v>
      </c>
      <c r="X196" s="3">
        <v>0</v>
      </c>
      <c r="Y196" s="3">
        <v>0</v>
      </c>
      <c r="Z196" s="3">
        <v>0</v>
      </c>
    </row>
    <row r="197" spans="1:26" x14ac:dyDescent="0.15">
      <c r="A197" s="3" t="s">
        <v>664</v>
      </c>
      <c r="B197" s="3" t="s">
        <v>665</v>
      </c>
      <c r="C197" s="3">
        <v>5579200</v>
      </c>
      <c r="D197" s="3">
        <v>1395400</v>
      </c>
      <c r="E197" s="3">
        <v>0</v>
      </c>
      <c r="F197" s="3">
        <v>0</v>
      </c>
      <c r="G197" s="3">
        <v>16561000</v>
      </c>
      <c r="H197" s="3">
        <v>6389900</v>
      </c>
      <c r="I197" s="3">
        <v>0</v>
      </c>
      <c r="J197" s="3">
        <v>0</v>
      </c>
      <c r="K197" s="4">
        <v>12980000</v>
      </c>
      <c r="L197" s="4">
        <v>0</v>
      </c>
      <c r="M197" s="4">
        <v>0</v>
      </c>
      <c r="N197" s="4">
        <v>0</v>
      </c>
      <c r="O197" s="3">
        <v>17231000</v>
      </c>
      <c r="P197" s="3">
        <v>0</v>
      </c>
      <c r="Q197" s="3">
        <v>0</v>
      </c>
      <c r="R197" s="3">
        <v>11848000</v>
      </c>
      <c r="S197" s="3">
        <v>0</v>
      </c>
      <c r="T197" s="3">
        <v>0</v>
      </c>
      <c r="U197" s="3">
        <v>0</v>
      </c>
      <c r="V197" s="3">
        <v>0</v>
      </c>
      <c r="W197" s="3">
        <v>0</v>
      </c>
      <c r="X197" s="3">
        <v>0</v>
      </c>
      <c r="Y197" s="3">
        <v>0</v>
      </c>
      <c r="Z197" s="3">
        <v>1017200</v>
      </c>
    </row>
    <row r="198" spans="1:26" x14ac:dyDescent="0.15">
      <c r="A198" s="3" t="s">
        <v>800</v>
      </c>
      <c r="B198" s="3" t="s">
        <v>801</v>
      </c>
      <c r="C198" s="3">
        <v>0</v>
      </c>
      <c r="D198" s="3">
        <v>0</v>
      </c>
      <c r="E198" s="3">
        <v>0</v>
      </c>
      <c r="F198" s="3">
        <v>0</v>
      </c>
      <c r="G198" s="3">
        <v>0</v>
      </c>
      <c r="H198" s="3">
        <v>0</v>
      </c>
      <c r="I198" s="3">
        <v>0</v>
      </c>
      <c r="J198" s="3">
        <v>0</v>
      </c>
      <c r="K198" s="4">
        <v>0</v>
      </c>
      <c r="L198" s="4">
        <v>0</v>
      </c>
      <c r="M198" s="4">
        <v>0</v>
      </c>
      <c r="N198" s="4">
        <v>0</v>
      </c>
      <c r="O198" s="3">
        <v>0</v>
      </c>
      <c r="P198" s="3">
        <v>0</v>
      </c>
      <c r="Q198" s="3">
        <v>0</v>
      </c>
      <c r="R198" s="3">
        <v>0</v>
      </c>
      <c r="S198" s="3">
        <v>0</v>
      </c>
      <c r="T198" s="3">
        <v>0</v>
      </c>
      <c r="U198" s="3">
        <v>0</v>
      </c>
      <c r="V198" s="3">
        <v>0</v>
      </c>
      <c r="W198" s="3">
        <v>0</v>
      </c>
      <c r="X198" s="3">
        <v>0</v>
      </c>
      <c r="Y198" s="3">
        <v>0</v>
      </c>
      <c r="Z198" s="3">
        <v>3147000</v>
      </c>
    </row>
    <row r="199" spans="1:26" x14ac:dyDescent="0.15">
      <c r="A199" s="3" t="s">
        <v>714</v>
      </c>
      <c r="B199" s="3" t="s">
        <v>715</v>
      </c>
      <c r="C199" s="3">
        <v>0</v>
      </c>
      <c r="D199" s="3">
        <v>0</v>
      </c>
      <c r="E199" s="3">
        <v>0</v>
      </c>
      <c r="F199" s="3">
        <v>0</v>
      </c>
      <c r="G199" s="3">
        <v>0</v>
      </c>
      <c r="H199" s="3">
        <v>0</v>
      </c>
      <c r="I199" s="3">
        <v>0</v>
      </c>
      <c r="J199" s="3">
        <v>0</v>
      </c>
      <c r="K199" s="4">
        <v>0</v>
      </c>
      <c r="L199" s="4">
        <v>0</v>
      </c>
      <c r="M199" s="4">
        <v>0</v>
      </c>
      <c r="N199" s="4">
        <v>0</v>
      </c>
      <c r="O199" s="3">
        <v>0</v>
      </c>
      <c r="P199" s="3">
        <v>0</v>
      </c>
      <c r="Q199" s="3">
        <v>0</v>
      </c>
      <c r="R199" s="3">
        <v>0</v>
      </c>
      <c r="S199" s="3">
        <v>0</v>
      </c>
      <c r="T199" s="3">
        <v>0</v>
      </c>
      <c r="U199" s="3">
        <v>0</v>
      </c>
      <c r="V199" s="3">
        <v>0</v>
      </c>
      <c r="W199" s="3">
        <v>0</v>
      </c>
      <c r="X199" s="3">
        <v>0</v>
      </c>
      <c r="Y199" s="3">
        <v>0</v>
      </c>
      <c r="Z199" s="3">
        <v>6443500</v>
      </c>
    </row>
    <row r="200" spans="1:26" x14ac:dyDescent="0.15">
      <c r="A200" s="3" t="s">
        <v>403</v>
      </c>
      <c r="B200" s="3" t="s">
        <v>404</v>
      </c>
      <c r="C200" s="3">
        <v>0</v>
      </c>
      <c r="D200" s="3">
        <v>0</v>
      </c>
      <c r="E200" s="3">
        <v>0</v>
      </c>
      <c r="F200" s="3">
        <v>0</v>
      </c>
      <c r="G200" s="3">
        <v>0</v>
      </c>
      <c r="H200" s="3">
        <v>0</v>
      </c>
      <c r="I200" s="3">
        <v>0</v>
      </c>
      <c r="J200" s="3">
        <v>0</v>
      </c>
      <c r="K200" s="4">
        <v>0</v>
      </c>
      <c r="L200" s="4">
        <v>0</v>
      </c>
      <c r="M200" s="4">
        <v>0</v>
      </c>
      <c r="N200" s="4">
        <v>0</v>
      </c>
      <c r="O200" s="3">
        <v>0</v>
      </c>
      <c r="P200" s="3">
        <v>0</v>
      </c>
      <c r="Q200" s="3">
        <v>0</v>
      </c>
      <c r="R200" s="3">
        <v>0</v>
      </c>
      <c r="S200" s="3">
        <v>0</v>
      </c>
      <c r="T200" s="3">
        <v>0</v>
      </c>
      <c r="U200" s="3">
        <v>0</v>
      </c>
      <c r="V200" s="3">
        <v>0</v>
      </c>
      <c r="W200" s="3">
        <v>0</v>
      </c>
      <c r="X200" s="3">
        <v>0</v>
      </c>
      <c r="Y200" s="3">
        <v>0</v>
      </c>
      <c r="Z200" s="3">
        <v>51008000</v>
      </c>
    </row>
    <row r="201" spans="1:26" x14ac:dyDescent="0.15">
      <c r="A201" s="3" t="s">
        <v>49</v>
      </c>
      <c r="B201" s="3" t="s">
        <v>50</v>
      </c>
      <c r="C201" s="3">
        <v>77493000</v>
      </c>
      <c r="D201" s="3">
        <v>712690000</v>
      </c>
      <c r="E201" s="3">
        <v>119180000</v>
      </c>
      <c r="F201" s="3">
        <v>228900000</v>
      </c>
      <c r="G201" s="3">
        <v>102250000</v>
      </c>
      <c r="H201" s="3">
        <v>689550000</v>
      </c>
      <c r="I201" s="3">
        <v>93133000</v>
      </c>
      <c r="J201" s="3">
        <v>190180000</v>
      </c>
      <c r="K201" s="4">
        <v>140820000</v>
      </c>
      <c r="L201" s="4">
        <v>25523000</v>
      </c>
      <c r="M201" s="4">
        <v>104230000</v>
      </c>
      <c r="N201" s="4">
        <v>154220000</v>
      </c>
      <c r="O201" s="3">
        <v>0</v>
      </c>
      <c r="P201" s="3">
        <v>61468000</v>
      </c>
      <c r="Q201" s="3">
        <v>150730000</v>
      </c>
      <c r="R201" s="3">
        <v>301220000</v>
      </c>
      <c r="S201" s="3">
        <v>108450000</v>
      </c>
      <c r="T201" s="3">
        <v>0</v>
      </c>
      <c r="U201" s="3">
        <v>196720000</v>
      </c>
      <c r="V201" s="3">
        <v>0</v>
      </c>
      <c r="W201" s="3">
        <v>209270000</v>
      </c>
      <c r="X201" s="3">
        <v>0</v>
      </c>
      <c r="Y201" s="3">
        <v>0</v>
      </c>
      <c r="Z201" s="3">
        <v>125360000</v>
      </c>
    </row>
    <row r="202" spans="1:26" x14ac:dyDescent="0.15">
      <c r="A202" s="3" t="s">
        <v>561</v>
      </c>
      <c r="B202" s="3" t="s">
        <v>173</v>
      </c>
      <c r="C202" s="3">
        <v>21792000</v>
      </c>
      <c r="D202" s="3">
        <v>7676600</v>
      </c>
      <c r="E202" s="3">
        <v>0</v>
      </c>
      <c r="F202" s="3">
        <v>0</v>
      </c>
      <c r="G202" s="3">
        <v>47493000</v>
      </c>
      <c r="H202" s="3">
        <v>0</v>
      </c>
      <c r="I202" s="3">
        <v>0</v>
      </c>
      <c r="J202" s="3">
        <v>0</v>
      </c>
      <c r="K202" s="4">
        <v>50680000</v>
      </c>
      <c r="L202" s="4">
        <v>0</v>
      </c>
      <c r="M202" s="4">
        <v>0</v>
      </c>
      <c r="N202" s="4">
        <v>0</v>
      </c>
      <c r="O202" s="3">
        <v>0</v>
      </c>
      <c r="P202" s="3">
        <v>0</v>
      </c>
      <c r="Q202" s="3">
        <v>0</v>
      </c>
      <c r="R202" s="3">
        <v>0</v>
      </c>
      <c r="S202" s="3">
        <v>7369900</v>
      </c>
      <c r="T202" s="3">
        <v>2184000</v>
      </c>
      <c r="U202" s="3">
        <v>0</v>
      </c>
      <c r="V202" s="3">
        <v>0</v>
      </c>
      <c r="W202" s="3">
        <v>11118000</v>
      </c>
      <c r="X202" s="3">
        <v>0</v>
      </c>
      <c r="Y202" s="3">
        <v>2179500</v>
      </c>
      <c r="Z202" s="3">
        <v>3410600</v>
      </c>
    </row>
    <row r="203" spans="1:26" x14ac:dyDescent="0.15">
      <c r="A203" s="3" t="s">
        <v>702</v>
      </c>
      <c r="B203" s="3" t="s">
        <v>703</v>
      </c>
      <c r="C203" s="3">
        <v>0</v>
      </c>
      <c r="D203" s="3">
        <v>0</v>
      </c>
      <c r="E203" s="3">
        <v>0</v>
      </c>
      <c r="F203" s="3">
        <v>0</v>
      </c>
      <c r="G203" s="3">
        <v>0</v>
      </c>
      <c r="H203" s="3">
        <v>0</v>
      </c>
      <c r="I203" s="3">
        <v>0</v>
      </c>
      <c r="J203" s="3">
        <v>0</v>
      </c>
      <c r="K203" s="4">
        <v>0</v>
      </c>
      <c r="L203" s="4">
        <v>0</v>
      </c>
      <c r="M203" s="4">
        <v>0</v>
      </c>
      <c r="N203" s="4">
        <v>0</v>
      </c>
      <c r="O203" s="3">
        <v>0</v>
      </c>
      <c r="P203" s="3">
        <v>0</v>
      </c>
      <c r="Q203" s="3">
        <v>0</v>
      </c>
      <c r="R203" s="3">
        <v>0</v>
      </c>
      <c r="S203" s="3">
        <v>0</v>
      </c>
      <c r="T203" s="3">
        <v>2228800</v>
      </c>
      <c r="U203" s="3">
        <v>0</v>
      </c>
      <c r="V203" s="3">
        <v>0</v>
      </c>
      <c r="W203" s="3">
        <v>0</v>
      </c>
      <c r="X203" s="3">
        <v>0</v>
      </c>
      <c r="Y203" s="3">
        <v>2574100</v>
      </c>
      <c r="Z203" s="3">
        <v>2366900</v>
      </c>
    </row>
    <row r="204" spans="1:26" x14ac:dyDescent="0.15">
      <c r="A204" s="3" t="s">
        <v>440</v>
      </c>
      <c r="B204" s="3" t="s">
        <v>441</v>
      </c>
      <c r="C204" s="3">
        <v>8160700</v>
      </c>
      <c r="D204" s="3">
        <v>15920000</v>
      </c>
      <c r="E204" s="3">
        <v>0</v>
      </c>
      <c r="F204" s="3">
        <v>0</v>
      </c>
      <c r="G204" s="3">
        <v>27026000</v>
      </c>
      <c r="H204" s="3">
        <v>0</v>
      </c>
      <c r="I204" s="3">
        <v>0</v>
      </c>
      <c r="J204" s="3">
        <v>5457100</v>
      </c>
      <c r="K204" s="4">
        <v>15792000</v>
      </c>
      <c r="L204" s="4">
        <v>0</v>
      </c>
      <c r="M204" s="4">
        <v>6960300</v>
      </c>
      <c r="N204" s="4">
        <v>0</v>
      </c>
      <c r="O204" s="3">
        <v>0</v>
      </c>
      <c r="P204" s="3">
        <v>0</v>
      </c>
      <c r="Q204" s="3">
        <v>0</v>
      </c>
      <c r="R204" s="3">
        <v>9417700</v>
      </c>
      <c r="S204" s="3">
        <v>2972800</v>
      </c>
      <c r="T204" s="3">
        <v>0</v>
      </c>
      <c r="U204" s="3">
        <v>0</v>
      </c>
      <c r="V204" s="3">
        <v>1632700</v>
      </c>
      <c r="W204" s="3">
        <v>0</v>
      </c>
      <c r="X204" s="3">
        <v>0</v>
      </c>
      <c r="Y204" s="3">
        <v>2616300</v>
      </c>
      <c r="Z204" s="3">
        <v>2522600</v>
      </c>
    </row>
    <row r="205" spans="1:26" x14ac:dyDescent="0.15">
      <c r="A205" s="3" t="s">
        <v>316</v>
      </c>
      <c r="B205" s="3" t="s">
        <v>317</v>
      </c>
      <c r="C205" s="3">
        <v>0</v>
      </c>
      <c r="D205" s="3">
        <v>0</v>
      </c>
      <c r="E205" s="3">
        <v>0</v>
      </c>
      <c r="F205" s="3">
        <v>0</v>
      </c>
      <c r="G205" s="3">
        <v>0</v>
      </c>
      <c r="H205" s="3">
        <v>0</v>
      </c>
      <c r="I205" s="3">
        <v>0</v>
      </c>
      <c r="J205" s="3">
        <v>0</v>
      </c>
      <c r="K205" s="4">
        <v>0</v>
      </c>
      <c r="L205" s="4">
        <v>0</v>
      </c>
      <c r="M205" s="4">
        <v>0</v>
      </c>
      <c r="N205" s="4">
        <v>0</v>
      </c>
      <c r="O205" s="3">
        <v>0</v>
      </c>
      <c r="P205" s="3">
        <v>0</v>
      </c>
      <c r="Q205" s="3">
        <v>0</v>
      </c>
      <c r="R205" s="3">
        <v>0</v>
      </c>
      <c r="S205" s="3">
        <v>2987700</v>
      </c>
      <c r="T205" s="3">
        <v>2108700</v>
      </c>
      <c r="U205" s="3">
        <v>0</v>
      </c>
      <c r="V205" s="3">
        <v>1300900</v>
      </c>
      <c r="W205" s="3">
        <v>1364400</v>
      </c>
      <c r="X205" s="3">
        <v>0</v>
      </c>
      <c r="Y205" s="3">
        <v>2895300</v>
      </c>
      <c r="Z205" s="3">
        <v>0</v>
      </c>
    </row>
    <row r="206" spans="1:26" x14ac:dyDescent="0.15">
      <c r="A206" s="3" t="s">
        <v>586</v>
      </c>
      <c r="B206" s="3" t="s">
        <v>587</v>
      </c>
      <c r="C206" s="3">
        <v>0</v>
      </c>
      <c r="D206" s="3">
        <v>0</v>
      </c>
      <c r="E206" s="3">
        <v>0</v>
      </c>
      <c r="F206" s="3">
        <v>0</v>
      </c>
      <c r="G206" s="3">
        <v>0</v>
      </c>
      <c r="H206" s="3">
        <v>0</v>
      </c>
      <c r="I206" s="3">
        <v>0</v>
      </c>
      <c r="J206" s="3">
        <v>0</v>
      </c>
      <c r="K206" s="4">
        <v>0</v>
      </c>
      <c r="L206" s="4">
        <v>0</v>
      </c>
      <c r="M206" s="4">
        <v>0</v>
      </c>
      <c r="N206" s="4">
        <v>0</v>
      </c>
      <c r="O206" s="3">
        <v>0</v>
      </c>
      <c r="P206" s="3">
        <v>0</v>
      </c>
      <c r="Q206" s="3">
        <v>0</v>
      </c>
      <c r="R206" s="3">
        <v>0</v>
      </c>
      <c r="S206" s="3">
        <v>3662200</v>
      </c>
      <c r="T206" s="3">
        <v>0</v>
      </c>
      <c r="U206" s="3">
        <v>2768600</v>
      </c>
      <c r="V206" s="3">
        <v>0</v>
      </c>
      <c r="W206" s="3">
        <v>2500000</v>
      </c>
      <c r="X206" s="3">
        <v>0</v>
      </c>
      <c r="Y206" s="3">
        <v>4124000</v>
      </c>
      <c r="Z206" s="3">
        <v>0</v>
      </c>
    </row>
    <row r="207" spans="1:26" x14ac:dyDescent="0.15">
      <c r="A207" s="3" t="s">
        <v>436</v>
      </c>
      <c r="B207" s="3" t="s">
        <v>437</v>
      </c>
      <c r="C207" s="3">
        <v>0</v>
      </c>
      <c r="D207" s="3">
        <v>0</v>
      </c>
      <c r="E207" s="3">
        <v>0</v>
      </c>
      <c r="F207" s="3">
        <v>0</v>
      </c>
      <c r="G207" s="3">
        <v>0</v>
      </c>
      <c r="H207" s="3">
        <v>0</v>
      </c>
      <c r="I207" s="3">
        <v>0</v>
      </c>
      <c r="J207" s="3">
        <v>0</v>
      </c>
      <c r="K207" s="4">
        <v>0</v>
      </c>
      <c r="L207" s="4">
        <v>0</v>
      </c>
      <c r="M207" s="4">
        <v>0</v>
      </c>
      <c r="N207" s="4">
        <v>0</v>
      </c>
      <c r="O207" s="3">
        <v>0</v>
      </c>
      <c r="P207" s="3">
        <v>0</v>
      </c>
      <c r="Q207" s="3">
        <v>0</v>
      </c>
      <c r="R207" s="3">
        <v>0</v>
      </c>
      <c r="S207" s="3">
        <v>30623000</v>
      </c>
      <c r="T207" s="3">
        <v>0</v>
      </c>
      <c r="U207" s="3">
        <v>0</v>
      </c>
      <c r="V207" s="3">
        <v>0</v>
      </c>
      <c r="W207" s="3">
        <v>11468000</v>
      </c>
      <c r="X207" s="3">
        <v>0</v>
      </c>
      <c r="Y207" s="3">
        <v>4975100</v>
      </c>
      <c r="Z207" s="3">
        <v>0</v>
      </c>
    </row>
    <row r="208" spans="1:26" x14ac:dyDescent="0.15">
      <c r="A208" s="3" t="s">
        <v>240</v>
      </c>
      <c r="B208" s="3" t="s">
        <v>241</v>
      </c>
      <c r="C208" s="3">
        <v>0</v>
      </c>
      <c r="D208" s="3">
        <v>0</v>
      </c>
      <c r="E208" s="3">
        <v>0</v>
      </c>
      <c r="F208" s="3">
        <v>0</v>
      </c>
      <c r="G208" s="3">
        <v>6773500</v>
      </c>
      <c r="H208" s="3">
        <v>0</v>
      </c>
      <c r="I208" s="3">
        <v>0</v>
      </c>
      <c r="J208" s="3">
        <v>0</v>
      </c>
      <c r="K208" s="4">
        <v>0</v>
      </c>
      <c r="L208" s="4">
        <v>3828000</v>
      </c>
      <c r="M208" s="4">
        <v>0</v>
      </c>
      <c r="N208" s="4">
        <v>0</v>
      </c>
      <c r="O208" s="3">
        <v>0</v>
      </c>
      <c r="P208" s="3">
        <v>0</v>
      </c>
      <c r="Q208" s="3">
        <v>0</v>
      </c>
      <c r="R208" s="3">
        <v>0</v>
      </c>
      <c r="S208" s="3">
        <v>11571000</v>
      </c>
      <c r="T208" s="3">
        <v>1606200</v>
      </c>
      <c r="U208" s="3">
        <v>3122100</v>
      </c>
      <c r="V208" s="3">
        <v>0</v>
      </c>
      <c r="W208" s="3">
        <v>3358800</v>
      </c>
      <c r="X208" s="3">
        <v>0</v>
      </c>
      <c r="Y208" s="3">
        <v>5151700</v>
      </c>
      <c r="Z208" s="3">
        <v>0</v>
      </c>
    </row>
    <row r="209" spans="1:26" x14ac:dyDescent="0.15">
      <c r="A209" s="3" t="s">
        <v>230</v>
      </c>
      <c r="B209" s="3" t="s">
        <v>231</v>
      </c>
      <c r="C209" s="3">
        <v>0</v>
      </c>
      <c r="D209" s="3">
        <v>0</v>
      </c>
      <c r="E209" s="3">
        <v>0</v>
      </c>
      <c r="F209" s="3">
        <v>0</v>
      </c>
      <c r="G209" s="3">
        <v>0</v>
      </c>
      <c r="H209" s="3">
        <v>0</v>
      </c>
      <c r="I209" s="3">
        <v>0</v>
      </c>
      <c r="J209" s="3">
        <v>0</v>
      </c>
      <c r="K209" s="4">
        <v>0</v>
      </c>
      <c r="L209" s="4">
        <v>0</v>
      </c>
      <c r="M209" s="4">
        <v>0</v>
      </c>
      <c r="N209" s="4">
        <v>0</v>
      </c>
      <c r="O209" s="3">
        <v>0</v>
      </c>
      <c r="P209" s="3">
        <v>0</v>
      </c>
      <c r="Q209" s="3">
        <v>0</v>
      </c>
      <c r="R209" s="3">
        <v>0</v>
      </c>
      <c r="S209" s="3">
        <v>4626800</v>
      </c>
      <c r="T209" s="3">
        <v>0</v>
      </c>
      <c r="U209" s="3">
        <v>3508600</v>
      </c>
      <c r="V209" s="3">
        <v>0</v>
      </c>
      <c r="W209" s="3">
        <v>1949800</v>
      </c>
      <c r="X209" s="3">
        <v>0</v>
      </c>
      <c r="Y209" s="3">
        <v>5176500</v>
      </c>
      <c r="Z209" s="3">
        <v>5914300</v>
      </c>
    </row>
    <row r="210" spans="1:26" x14ac:dyDescent="0.15">
      <c r="A210" s="3" t="s">
        <v>682</v>
      </c>
      <c r="B210" s="3" t="s">
        <v>683</v>
      </c>
      <c r="C210" s="3">
        <v>0</v>
      </c>
      <c r="D210" s="3">
        <v>0</v>
      </c>
      <c r="E210" s="3">
        <v>0</v>
      </c>
      <c r="F210" s="3">
        <v>0</v>
      </c>
      <c r="G210" s="3">
        <v>0</v>
      </c>
      <c r="H210" s="3">
        <v>0</v>
      </c>
      <c r="I210" s="3">
        <v>0</v>
      </c>
      <c r="J210" s="3">
        <v>0</v>
      </c>
      <c r="K210" s="4">
        <v>0</v>
      </c>
      <c r="L210" s="4">
        <v>0</v>
      </c>
      <c r="M210" s="4">
        <v>0</v>
      </c>
      <c r="N210" s="4">
        <v>0</v>
      </c>
      <c r="O210" s="3">
        <v>0</v>
      </c>
      <c r="P210" s="3">
        <v>0</v>
      </c>
      <c r="Q210" s="3">
        <v>0</v>
      </c>
      <c r="R210" s="3">
        <v>0</v>
      </c>
      <c r="S210" s="3">
        <v>0</v>
      </c>
      <c r="T210" s="3">
        <v>0</v>
      </c>
      <c r="U210" s="3">
        <v>0</v>
      </c>
      <c r="V210" s="3">
        <v>3569300</v>
      </c>
      <c r="W210" s="3">
        <v>4847100</v>
      </c>
      <c r="X210" s="3">
        <v>0</v>
      </c>
      <c r="Y210" s="3">
        <v>5987400</v>
      </c>
      <c r="Z210" s="3">
        <v>4206900</v>
      </c>
    </row>
    <row r="211" spans="1:26" x14ac:dyDescent="0.15">
      <c r="A211" s="3" t="s">
        <v>742</v>
      </c>
      <c r="B211" s="3" t="s">
        <v>743</v>
      </c>
      <c r="C211" s="3">
        <v>0</v>
      </c>
      <c r="D211" s="3">
        <v>0</v>
      </c>
      <c r="E211" s="3">
        <v>0</v>
      </c>
      <c r="F211" s="3">
        <v>0</v>
      </c>
      <c r="G211" s="3">
        <v>0</v>
      </c>
      <c r="H211" s="3">
        <v>0</v>
      </c>
      <c r="I211" s="3">
        <v>0</v>
      </c>
      <c r="J211" s="3">
        <v>0</v>
      </c>
      <c r="K211" s="4">
        <v>0</v>
      </c>
      <c r="L211" s="4">
        <v>0</v>
      </c>
      <c r="M211" s="4">
        <v>0</v>
      </c>
      <c r="N211" s="4">
        <v>0</v>
      </c>
      <c r="O211" s="3">
        <v>0</v>
      </c>
      <c r="P211" s="3">
        <v>0</v>
      </c>
      <c r="Q211" s="3">
        <v>0</v>
      </c>
      <c r="R211" s="3">
        <v>0</v>
      </c>
      <c r="S211" s="3">
        <v>12182000</v>
      </c>
      <c r="T211" s="3">
        <v>12275000</v>
      </c>
      <c r="U211" s="3">
        <v>0</v>
      </c>
      <c r="V211" s="3">
        <v>7815800</v>
      </c>
      <c r="W211" s="3">
        <v>0</v>
      </c>
      <c r="X211" s="3">
        <v>0</v>
      </c>
      <c r="Y211" s="3">
        <v>9112600</v>
      </c>
      <c r="Z211" s="3">
        <v>9871200</v>
      </c>
    </row>
    <row r="212" spans="1:26" x14ac:dyDescent="0.15">
      <c r="A212" s="3" t="s">
        <v>186</v>
      </c>
      <c r="B212" s="3" t="s">
        <v>187</v>
      </c>
      <c r="C212" s="3">
        <v>0</v>
      </c>
      <c r="D212" s="3">
        <v>0</v>
      </c>
      <c r="E212" s="3">
        <v>0</v>
      </c>
      <c r="F212" s="3">
        <v>0</v>
      </c>
      <c r="G212" s="3">
        <v>6591200</v>
      </c>
      <c r="H212" s="3">
        <v>0</v>
      </c>
      <c r="I212" s="3">
        <v>5887700</v>
      </c>
      <c r="J212" s="3">
        <v>0</v>
      </c>
      <c r="K212" s="4">
        <v>8269900</v>
      </c>
      <c r="L212" s="4">
        <v>0</v>
      </c>
      <c r="M212" s="4">
        <v>0</v>
      </c>
      <c r="N212" s="4">
        <v>0</v>
      </c>
      <c r="O212" s="3">
        <v>0</v>
      </c>
      <c r="P212" s="3">
        <v>11758000</v>
      </c>
      <c r="Q212" s="3">
        <v>3706600</v>
      </c>
      <c r="R212" s="3">
        <v>0</v>
      </c>
      <c r="S212" s="3">
        <v>0</v>
      </c>
      <c r="T212" s="3">
        <v>4584000</v>
      </c>
      <c r="U212" s="3">
        <v>2259000</v>
      </c>
      <c r="V212" s="3">
        <v>0</v>
      </c>
      <c r="W212" s="3">
        <v>6222100</v>
      </c>
      <c r="X212" s="3">
        <v>0</v>
      </c>
      <c r="Y212" s="3">
        <v>9200000</v>
      </c>
      <c r="Z212" s="3">
        <v>4189700</v>
      </c>
    </row>
    <row r="213" spans="1:26" x14ac:dyDescent="0.15">
      <c r="A213" s="3" t="s">
        <v>527</v>
      </c>
      <c r="B213" s="3" t="s">
        <v>528</v>
      </c>
      <c r="C213" s="3">
        <v>0</v>
      </c>
      <c r="D213" s="3">
        <v>0</v>
      </c>
      <c r="E213" s="3">
        <v>0</v>
      </c>
      <c r="F213" s="3">
        <v>0</v>
      </c>
      <c r="G213" s="3">
        <v>0</v>
      </c>
      <c r="H213" s="3">
        <v>0</v>
      </c>
      <c r="I213" s="3">
        <v>0</v>
      </c>
      <c r="J213" s="3">
        <v>0</v>
      </c>
      <c r="K213" s="4">
        <v>0</v>
      </c>
      <c r="L213" s="4">
        <v>0</v>
      </c>
      <c r="M213" s="4">
        <v>0</v>
      </c>
      <c r="N213" s="4">
        <v>0</v>
      </c>
      <c r="O213" s="3">
        <v>0</v>
      </c>
      <c r="P213" s="3">
        <v>0</v>
      </c>
      <c r="Q213" s="3">
        <v>0</v>
      </c>
      <c r="R213" s="3">
        <v>0</v>
      </c>
      <c r="S213" s="3">
        <v>8034400</v>
      </c>
      <c r="T213" s="3">
        <v>2506600</v>
      </c>
      <c r="U213" s="3">
        <v>0</v>
      </c>
      <c r="V213" s="3">
        <v>0</v>
      </c>
      <c r="W213" s="3">
        <v>6009900</v>
      </c>
      <c r="X213" s="3">
        <v>0</v>
      </c>
      <c r="Y213" s="3">
        <v>9491700</v>
      </c>
      <c r="Z213" s="3">
        <v>0</v>
      </c>
    </row>
    <row r="214" spans="1:26" x14ac:dyDescent="0.15">
      <c r="A214" s="3" t="s">
        <v>670</v>
      </c>
      <c r="B214" s="3" t="s">
        <v>671</v>
      </c>
      <c r="C214" s="3">
        <v>0</v>
      </c>
      <c r="D214" s="3">
        <v>11786000</v>
      </c>
      <c r="E214" s="3">
        <v>0</v>
      </c>
      <c r="F214" s="3">
        <v>0</v>
      </c>
      <c r="G214" s="3">
        <v>18754000</v>
      </c>
      <c r="H214" s="3">
        <v>25398000</v>
      </c>
      <c r="I214" s="3">
        <v>0</v>
      </c>
      <c r="J214" s="3">
        <v>0</v>
      </c>
      <c r="K214" s="4">
        <v>12691000</v>
      </c>
      <c r="L214" s="4">
        <v>0</v>
      </c>
      <c r="M214" s="4">
        <v>0</v>
      </c>
      <c r="N214" s="4">
        <v>0</v>
      </c>
      <c r="O214" s="3">
        <v>0</v>
      </c>
      <c r="P214" s="3">
        <v>0</v>
      </c>
      <c r="Q214" s="3">
        <v>0</v>
      </c>
      <c r="R214" s="3">
        <v>0</v>
      </c>
      <c r="S214" s="3">
        <v>0</v>
      </c>
      <c r="T214" s="3">
        <v>2344200</v>
      </c>
      <c r="U214" s="3">
        <v>6755200</v>
      </c>
      <c r="V214" s="3">
        <v>5911900</v>
      </c>
      <c r="W214" s="3">
        <v>6932200</v>
      </c>
      <c r="X214" s="3">
        <v>0</v>
      </c>
      <c r="Y214" s="3">
        <v>9551900</v>
      </c>
      <c r="Z214" s="3">
        <v>5252000</v>
      </c>
    </row>
    <row r="215" spans="1:26" x14ac:dyDescent="0.15">
      <c r="A215" s="3" t="s">
        <v>407</v>
      </c>
      <c r="B215" s="3" t="s">
        <v>408</v>
      </c>
      <c r="C215" s="3">
        <v>0</v>
      </c>
      <c r="D215" s="3">
        <v>11450000</v>
      </c>
      <c r="E215" s="3">
        <v>0</v>
      </c>
      <c r="F215" s="3">
        <v>0</v>
      </c>
      <c r="G215" s="3">
        <v>0</v>
      </c>
      <c r="H215" s="3">
        <v>0</v>
      </c>
      <c r="I215" s="3">
        <v>0</v>
      </c>
      <c r="J215" s="3">
        <v>0</v>
      </c>
      <c r="K215" s="4">
        <v>0</v>
      </c>
      <c r="L215" s="4">
        <v>0</v>
      </c>
      <c r="M215" s="4">
        <v>0</v>
      </c>
      <c r="N215" s="4">
        <v>0</v>
      </c>
      <c r="O215" s="3">
        <v>0</v>
      </c>
      <c r="P215" s="3">
        <v>0</v>
      </c>
      <c r="Q215" s="3">
        <v>0</v>
      </c>
      <c r="R215" s="3">
        <v>0</v>
      </c>
      <c r="S215" s="3">
        <v>8731400</v>
      </c>
      <c r="T215" s="3">
        <v>1754900</v>
      </c>
      <c r="U215" s="3">
        <v>4669800</v>
      </c>
      <c r="V215" s="3">
        <v>4405900</v>
      </c>
      <c r="W215" s="3">
        <v>3656500</v>
      </c>
      <c r="X215" s="3">
        <v>0</v>
      </c>
      <c r="Y215" s="3">
        <v>9612500</v>
      </c>
      <c r="Z215" s="3">
        <v>9923200</v>
      </c>
    </row>
    <row r="216" spans="1:26" x14ac:dyDescent="0.15">
      <c r="A216" s="3" t="s">
        <v>758</v>
      </c>
      <c r="B216" s="3" t="s">
        <v>759</v>
      </c>
      <c r="C216" s="3">
        <v>0</v>
      </c>
      <c r="D216" s="3">
        <v>0</v>
      </c>
      <c r="E216" s="3">
        <v>0</v>
      </c>
      <c r="F216" s="3">
        <v>0</v>
      </c>
      <c r="G216" s="3">
        <v>0</v>
      </c>
      <c r="H216" s="3">
        <v>0</v>
      </c>
      <c r="I216" s="3">
        <v>0</v>
      </c>
      <c r="J216" s="3">
        <v>0</v>
      </c>
      <c r="K216" s="4">
        <v>0</v>
      </c>
      <c r="L216" s="4">
        <v>0</v>
      </c>
      <c r="M216" s="4">
        <v>0</v>
      </c>
      <c r="N216" s="4">
        <v>0</v>
      </c>
      <c r="O216" s="3">
        <v>0</v>
      </c>
      <c r="P216" s="3">
        <v>0</v>
      </c>
      <c r="Q216" s="3">
        <v>0</v>
      </c>
      <c r="R216" s="3">
        <v>0</v>
      </c>
      <c r="S216" s="3">
        <v>3573800</v>
      </c>
      <c r="T216" s="3">
        <v>0</v>
      </c>
      <c r="U216" s="3">
        <v>0</v>
      </c>
      <c r="V216" s="3">
        <v>0</v>
      </c>
      <c r="W216" s="3">
        <v>5535600</v>
      </c>
      <c r="X216" s="3">
        <v>0</v>
      </c>
      <c r="Y216" s="3">
        <v>9810300</v>
      </c>
      <c r="Z216" s="3">
        <v>0</v>
      </c>
    </row>
    <row r="217" spans="1:26" x14ac:dyDescent="0.15">
      <c r="A217" s="3" t="s">
        <v>616</v>
      </c>
      <c r="B217" s="3" t="s">
        <v>617</v>
      </c>
      <c r="C217" s="3">
        <v>8048800</v>
      </c>
      <c r="D217" s="3">
        <v>15851000</v>
      </c>
      <c r="E217" s="3">
        <v>0</v>
      </c>
      <c r="F217" s="3">
        <v>0</v>
      </c>
      <c r="G217" s="3">
        <v>34642000</v>
      </c>
      <c r="H217" s="3">
        <v>11859000</v>
      </c>
      <c r="I217" s="3">
        <v>2179800</v>
      </c>
      <c r="J217" s="3">
        <v>2822400</v>
      </c>
      <c r="K217" s="4">
        <v>31068000</v>
      </c>
      <c r="L217" s="4">
        <v>0</v>
      </c>
      <c r="M217" s="4">
        <v>0</v>
      </c>
      <c r="N217" s="4">
        <v>0</v>
      </c>
      <c r="O217" s="3">
        <v>173460000</v>
      </c>
      <c r="P217" s="3">
        <v>7379500</v>
      </c>
      <c r="Q217" s="3">
        <v>5993400</v>
      </c>
      <c r="R217" s="3">
        <v>0</v>
      </c>
      <c r="S217" s="3">
        <v>9126800</v>
      </c>
      <c r="T217" s="3">
        <v>0</v>
      </c>
      <c r="U217" s="3">
        <v>6644500</v>
      </c>
      <c r="V217" s="3">
        <v>5164500</v>
      </c>
      <c r="W217" s="3">
        <v>3761200</v>
      </c>
      <c r="X217" s="3">
        <v>0</v>
      </c>
      <c r="Y217" s="3">
        <v>12765000</v>
      </c>
      <c r="Z217" s="3">
        <v>6768700</v>
      </c>
    </row>
    <row r="218" spans="1:26" x14ac:dyDescent="0.15">
      <c r="A218" s="3" t="s">
        <v>485</v>
      </c>
      <c r="B218" s="3" t="s">
        <v>486</v>
      </c>
      <c r="C218" s="3">
        <v>0</v>
      </c>
      <c r="D218" s="3">
        <v>0</v>
      </c>
      <c r="E218" s="3">
        <v>0</v>
      </c>
      <c r="F218" s="3">
        <v>0</v>
      </c>
      <c r="G218" s="3">
        <v>25172000</v>
      </c>
      <c r="H218" s="3">
        <v>0</v>
      </c>
      <c r="I218" s="3">
        <v>0</v>
      </c>
      <c r="J218" s="3">
        <v>0</v>
      </c>
      <c r="K218" s="4">
        <v>14204000</v>
      </c>
      <c r="L218" s="4">
        <v>0</v>
      </c>
      <c r="M218" s="4">
        <v>0</v>
      </c>
      <c r="N218" s="4">
        <v>0</v>
      </c>
      <c r="O218" s="3">
        <v>0</v>
      </c>
      <c r="P218" s="3">
        <v>0</v>
      </c>
      <c r="Q218" s="3">
        <v>0</v>
      </c>
      <c r="R218" s="3">
        <v>0</v>
      </c>
      <c r="S218" s="3">
        <v>11478000</v>
      </c>
      <c r="T218" s="3">
        <v>5940000</v>
      </c>
      <c r="U218" s="3">
        <v>9533600</v>
      </c>
      <c r="V218" s="3">
        <v>7405800</v>
      </c>
      <c r="W218" s="3">
        <v>2962000</v>
      </c>
      <c r="X218" s="3">
        <v>0</v>
      </c>
      <c r="Y218" s="3">
        <v>13079000</v>
      </c>
      <c r="Z218" s="3">
        <v>6317800</v>
      </c>
    </row>
    <row r="219" spans="1:26" x14ac:dyDescent="0.15">
      <c r="A219" s="3" t="s">
        <v>479</v>
      </c>
      <c r="B219" s="3" t="s">
        <v>480</v>
      </c>
      <c r="C219" s="3">
        <v>0</v>
      </c>
      <c r="D219" s="3">
        <v>0</v>
      </c>
      <c r="E219" s="3">
        <v>0</v>
      </c>
      <c r="F219" s="3">
        <v>0</v>
      </c>
      <c r="G219" s="3">
        <v>26889000</v>
      </c>
      <c r="H219" s="3">
        <v>0</v>
      </c>
      <c r="I219" s="3">
        <v>23625000</v>
      </c>
      <c r="J219" s="3">
        <v>0</v>
      </c>
      <c r="K219" s="4">
        <v>13372000</v>
      </c>
      <c r="L219" s="4">
        <v>0</v>
      </c>
      <c r="M219" s="4">
        <v>0</v>
      </c>
      <c r="N219" s="4">
        <v>0</v>
      </c>
      <c r="O219" s="3">
        <v>0</v>
      </c>
      <c r="P219" s="3">
        <v>0</v>
      </c>
      <c r="Q219" s="3">
        <v>0</v>
      </c>
      <c r="R219" s="3">
        <v>0</v>
      </c>
      <c r="S219" s="3">
        <v>6127200</v>
      </c>
      <c r="T219" s="3">
        <v>1250400</v>
      </c>
      <c r="U219" s="3">
        <v>4580900</v>
      </c>
      <c r="V219" s="3">
        <v>2295900</v>
      </c>
      <c r="W219" s="3">
        <v>1742300</v>
      </c>
      <c r="X219" s="3">
        <v>0</v>
      </c>
      <c r="Y219" s="3">
        <v>13169000</v>
      </c>
      <c r="Z219" s="3">
        <v>2814700</v>
      </c>
    </row>
    <row r="220" spans="1:26" x14ac:dyDescent="0.15">
      <c r="A220" s="3" t="s">
        <v>499</v>
      </c>
      <c r="B220" s="3" t="s">
        <v>500</v>
      </c>
      <c r="C220" s="3">
        <v>4583200</v>
      </c>
      <c r="D220" s="3">
        <v>0</v>
      </c>
      <c r="E220" s="3">
        <v>0</v>
      </c>
      <c r="F220" s="3">
        <v>4609700</v>
      </c>
      <c r="G220" s="3">
        <v>20318000</v>
      </c>
      <c r="H220" s="3">
        <v>8389600</v>
      </c>
      <c r="I220" s="3">
        <v>15433000</v>
      </c>
      <c r="J220" s="3">
        <v>0</v>
      </c>
      <c r="K220" s="4">
        <v>24437000</v>
      </c>
      <c r="L220" s="4">
        <v>0</v>
      </c>
      <c r="M220" s="4">
        <v>0</v>
      </c>
      <c r="N220" s="4">
        <v>0</v>
      </c>
      <c r="O220" s="3">
        <v>36314000</v>
      </c>
      <c r="P220" s="3">
        <v>0</v>
      </c>
      <c r="Q220" s="3">
        <v>0</v>
      </c>
      <c r="R220" s="3">
        <v>4527800</v>
      </c>
      <c r="S220" s="3">
        <v>8047000</v>
      </c>
      <c r="T220" s="3">
        <v>4666200</v>
      </c>
      <c r="U220" s="3">
        <v>9658500</v>
      </c>
      <c r="V220" s="3">
        <v>7169000</v>
      </c>
      <c r="W220" s="3">
        <v>1720000</v>
      </c>
      <c r="X220" s="3">
        <v>0</v>
      </c>
      <c r="Y220" s="3">
        <v>13556000</v>
      </c>
      <c r="Z220" s="3">
        <v>0</v>
      </c>
    </row>
    <row r="221" spans="1:26" x14ac:dyDescent="0.15">
      <c r="A221" s="3" t="s">
        <v>465</v>
      </c>
      <c r="B221" s="3" t="s">
        <v>466</v>
      </c>
      <c r="C221" s="3">
        <v>19617000</v>
      </c>
      <c r="D221" s="3">
        <v>0</v>
      </c>
      <c r="E221" s="3">
        <v>0</v>
      </c>
      <c r="F221" s="3">
        <v>0</v>
      </c>
      <c r="G221" s="3">
        <v>0</v>
      </c>
      <c r="H221" s="3">
        <v>0</v>
      </c>
      <c r="I221" s="3">
        <v>0</v>
      </c>
      <c r="J221" s="3">
        <v>0</v>
      </c>
      <c r="K221" s="4">
        <v>52288000</v>
      </c>
      <c r="L221" s="4">
        <v>0</v>
      </c>
      <c r="M221" s="4">
        <v>0</v>
      </c>
      <c r="N221" s="4">
        <v>0</v>
      </c>
      <c r="O221" s="3">
        <v>0</v>
      </c>
      <c r="P221" s="3">
        <v>0</v>
      </c>
      <c r="Q221" s="3">
        <v>0</v>
      </c>
      <c r="R221" s="3">
        <v>0</v>
      </c>
      <c r="S221" s="3">
        <v>17004000</v>
      </c>
      <c r="T221" s="3">
        <v>0</v>
      </c>
      <c r="U221" s="3">
        <v>3839500</v>
      </c>
      <c r="V221" s="3">
        <v>0</v>
      </c>
      <c r="W221" s="3">
        <v>31804000</v>
      </c>
      <c r="X221" s="3">
        <v>0</v>
      </c>
      <c r="Y221" s="3">
        <v>14965000</v>
      </c>
      <c r="Z221" s="3">
        <v>0</v>
      </c>
    </row>
    <row r="222" spans="1:26" x14ac:dyDescent="0.15">
      <c r="A222" s="3" t="s">
        <v>576</v>
      </c>
      <c r="B222" s="3" t="s">
        <v>577</v>
      </c>
      <c r="C222" s="3">
        <v>0</v>
      </c>
      <c r="D222" s="3">
        <v>0</v>
      </c>
      <c r="E222" s="3">
        <v>0</v>
      </c>
      <c r="F222" s="3">
        <v>0</v>
      </c>
      <c r="G222" s="3">
        <v>12137000</v>
      </c>
      <c r="H222" s="3">
        <v>0</v>
      </c>
      <c r="I222" s="3">
        <v>0</v>
      </c>
      <c r="J222" s="3">
        <v>0</v>
      </c>
      <c r="K222" s="4">
        <v>11896000</v>
      </c>
      <c r="L222" s="4">
        <v>0</v>
      </c>
      <c r="M222" s="4">
        <v>0</v>
      </c>
      <c r="N222" s="4">
        <v>0</v>
      </c>
      <c r="O222" s="3">
        <v>0</v>
      </c>
      <c r="P222" s="3">
        <v>0</v>
      </c>
      <c r="Q222" s="3">
        <v>0</v>
      </c>
      <c r="R222" s="3">
        <v>0</v>
      </c>
      <c r="S222" s="3">
        <v>18794000</v>
      </c>
      <c r="T222" s="3">
        <v>0</v>
      </c>
      <c r="U222" s="3">
        <v>13018000</v>
      </c>
      <c r="V222" s="3">
        <v>8626600</v>
      </c>
      <c r="W222" s="3">
        <v>5398400</v>
      </c>
      <c r="X222" s="3">
        <v>0</v>
      </c>
      <c r="Y222" s="3">
        <v>16592000</v>
      </c>
      <c r="Z222" s="3">
        <v>13405000</v>
      </c>
    </row>
    <row r="223" spans="1:26" x14ac:dyDescent="0.15">
      <c r="A223" s="3" t="s">
        <v>549</v>
      </c>
      <c r="B223" s="3" t="s">
        <v>550</v>
      </c>
      <c r="C223" s="3">
        <v>0</v>
      </c>
      <c r="D223" s="3">
        <v>0</v>
      </c>
      <c r="E223" s="3">
        <v>0</v>
      </c>
      <c r="F223" s="3">
        <v>0</v>
      </c>
      <c r="G223" s="3">
        <v>0</v>
      </c>
      <c r="H223" s="3">
        <v>0</v>
      </c>
      <c r="I223" s="3">
        <v>0</v>
      </c>
      <c r="J223" s="3">
        <v>0</v>
      </c>
      <c r="K223" s="4">
        <v>0</v>
      </c>
      <c r="L223" s="4">
        <v>0</v>
      </c>
      <c r="M223" s="4">
        <v>0</v>
      </c>
      <c r="N223" s="4">
        <v>0</v>
      </c>
      <c r="O223" s="3">
        <v>0</v>
      </c>
      <c r="P223" s="3">
        <v>0</v>
      </c>
      <c r="Q223" s="3">
        <v>0</v>
      </c>
      <c r="R223" s="3">
        <v>0</v>
      </c>
      <c r="S223" s="3">
        <v>7291800</v>
      </c>
      <c r="T223" s="3">
        <v>6786800</v>
      </c>
      <c r="U223" s="3">
        <v>8841900</v>
      </c>
      <c r="V223" s="3">
        <v>3672700</v>
      </c>
      <c r="W223" s="3">
        <v>5207800</v>
      </c>
      <c r="X223" s="3">
        <v>0</v>
      </c>
      <c r="Y223" s="3">
        <v>16881000</v>
      </c>
      <c r="Z223" s="3">
        <v>4558200</v>
      </c>
    </row>
    <row r="224" spans="1:26" x14ac:dyDescent="0.15">
      <c r="A224" s="3" t="s">
        <v>630</v>
      </c>
      <c r="B224" s="3" t="s">
        <v>631</v>
      </c>
      <c r="C224" s="3">
        <v>0</v>
      </c>
      <c r="D224" s="3">
        <v>0</v>
      </c>
      <c r="E224" s="3">
        <v>0</v>
      </c>
      <c r="F224" s="3">
        <v>0</v>
      </c>
      <c r="G224" s="3">
        <v>52095000</v>
      </c>
      <c r="H224" s="3">
        <v>0</v>
      </c>
      <c r="I224" s="3">
        <v>0</v>
      </c>
      <c r="J224" s="3">
        <v>0</v>
      </c>
      <c r="K224" s="4">
        <v>20311000</v>
      </c>
      <c r="L224" s="4">
        <v>0</v>
      </c>
      <c r="M224" s="4">
        <v>0</v>
      </c>
      <c r="N224" s="4">
        <v>0</v>
      </c>
      <c r="O224" s="3">
        <v>25513000</v>
      </c>
      <c r="P224" s="3">
        <v>13895000</v>
      </c>
      <c r="Q224" s="3">
        <v>0</v>
      </c>
      <c r="R224" s="3">
        <v>8966400</v>
      </c>
      <c r="S224" s="3">
        <v>8070900</v>
      </c>
      <c r="T224" s="3">
        <v>2991500</v>
      </c>
      <c r="U224" s="3">
        <v>11464000</v>
      </c>
      <c r="V224" s="3">
        <v>4161100</v>
      </c>
      <c r="W224" s="3">
        <v>2515600</v>
      </c>
      <c r="X224" s="3">
        <v>0</v>
      </c>
      <c r="Y224" s="3">
        <v>18909000</v>
      </c>
      <c r="Z224" s="3">
        <v>12083000</v>
      </c>
    </row>
    <row r="225" spans="1:26" x14ac:dyDescent="0.15">
      <c r="A225" s="3" t="s">
        <v>487</v>
      </c>
      <c r="B225" s="3" t="s">
        <v>488</v>
      </c>
      <c r="C225" s="3">
        <v>2365300</v>
      </c>
      <c r="D225" s="3">
        <v>0</v>
      </c>
      <c r="E225" s="3">
        <v>0</v>
      </c>
      <c r="F225" s="3">
        <v>0</v>
      </c>
      <c r="G225" s="3">
        <v>7860400</v>
      </c>
      <c r="H225" s="3">
        <v>0</v>
      </c>
      <c r="I225" s="3">
        <v>7003400</v>
      </c>
      <c r="J225" s="3">
        <v>0</v>
      </c>
      <c r="K225" s="4">
        <v>22560000</v>
      </c>
      <c r="L225" s="4">
        <v>0</v>
      </c>
      <c r="M225" s="4">
        <v>0</v>
      </c>
      <c r="N225" s="4">
        <v>6138900</v>
      </c>
      <c r="O225" s="3">
        <v>0</v>
      </c>
      <c r="P225" s="3">
        <v>0</v>
      </c>
      <c r="Q225" s="3">
        <v>0</v>
      </c>
      <c r="R225" s="3">
        <v>0</v>
      </c>
      <c r="S225" s="3">
        <v>12533000</v>
      </c>
      <c r="T225" s="3">
        <v>1872600</v>
      </c>
      <c r="U225" s="3">
        <v>10358000</v>
      </c>
      <c r="V225" s="3">
        <v>5293000</v>
      </c>
      <c r="W225" s="3">
        <v>5336000</v>
      </c>
      <c r="X225" s="3">
        <v>0</v>
      </c>
      <c r="Y225" s="3">
        <v>22657000</v>
      </c>
      <c r="Z225" s="3">
        <v>10655000</v>
      </c>
    </row>
    <row r="226" spans="1:26" x14ac:dyDescent="0.15">
      <c r="A226" s="3" t="s">
        <v>214</v>
      </c>
      <c r="B226" s="3" t="s">
        <v>215</v>
      </c>
      <c r="C226" s="3">
        <v>14170000</v>
      </c>
      <c r="D226" s="3">
        <v>0</v>
      </c>
      <c r="E226" s="3">
        <v>0</v>
      </c>
      <c r="F226" s="3">
        <v>0</v>
      </c>
      <c r="G226" s="3">
        <v>9239500</v>
      </c>
      <c r="H226" s="3">
        <v>0</v>
      </c>
      <c r="I226" s="3">
        <v>0</v>
      </c>
      <c r="J226" s="3">
        <v>0</v>
      </c>
      <c r="K226" s="4">
        <v>0</v>
      </c>
      <c r="L226" s="4">
        <v>0</v>
      </c>
      <c r="M226" s="4">
        <v>0</v>
      </c>
      <c r="N226" s="4">
        <v>0</v>
      </c>
      <c r="O226" s="3">
        <v>0</v>
      </c>
      <c r="P226" s="3">
        <v>0</v>
      </c>
      <c r="Q226" s="3">
        <v>0</v>
      </c>
      <c r="R226" s="3">
        <v>0</v>
      </c>
      <c r="S226" s="3">
        <v>25113000</v>
      </c>
      <c r="T226" s="3">
        <v>8198100</v>
      </c>
      <c r="U226" s="3">
        <v>20217000</v>
      </c>
      <c r="V226" s="3">
        <v>10629000</v>
      </c>
      <c r="W226" s="3">
        <v>42797000</v>
      </c>
      <c r="X226" s="3">
        <v>0</v>
      </c>
      <c r="Y226" s="3">
        <v>24770000</v>
      </c>
      <c r="Z226" s="3">
        <v>13956000</v>
      </c>
    </row>
    <row r="227" spans="1:26" x14ac:dyDescent="0.15">
      <c r="A227" s="3" t="s">
        <v>77</v>
      </c>
      <c r="B227" s="3" t="s">
        <v>78</v>
      </c>
      <c r="C227" s="3">
        <v>0</v>
      </c>
      <c r="D227" s="3">
        <v>0</v>
      </c>
      <c r="E227" s="3">
        <v>0</v>
      </c>
      <c r="F227" s="3">
        <v>0</v>
      </c>
      <c r="G227" s="3">
        <v>6854300</v>
      </c>
      <c r="H227" s="3">
        <v>0</v>
      </c>
      <c r="I227" s="3">
        <v>7978600</v>
      </c>
      <c r="J227" s="3">
        <v>5293000</v>
      </c>
      <c r="K227" s="4">
        <v>0</v>
      </c>
      <c r="L227" s="4">
        <v>4395700</v>
      </c>
      <c r="M227" s="4">
        <v>0</v>
      </c>
      <c r="N227" s="4">
        <v>0</v>
      </c>
      <c r="O227" s="3">
        <v>0</v>
      </c>
      <c r="P227" s="3">
        <v>0</v>
      </c>
      <c r="Q227" s="3">
        <v>0</v>
      </c>
      <c r="R227" s="3">
        <v>0</v>
      </c>
      <c r="S227" s="3">
        <v>17233000</v>
      </c>
      <c r="T227" s="3">
        <v>5439900</v>
      </c>
      <c r="U227" s="3">
        <v>11512000</v>
      </c>
      <c r="V227" s="3">
        <v>6621800</v>
      </c>
      <c r="W227" s="3">
        <v>14815000</v>
      </c>
      <c r="X227" s="3">
        <v>0</v>
      </c>
      <c r="Y227" s="3">
        <v>43660000</v>
      </c>
      <c r="Z227" s="3">
        <v>12717000</v>
      </c>
    </row>
    <row r="228" spans="1:26" x14ac:dyDescent="0.15">
      <c r="A228" s="3" t="s">
        <v>483</v>
      </c>
      <c r="B228" s="3" t="s">
        <v>484</v>
      </c>
      <c r="C228" s="3">
        <v>4641500</v>
      </c>
      <c r="D228" s="3">
        <v>5994100</v>
      </c>
      <c r="E228" s="3">
        <v>0</v>
      </c>
      <c r="F228" s="3">
        <v>0</v>
      </c>
      <c r="G228" s="3">
        <v>25151000</v>
      </c>
      <c r="H228" s="3">
        <v>0</v>
      </c>
      <c r="I228" s="3">
        <v>23247000</v>
      </c>
      <c r="J228" s="3">
        <v>15902000</v>
      </c>
      <c r="K228" s="4">
        <v>14995000</v>
      </c>
      <c r="L228" s="4">
        <v>0</v>
      </c>
      <c r="M228" s="4">
        <v>0</v>
      </c>
      <c r="N228" s="4">
        <v>9513200</v>
      </c>
      <c r="O228" s="3">
        <v>21506000</v>
      </c>
      <c r="P228" s="3">
        <v>0</v>
      </c>
      <c r="Q228" s="3">
        <v>0</v>
      </c>
      <c r="R228" s="3">
        <v>0</v>
      </c>
      <c r="S228" s="3">
        <v>41979000</v>
      </c>
      <c r="T228" s="3">
        <v>10193000</v>
      </c>
      <c r="U228" s="3">
        <v>27891000</v>
      </c>
      <c r="V228" s="3">
        <v>0</v>
      </c>
      <c r="W228" s="3">
        <v>57499000</v>
      </c>
      <c r="X228" s="3">
        <v>0</v>
      </c>
      <c r="Y228" s="3">
        <v>53577000</v>
      </c>
      <c r="Z228" s="3">
        <v>0</v>
      </c>
    </row>
    <row r="229" spans="1:26" x14ac:dyDescent="0.15">
      <c r="A229" s="3" t="s">
        <v>780</v>
      </c>
      <c r="B229" s="3" t="s">
        <v>781</v>
      </c>
      <c r="C229" s="3">
        <v>250670000</v>
      </c>
      <c r="D229" s="3">
        <v>0</v>
      </c>
      <c r="E229" s="3">
        <v>14193000</v>
      </c>
      <c r="F229" s="3">
        <v>0</v>
      </c>
      <c r="G229" s="3">
        <v>33756000</v>
      </c>
      <c r="H229" s="3">
        <v>62260000</v>
      </c>
      <c r="I229" s="3">
        <v>0</v>
      </c>
      <c r="J229" s="3">
        <v>22526000</v>
      </c>
      <c r="K229" s="4">
        <v>22839000</v>
      </c>
      <c r="L229" s="4">
        <v>0</v>
      </c>
      <c r="M229" s="4">
        <v>80319000</v>
      </c>
      <c r="N229" s="4">
        <v>0</v>
      </c>
      <c r="O229" s="3">
        <v>0</v>
      </c>
      <c r="P229" s="3">
        <v>0</v>
      </c>
      <c r="Q229" s="3">
        <v>0</v>
      </c>
      <c r="R229" s="3">
        <v>0</v>
      </c>
      <c r="S229" s="3">
        <v>38804000</v>
      </c>
      <c r="T229" s="3">
        <v>75065000</v>
      </c>
      <c r="U229" s="3">
        <v>79789000</v>
      </c>
      <c r="V229" s="3">
        <v>69240000</v>
      </c>
      <c r="W229" s="3">
        <v>17126000</v>
      </c>
      <c r="X229" s="3">
        <v>0</v>
      </c>
      <c r="Y229" s="3">
        <v>76217000</v>
      </c>
      <c r="Z229" s="3">
        <v>82736000</v>
      </c>
    </row>
    <row r="230" spans="1:26" x14ac:dyDescent="0.15">
      <c r="A230" s="3" t="s">
        <v>376</v>
      </c>
      <c r="B230" s="3" t="s">
        <v>377</v>
      </c>
      <c r="C230" s="3">
        <v>0</v>
      </c>
      <c r="D230" s="3">
        <v>69750000</v>
      </c>
      <c r="E230" s="3">
        <v>2736100</v>
      </c>
      <c r="F230" s="3">
        <v>26752000</v>
      </c>
      <c r="G230" s="3">
        <v>0</v>
      </c>
      <c r="H230" s="3">
        <v>0</v>
      </c>
      <c r="I230" s="3">
        <v>0</v>
      </c>
      <c r="J230" s="3">
        <v>25276000</v>
      </c>
      <c r="K230" s="4">
        <v>0</v>
      </c>
      <c r="L230" s="4">
        <v>0</v>
      </c>
      <c r="M230" s="4">
        <v>0</v>
      </c>
      <c r="N230" s="4">
        <v>18040000</v>
      </c>
      <c r="O230" s="3">
        <v>0</v>
      </c>
      <c r="P230" s="3">
        <v>76640000</v>
      </c>
      <c r="Q230" s="3">
        <v>19213000</v>
      </c>
      <c r="R230" s="3">
        <v>0</v>
      </c>
      <c r="S230" s="3">
        <v>8563700</v>
      </c>
      <c r="T230" s="3">
        <v>61437000</v>
      </c>
      <c r="U230" s="3">
        <v>3938000</v>
      </c>
      <c r="V230" s="3">
        <v>1157700</v>
      </c>
      <c r="W230" s="3">
        <v>13010000</v>
      </c>
      <c r="X230" s="3">
        <v>680760</v>
      </c>
      <c r="Y230" s="3">
        <v>64442000</v>
      </c>
      <c r="Z230" s="3">
        <v>628660</v>
      </c>
    </row>
    <row r="231" spans="1:26" x14ac:dyDescent="0.15">
      <c r="A231" s="3" t="s">
        <v>672</v>
      </c>
      <c r="B231" s="3" t="s">
        <v>673</v>
      </c>
      <c r="C231" s="3">
        <v>0</v>
      </c>
      <c r="D231" s="3">
        <v>10082000</v>
      </c>
      <c r="E231" s="3">
        <v>0</v>
      </c>
      <c r="F231" s="3">
        <v>3258900</v>
      </c>
      <c r="G231" s="3">
        <v>1816500</v>
      </c>
      <c r="H231" s="3">
        <v>0</v>
      </c>
      <c r="I231" s="3">
        <v>0</v>
      </c>
      <c r="J231" s="3">
        <v>3169200</v>
      </c>
      <c r="K231" s="4">
        <v>1239000</v>
      </c>
      <c r="L231" s="4">
        <v>0</v>
      </c>
      <c r="M231" s="4">
        <v>5265800</v>
      </c>
      <c r="N231" s="4">
        <v>7411700</v>
      </c>
      <c r="O231" s="3">
        <v>0</v>
      </c>
      <c r="P231" s="3">
        <v>0</v>
      </c>
      <c r="Q231" s="3">
        <v>0</v>
      </c>
      <c r="R231" s="3">
        <v>5087600</v>
      </c>
      <c r="S231" s="3">
        <v>0</v>
      </c>
      <c r="T231" s="3">
        <v>0</v>
      </c>
      <c r="U231" s="3">
        <v>0</v>
      </c>
      <c r="V231" s="3">
        <v>257960</v>
      </c>
      <c r="W231" s="3">
        <v>8102000</v>
      </c>
      <c r="X231" s="3">
        <v>850210</v>
      </c>
      <c r="Y231" s="3">
        <v>0</v>
      </c>
      <c r="Z231" s="3">
        <v>296370</v>
      </c>
    </row>
    <row r="232" spans="1:26" x14ac:dyDescent="0.15">
      <c r="A232" s="3" t="s">
        <v>224</v>
      </c>
      <c r="B232" s="3" t="s">
        <v>225</v>
      </c>
      <c r="C232" s="3">
        <v>0</v>
      </c>
      <c r="D232" s="3">
        <v>0</v>
      </c>
      <c r="E232" s="3">
        <v>0</v>
      </c>
      <c r="F232" s="3">
        <v>0</v>
      </c>
      <c r="G232" s="3">
        <v>0</v>
      </c>
      <c r="H232" s="3">
        <v>17463000</v>
      </c>
      <c r="I232" s="3">
        <v>0</v>
      </c>
      <c r="J232" s="3">
        <v>0</v>
      </c>
      <c r="K232" s="4">
        <v>0</v>
      </c>
      <c r="L232" s="4">
        <v>0</v>
      </c>
      <c r="M232" s="4">
        <v>0</v>
      </c>
      <c r="N232" s="4">
        <v>0</v>
      </c>
      <c r="O232" s="3">
        <v>0</v>
      </c>
      <c r="P232" s="3">
        <v>0</v>
      </c>
      <c r="Q232" s="3">
        <v>0</v>
      </c>
      <c r="R232" s="3">
        <v>0</v>
      </c>
      <c r="S232" s="3">
        <v>12191000</v>
      </c>
      <c r="T232" s="3">
        <v>0</v>
      </c>
      <c r="U232" s="3">
        <v>2741200</v>
      </c>
      <c r="V232" s="3">
        <v>3109000</v>
      </c>
      <c r="W232" s="3">
        <v>12385000</v>
      </c>
      <c r="X232" s="3">
        <v>1182400</v>
      </c>
      <c r="Y232" s="3">
        <v>6626000</v>
      </c>
      <c r="Z232" s="3">
        <v>0</v>
      </c>
    </row>
    <row r="233" spans="1:26" x14ac:dyDescent="0.15">
      <c r="A233" s="3" t="s">
        <v>190</v>
      </c>
      <c r="B233" s="3" t="s">
        <v>191</v>
      </c>
      <c r="C233" s="3">
        <v>0</v>
      </c>
      <c r="D233" s="3">
        <v>0</v>
      </c>
      <c r="E233" s="3">
        <v>0</v>
      </c>
      <c r="F233" s="3">
        <v>0</v>
      </c>
      <c r="G233" s="3">
        <v>17034000</v>
      </c>
      <c r="H233" s="3">
        <v>0</v>
      </c>
      <c r="I233" s="3">
        <v>0</v>
      </c>
      <c r="J233" s="3">
        <v>0</v>
      </c>
      <c r="K233" s="4">
        <v>0</v>
      </c>
      <c r="L233" s="4">
        <v>0</v>
      </c>
      <c r="M233" s="4">
        <v>0</v>
      </c>
      <c r="N233" s="4">
        <v>0</v>
      </c>
      <c r="O233" s="3">
        <v>0</v>
      </c>
      <c r="P233" s="3">
        <v>0</v>
      </c>
      <c r="Q233" s="3">
        <v>0</v>
      </c>
      <c r="R233" s="3">
        <v>0</v>
      </c>
      <c r="S233" s="3">
        <v>16043000</v>
      </c>
      <c r="T233" s="3">
        <v>6648400</v>
      </c>
      <c r="U233" s="3">
        <v>1997100</v>
      </c>
      <c r="V233" s="3">
        <v>0</v>
      </c>
      <c r="W233" s="3">
        <v>12956000</v>
      </c>
      <c r="X233" s="3">
        <v>1388900</v>
      </c>
      <c r="Y233" s="3">
        <v>2503900</v>
      </c>
      <c r="Z233" s="3">
        <v>6807400</v>
      </c>
    </row>
    <row r="234" spans="1:26" x14ac:dyDescent="0.15">
      <c r="A234" s="3" t="s">
        <v>503</v>
      </c>
      <c r="B234" s="3" t="s">
        <v>504</v>
      </c>
      <c r="C234" s="3">
        <v>0</v>
      </c>
      <c r="D234" s="3">
        <v>0</v>
      </c>
      <c r="E234" s="3">
        <v>0</v>
      </c>
      <c r="F234" s="3">
        <v>0</v>
      </c>
      <c r="G234" s="3">
        <v>0</v>
      </c>
      <c r="H234" s="3">
        <v>0</v>
      </c>
      <c r="I234" s="3">
        <v>0</v>
      </c>
      <c r="J234" s="3">
        <v>0</v>
      </c>
      <c r="K234" s="4">
        <v>0</v>
      </c>
      <c r="L234" s="4">
        <v>0</v>
      </c>
      <c r="M234" s="4">
        <v>0</v>
      </c>
      <c r="N234" s="4">
        <v>0</v>
      </c>
      <c r="O234" s="3">
        <v>0</v>
      </c>
      <c r="P234" s="3">
        <v>0</v>
      </c>
      <c r="Q234" s="3">
        <v>0</v>
      </c>
      <c r="R234" s="3">
        <v>0</v>
      </c>
      <c r="S234" s="3">
        <v>14566000</v>
      </c>
      <c r="T234" s="3">
        <v>2425000</v>
      </c>
      <c r="U234" s="3">
        <v>8370700</v>
      </c>
      <c r="V234" s="3">
        <v>4029000</v>
      </c>
      <c r="W234" s="3">
        <v>9318400</v>
      </c>
      <c r="X234" s="3">
        <v>1679400</v>
      </c>
      <c r="Y234" s="3">
        <v>16756000</v>
      </c>
      <c r="Z234" s="3">
        <v>0</v>
      </c>
    </row>
    <row r="235" spans="1:26" x14ac:dyDescent="0.15">
      <c r="A235" s="3" t="s">
        <v>38</v>
      </c>
      <c r="B235" s="3" t="s">
        <v>39</v>
      </c>
      <c r="C235" s="3">
        <v>0</v>
      </c>
      <c r="D235" s="3">
        <v>0</v>
      </c>
      <c r="E235" s="3">
        <v>0</v>
      </c>
      <c r="F235" s="3">
        <v>0</v>
      </c>
      <c r="G235" s="3">
        <v>0</v>
      </c>
      <c r="H235" s="3">
        <v>0</v>
      </c>
      <c r="I235" s="3">
        <v>0</v>
      </c>
      <c r="J235" s="3">
        <v>0</v>
      </c>
      <c r="K235" s="4">
        <v>0</v>
      </c>
      <c r="L235" s="4">
        <v>0</v>
      </c>
      <c r="M235" s="4">
        <v>0</v>
      </c>
      <c r="N235" s="4">
        <v>0</v>
      </c>
      <c r="O235" s="3">
        <v>0</v>
      </c>
      <c r="P235" s="3">
        <v>0</v>
      </c>
      <c r="Q235" s="3">
        <v>0</v>
      </c>
      <c r="R235" s="3">
        <v>0</v>
      </c>
      <c r="S235" s="3">
        <v>4060400</v>
      </c>
      <c r="T235" s="3">
        <v>3088400</v>
      </c>
      <c r="U235" s="3">
        <v>2528100</v>
      </c>
      <c r="V235" s="3">
        <v>2251700</v>
      </c>
      <c r="W235" s="3">
        <v>6447300</v>
      </c>
      <c r="X235" s="3">
        <v>1759100</v>
      </c>
      <c r="Y235" s="3">
        <v>4463700</v>
      </c>
      <c r="Z235" s="3">
        <v>0</v>
      </c>
    </row>
    <row r="236" spans="1:26" x14ac:dyDescent="0.15">
      <c r="A236" s="3" t="s">
        <v>574</v>
      </c>
      <c r="B236" s="3" t="s">
        <v>575</v>
      </c>
      <c r="C236" s="3">
        <v>0</v>
      </c>
      <c r="D236" s="3">
        <v>0</v>
      </c>
      <c r="E236" s="3">
        <v>0</v>
      </c>
      <c r="F236" s="3">
        <v>0</v>
      </c>
      <c r="G236" s="3">
        <v>0</v>
      </c>
      <c r="H236" s="3">
        <v>0</v>
      </c>
      <c r="I236" s="3">
        <v>0</v>
      </c>
      <c r="J236" s="3">
        <v>0</v>
      </c>
      <c r="K236" s="4">
        <v>4109100</v>
      </c>
      <c r="L236" s="4">
        <v>0</v>
      </c>
      <c r="M236" s="4">
        <v>0</v>
      </c>
      <c r="N236" s="4">
        <v>0</v>
      </c>
      <c r="O236" s="3">
        <v>8680500</v>
      </c>
      <c r="P236" s="3">
        <v>0</v>
      </c>
      <c r="Q236" s="3">
        <v>0</v>
      </c>
      <c r="R236" s="3">
        <v>0</v>
      </c>
      <c r="S236" s="3">
        <v>6842200</v>
      </c>
      <c r="T236" s="3">
        <v>3701900</v>
      </c>
      <c r="U236" s="3">
        <v>6946500</v>
      </c>
      <c r="V236" s="3">
        <v>5650200</v>
      </c>
      <c r="W236" s="3">
        <v>4350300</v>
      </c>
      <c r="X236" s="3">
        <v>1934800</v>
      </c>
      <c r="Y236" s="3">
        <v>4954000</v>
      </c>
      <c r="Z236" s="3">
        <v>3197000</v>
      </c>
    </row>
    <row r="237" spans="1:26" x14ac:dyDescent="0.15">
      <c r="A237" s="3" t="s">
        <v>525</v>
      </c>
      <c r="B237" s="3" t="s">
        <v>526</v>
      </c>
      <c r="C237" s="3">
        <v>0</v>
      </c>
      <c r="D237" s="3">
        <v>13729000</v>
      </c>
      <c r="E237" s="3">
        <v>0</v>
      </c>
      <c r="F237" s="3">
        <v>0</v>
      </c>
      <c r="G237" s="3">
        <v>6207200</v>
      </c>
      <c r="H237" s="3">
        <v>0</v>
      </c>
      <c r="I237" s="3">
        <v>0</v>
      </c>
      <c r="J237" s="3">
        <v>0</v>
      </c>
      <c r="K237" s="4">
        <v>7522000</v>
      </c>
      <c r="L237" s="4">
        <v>0</v>
      </c>
      <c r="M237" s="4">
        <v>0</v>
      </c>
      <c r="N237" s="4">
        <v>0</v>
      </c>
      <c r="O237" s="3">
        <v>0</v>
      </c>
      <c r="P237" s="3">
        <v>0</v>
      </c>
      <c r="Q237" s="3">
        <v>0</v>
      </c>
      <c r="R237" s="3">
        <v>0</v>
      </c>
      <c r="S237" s="3">
        <v>6221500</v>
      </c>
      <c r="T237" s="3">
        <v>7884100</v>
      </c>
      <c r="U237" s="3">
        <v>5735900</v>
      </c>
      <c r="V237" s="3">
        <v>5384300</v>
      </c>
      <c r="W237" s="3">
        <v>6067500</v>
      </c>
      <c r="X237" s="3">
        <v>1953700</v>
      </c>
      <c r="Y237" s="3">
        <v>13118000</v>
      </c>
      <c r="Z237" s="3">
        <v>0</v>
      </c>
    </row>
    <row r="238" spans="1:26" x14ac:dyDescent="0.15">
      <c r="A238" s="3" t="s">
        <v>531</v>
      </c>
      <c r="B238" s="3" t="s">
        <v>532</v>
      </c>
      <c r="C238" s="3">
        <v>986940</v>
      </c>
      <c r="D238" s="3">
        <v>4086500</v>
      </c>
      <c r="E238" s="3">
        <v>0</v>
      </c>
      <c r="F238" s="3">
        <v>7220700</v>
      </c>
      <c r="G238" s="3">
        <v>2961500</v>
      </c>
      <c r="H238" s="3">
        <v>3558100</v>
      </c>
      <c r="I238" s="3">
        <v>7570700</v>
      </c>
      <c r="J238" s="3">
        <v>8082000</v>
      </c>
      <c r="K238" s="4">
        <v>0</v>
      </c>
      <c r="L238" s="4">
        <v>786470</v>
      </c>
      <c r="M238" s="4">
        <v>0</v>
      </c>
      <c r="N238" s="4">
        <v>1576400</v>
      </c>
      <c r="O238" s="3">
        <v>0</v>
      </c>
      <c r="P238" s="3">
        <v>3992400</v>
      </c>
      <c r="Q238" s="3">
        <v>0</v>
      </c>
      <c r="R238" s="3">
        <v>5788800</v>
      </c>
      <c r="S238" s="3">
        <v>31723000</v>
      </c>
      <c r="T238" s="3">
        <v>1707100</v>
      </c>
      <c r="U238" s="3">
        <v>826670</v>
      </c>
      <c r="V238" s="3">
        <v>1535900</v>
      </c>
      <c r="W238" s="3">
        <v>28040000</v>
      </c>
      <c r="X238" s="3">
        <v>2047500</v>
      </c>
      <c r="Y238" s="3">
        <v>1446800</v>
      </c>
      <c r="Z238" s="3">
        <v>626440</v>
      </c>
    </row>
    <row r="239" spans="1:26" x14ac:dyDescent="0.15">
      <c r="A239" s="3" t="s">
        <v>788</v>
      </c>
      <c r="B239" s="3" t="s">
        <v>789</v>
      </c>
      <c r="C239" s="3">
        <v>18113000</v>
      </c>
      <c r="D239" s="3">
        <v>0</v>
      </c>
      <c r="E239" s="3">
        <v>14891000</v>
      </c>
      <c r="F239" s="3">
        <v>0</v>
      </c>
      <c r="G239" s="3">
        <v>24573000</v>
      </c>
      <c r="H239" s="3">
        <v>14103000</v>
      </c>
      <c r="I239" s="3">
        <v>13518000</v>
      </c>
      <c r="J239" s="3">
        <v>0</v>
      </c>
      <c r="K239" s="4">
        <v>10711000</v>
      </c>
      <c r="L239" s="4">
        <v>0</v>
      </c>
      <c r="M239" s="4">
        <v>0</v>
      </c>
      <c r="N239" s="4">
        <v>0</v>
      </c>
      <c r="O239" s="3">
        <v>34914000</v>
      </c>
      <c r="P239" s="3">
        <v>0</v>
      </c>
      <c r="Q239" s="3">
        <v>10867000</v>
      </c>
      <c r="R239" s="3">
        <v>0</v>
      </c>
      <c r="S239" s="3">
        <v>2025500</v>
      </c>
      <c r="T239" s="3">
        <v>0</v>
      </c>
      <c r="U239" s="3">
        <v>0</v>
      </c>
      <c r="V239" s="3">
        <v>0</v>
      </c>
      <c r="W239" s="3">
        <v>0</v>
      </c>
      <c r="X239" s="3">
        <v>2161700</v>
      </c>
      <c r="Y239" s="3">
        <v>0</v>
      </c>
      <c r="Z239" s="3">
        <v>0</v>
      </c>
    </row>
    <row r="240" spans="1:26" x14ac:dyDescent="0.15">
      <c r="A240" s="3" t="s">
        <v>513</v>
      </c>
      <c r="B240" s="3" t="s">
        <v>514</v>
      </c>
      <c r="C240" s="3">
        <v>0</v>
      </c>
      <c r="D240" s="3">
        <v>0</v>
      </c>
      <c r="E240" s="3">
        <v>0</v>
      </c>
      <c r="F240" s="3">
        <v>0</v>
      </c>
      <c r="G240" s="3">
        <v>18563000</v>
      </c>
      <c r="H240" s="3">
        <v>10114000</v>
      </c>
      <c r="I240" s="3">
        <v>0</v>
      </c>
      <c r="J240" s="3">
        <v>0</v>
      </c>
      <c r="K240" s="4">
        <v>16462000</v>
      </c>
      <c r="L240" s="4">
        <v>0</v>
      </c>
      <c r="M240" s="4">
        <v>0</v>
      </c>
      <c r="N240" s="4">
        <v>0</v>
      </c>
      <c r="O240" s="3">
        <v>0</v>
      </c>
      <c r="P240" s="3">
        <v>0</v>
      </c>
      <c r="Q240" s="3">
        <v>0</v>
      </c>
      <c r="R240" s="3">
        <v>0</v>
      </c>
      <c r="S240" s="3">
        <v>5481000</v>
      </c>
      <c r="T240" s="3">
        <v>7763300</v>
      </c>
      <c r="U240" s="3">
        <v>5166300</v>
      </c>
      <c r="V240" s="3">
        <v>5274300</v>
      </c>
      <c r="W240" s="3">
        <v>4937400</v>
      </c>
      <c r="X240" s="3">
        <v>2272800</v>
      </c>
      <c r="Y240" s="3">
        <v>12328000</v>
      </c>
      <c r="Z240" s="3">
        <v>5372300</v>
      </c>
    </row>
    <row r="241" spans="1:26" x14ac:dyDescent="0.15">
      <c r="A241" s="3" t="s">
        <v>258</v>
      </c>
      <c r="B241" s="3" t="s">
        <v>259</v>
      </c>
      <c r="C241" s="3">
        <v>43774000</v>
      </c>
      <c r="D241" s="3">
        <v>0</v>
      </c>
      <c r="E241" s="3">
        <v>11051000</v>
      </c>
      <c r="F241" s="3">
        <v>0</v>
      </c>
      <c r="G241" s="3">
        <v>12619000</v>
      </c>
      <c r="H241" s="3">
        <v>0</v>
      </c>
      <c r="I241" s="3">
        <v>0</v>
      </c>
      <c r="J241" s="3">
        <v>5227700</v>
      </c>
      <c r="K241" s="4">
        <v>10079000</v>
      </c>
      <c r="L241" s="4">
        <v>1707800</v>
      </c>
      <c r="M241" s="4">
        <v>252300</v>
      </c>
      <c r="N241" s="4">
        <v>11118000</v>
      </c>
      <c r="O241" s="3">
        <v>12971000</v>
      </c>
      <c r="P241" s="3">
        <v>0</v>
      </c>
      <c r="Q241" s="3">
        <v>0</v>
      </c>
      <c r="R241" s="3">
        <v>0</v>
      </c>
      <c r="S241" s="3">
        <v>9154300</v>
      </c>
      <c r="T241" s="3">
        <v>3868500</v>
      </c>
      <c r="U241" s="3">
        <v>3056100</v>
      </c>
      <c r="V241" s="3">
        <v>1134700</v>
      </c>
      <c r="W241" s="3">
        <v>6240100</v>
      </c>
      <c r="X241" s="3">
        <v>2407600</v>
      </c>
      <c r="Y241" s="3">
        <v>4160500</v>
      </c>
      <c r="Z241" s="3">
        <v>816130</v>
      </c>
    </row>
    <row r="242" spans="1:26" x14ac:dyDescent="0.15">
      <c r="A242" s="3" t="s">
        <v>578</v>
      </c>
      <c r="B242" s="3" t="s">
        <v>579</v>
      </c>
      <c r="C242" s="3">
        <v>0</v>
      </c>
      <c r="D242" s="3">
        <v>6447600</v>
      </c>
      <c r="E242" s="3">
        <v>7412500</v>
      </c>
      <c r="F242" s="3">
        <v>6900600</v>
      </c>
      <c r="G242" s="3">
        <v>0</v>
      </c>
      <c r="H242" s="3">
        <v>0</v>
      </c>
      <c r="I242" s="3">
        <v>0</v>
      </c>
      <c r="J242" s="3">
        <v>0</v>
      </c>
      <c r="K242" s="4">
        <v>0</v>
      </c>
      <c r="L242" s="4">
        <v>2332200</v>
      </c>
      <c r="M242" s="4">
        <v>0</v>
      </c>
      <c r="N242" s="4">
        <v>0</v>
      </c>
      <c r="O242" s="3">
        <v>0</v>
      </c>
      <c r="P242" s="3">
        <v>0</v>
      </c>
      <c r="Q242" s="3">
        <v>0</v>
      </c>
      <c r="R242" s="3">
        <v>0</v>
      </c>
      <c r="S242" s="3">
        <v>0</v>
      </c>
      <c r="T242" s="3">
        <v>2709000</v>
      </c>
      <c r="U242" s="3">
        <v>3156400</v>
      </c>
      <c r="V242" s="3">
        <v>1223600</v>
      </c>
      <c r="W242" s="3">
        <v>0</v>
      </c>
      <c r="X242" s="3">
        <v>2819200</v>
      </c>
      <c r="Y242" s="3">
        <v>2749400</v>
      </c>
      <c r="Z242" s="3">
        <v>1855100</v>
      </c>
    </row>
    <row r="243" spans="1:26" x14ac:dyDescent="0.15">
      <c r="A243" s="3" t="s">
        <v>517</v>
      </c>
      <c r="B243" s="3" t="s">
        <v>518</v>
      </c>
      <c r="C243" s="3">
        <v>17888000</v>
      </c>
      <c r="D243" s="3">
        <v>0</v>
      </c>
      <c r="E243" s="3">
        <v>0</v>
      </c>
      <c r="F243" s="3">
        <v>3560600</v>
      </c>
      <c r="G243" s="3">
        <v>51395000</v>
      </c>
      <c r="H243" s="3">
        <v>24803000</v>
      </c>
      <c r="I243" s="3">
        <v>41420000</v>
      </c>
      <c r="J243" s="3">
        <v>0</v>
      </c>
      <c r="K243" s="4">
        <v>45841000</v>
      </c>
      <c r="L243" s="4">
        <v>7162200</v>
      </c>
      <c r="M243" s="4">
        <v>0</v>
      </c>
      <c r="N243" s="4">
        <v>2409700</v>
      </c>
      <c r="O243" s="3">
        <v>0</v>
      </c>
      <c r="P243" s="3">
        <v>0</v>
      </c>
      <c r="Q243" s="3">
        <v>0</v>
      </c>
      <c r="R243" s="3">
        <v>0</v>
      </c>
      <c r="S243" s="3">
        <v>28067000</v>
      </c>
      <c r="T243" s="3">
        <v>4844900</v>
      </c>
      <c r="U243" s="3">
        <v>19007000</v>
      </c>
      <c r="V243" s="3">
        <v>17092000</v>
      </c>
      <c r="W243" s="3">
        <v>28447000</v>
      </c>
      <c r="X243" s="3">
        <v>2940700</v>
      </c>
      <c r="Y243" s="3">
        <v>47580000</v>
      </c>
      <c r="Z243" s="3">
        <v>23445000</v>
      </c>
    </row>
    <row r="244" spans="1:26" x14ac:dyDescent="0.15">
      <c r="A244" s="3" t="s">
        <v>342</v>
      </c>
      <c r="B244" s="3" t="s">
        <v>343</v>
      </c>
      <c r="C244" s="3">
        <v>24795000</v>
      </c>
      <c r="D244" s="3">
        <v>536320000</v>
      </c>
      <c r="E244" s="3">
        <v>138080000</v>
      </c>
      <c r="F244" s="3">
        <v>175220000</v>
      </c>
      <c r="G244" s="3">
        <v>166740000</v>
      </c>
      <c r="H244" s="3">
        <v>75131000</v>
      </c>
      <c r="I244" s="3">
        <v>123860000</v>
      </c>
      <c r="J244" s="3">
        <v>136910000</v>
      </c>
      <c r="K244" s="4">
        <v>108260000</v>
      </c>
      <c r="L244" s="4">
        <v>61592000</v>
      </c>
      <c r="M244" s="4">
        <v>79417000</v>
      </c>
      <c r="N244" s="4">
        <v>171950000</v>
      </c>
      <c r="O244" s="3">
        <v>75782000</v>
      </c>
      <c r="P244" s="3">
        <v>284850000</v>
      </c>
      <c r="Q244" s="3">
        <v>123600000</v>
      </c>
      <c r="R244" s="3">
        <v>150780000</v>
      </c>
      <c r="S244" s="3">
        <v>0</v>
      </c>
      <c r="T244" s="3">
        <v>4445500</v>
      </c>
      <c r="U244" s="3">
        <v>7363000</v>
      </c>
      <c r="V244" s="3">
        <v>7398800</v>
      </c>
      <c r="W244" s="3">
        <v>0</v>
      </c>
      <c r="X244" s="3">
        <v>3014400</v>
      </c>
      <c r="Y244" s="3">
        <v>3602300</v>
      </c>
      <c r="Z244" s="3">
        <v>9346000</v>
      </c>
    </row>
    <row r="245" spans="1:26" x14ac:dyDescent="0.15">
      <c r="A245" s="3" t="s">
        <v>53</v>
      </c>
      <c r="B245" s="3" t="s">
        <v>54</v>
      </c>
      <c r="C245" s="3">
        <v>38288000</v>
      </c>
      <c r="D245" s="3">
        <v>39486000</v>
      </c>
      <c r="E245" s="3">
        <v>16421000</v>
      </c>
      <c r="F245" s="3">
        <v>0</v>
      </c>
      <c r="G245" s="3">
        <v>136000000</v>
      </c>
      <c r="H245" s="3">
        <v>148270000</v>
      </c>
      <c r="I245" s="3">
        <v>198640000</v>
      </c>
      <c r="J245" s="3">
        <v>23164000</v>
      </c>
      <c r="K245" s="4">
        <v>59916000</v>
      </c>
      <c r="L245" s="4">
        <v>21934000</v>
      </c>
      <c r="M245" s="4">
        <v>2411200</v>
      </c>
      <c r="N245" s="4">
        <v>59963000</v>
      </c>
      <c r="O245" s="3">
        <v>153000000</v>
      </c>
      <c r="P245" s="3">
        <v>26127000</v>
      </c>
      <c r="Q245" s="3">
        <v>33018000</v>
      </c>
      <c r="R245" s="3">
        <v>0</v>
      </c>
      <c r="S245" s="3">
        <v>28425000</v>
      </c>
      <c r="T245" s="3">
        <v>12949000</v>
      </c>
      <c r="U245" s="3">
        <v>37018000</v>
      </c>
      <c r="V245" s="3">
        <v>28373000</v>
      </c>
      <c r="W245" s="3">
        <v>21747000</v>
      </c>
      <c r="X245" s="3">
        <v>3545300</v>
      </c>
      <c r="Y245" s="3">
        <v>56801000</v>
      </c>
      <c r="Z245" s="3">
        <v>22953000</v>
      </c>
    </row>
    <row r="246" spans="1:26" x14ac:dyDescent="0.15">
      <c r="A246" s="3" t="s">
        <v>12</v>
      </c>
      <c r="B246" s="3" t="s">
        <v>13</v>
      </c>
      <c r="C246" s="3">
        <v>0</v>
      </c>
      <c r="D246" s="3">
        <v>68458000</v>
      </c>
      <c r="E246" s="3">
        <v>0</v>
      </c>
      <c r="F246" s="3">
        <v>21289000</v>
      </c>
      <c r="G246" s="3">
        <v>37008000</v>
      </c>
      <c r="H246" s="3">
        <v>0</v>
      </c>
      <c r="I246" s="3">
        <v>24690000</v>
      </c>
      <c r="J246" s="3">
        <v>0</v>
      </c>
      <c r="K246" s="4">
        <v>65616000</v>
      </c>
      <c r="L246" s="4">
        <v>24592000</v>
      </c>
      <c r="M246" s="4">
        <v>14346000</v>
      </c>
      <c r="N246" s="4">
        <v>19379000</v>
      </c>
      <c r="O246" s="3">
        <v>73703000</v>
      </c>
      <c r="P246" s="3">
        <v>0</v>
      </c>
      <c r="Q246" s="3">
        <v>0</v>
      </c>
      <c r="R246" s="3">
        <v>22501000</v>
      </c>
      <c r="S246" s="3">
        <v>30893000</v>
      </c>
      <c r="T246" s="3">
        <v>19782000</v>
      </c>
      <c r="U246" s="3">
        <v>0</v>
      </c>
      <c r="V246" s="3">
        <v>18974000</v>
      </c>
      <c r="W246" s="3">
        <v>28715000</v>
      </c>
      <c r="X246" s="3">
        <v>3703400</v>
      </c>
      <c r="Y246" s="3">
        <v>21632000</v>
      </c>
      <c r="Z246" s="3">
        <v>9640800</v>
      </c>
    </row>
    <row r="247" spans="1:26" x14ac:dyDescent="0.15">
      <c r="A247" s="3" t="s">
        <v>732</v>
      </c>
      <c r="B247" s="3" t="s">
        <v>733</v>
      </c>
      <c r="C247" s="3">
        <v>0</v>
      </c>
      <c r="D247" s="3">
        <v>88891000</v>
      </c>
      <c r="E247" s="3">
        <v>0</v>
      </c>
      <c r="F247" s="3">
        <v>0</v>
      </c>
      <c r="G247" s="3">
        <v>0</v>
      </c>
      <c r="H247" s="3">
        <v>0</v>
      </c>
      <c r="I247" s="3">
        <v>0</v>
      </c>
      <c r="J247" s="3">
        <v>0</v>
      </c>
      <c r="K247" s="4">
        <v>0</v>
      </c>
      <c r="L247" s="4">
        <v>0</v>
      </c>
      <c r="M247" s="4">
        <v>0</v>
      </c>
      <c r="N247" s="4">
        <v>0</v>
      </c>
      <c r="O247" s="3">
        <v>0</v>
      </c>
      <c r="P247" s="3">
        <v>0</v>
      </c>
      <c r="Q247" s="3">
        <v>0</v>
      </c>
      <c r="R247" s="3">
        <v>0</v>
      </c>
      <c r="S247" s="3">
        <v>0</v>
      </c>
      <c r="T247" s="3">
        <v>3548100</v>
      </c>
      <c r="U247" s="3">
        <v>4210900</v>
      </c>
      <c r="V247" s="3">
        <v>4426200</v>
      </c>
      <c r="W247" s="3">
        <v>0</v>
      </c>
      <c r="X247" s="3">
        <v>3875000</v>
      </c>
      <c r="Y247" s="3">
        <v>5982800</v>
      </c>
      <c r="Z247" s="3">
        <v>6014600</v>
      </c>
    </row>
    <row r="248" spans="1:26" x14ac:dyDescent="0.15">
      <c r="A248" s="3" t="s">
        <v>545</v>
      </c>
      <c r="B248" s="3" t="s">
        <v>546</v>
      </c>
      <c r="C248" s="3">
        <v>0</v>
      </c>
      <c r="D248" s="3">
        <v>11684000</v>
      </c>
      <c r="E248" s="3">
        <v>0</v>
      </c>
      <c r="F248" s="3">
        <v>0</v>
      </c>
      <c r="G248" s="3">
        <v>33577000</v>
      </c>
      <c r="H248" s="3">
        <v>0</v>
      </c>
      <c r="I248" s="3">
        <v>0</v>
      </c>
      <c r="J248" s="3">
        <v>0</v>
      </c>
      <c r="K248" s="4">
        <v>16506000</v>
      </c>
      <c r="L248" s="4">
        <v>0</v>
      </c>
      <c r="M248" s="4">
        <v>0</v>
      </c>
      <c r="N248" s="4">
        <v>0</v>
      </c>
      <c r="O248" s="3">
        <v>0</v>
      </c>
      <c r="P248" s="3">
        <v>0</v>
      </c>
      <c r="Q248" s="3">
        <v>0</v>
      </c>
      <c r="R248" s="3">
        <v>0</v>
      </c>
      <c r="S248" s="3">
        <v>6241600</v>
      </c>
      <c r="T248" s="3">
        <v>0</v>
      </c>
      <c r="U248" s="3">
        <v>7769300</v>
      </c>
      <c r="V248" s="3">
        <v>6421800</v>
      </c>
      <c r="W248" s="3">
        <v>6583000</v>
      </c>
      <c r="X248" s="3">
        <v>3945800</v>
      </c>
      <c r="Y248" s="3">
        <v>14212000</v>
      </c>
      <c r="Z248" s="3">
        <v>8358000</v>
      </c>
    </row>
    <row r="249" spans="1:26" x14ac:dyDescent="0.15">
      <c r="A249" s="3" t="s">
        <v>688</v>
      </c>
      <c r="B249" s="3" t="s">
        <v>689</v>
      </c>
      <c r="C249" s="3">
        <v>0</v>
      </c>
      <c r="D249" s="3">
        <v>0</v>
      </c>
      <c r="E249" s="3">
        <v>0</v>
      </c>
      <c r="F249" s="3">
        <v>21162000</v>
      </c>
      <c r="G249" s="3">
        <v>15029000</v>
      </c>
      <c r="H249" s="3">
        <v>0</v>
      </c>
      <c r="I249" s="3">
        <v>53870000</v>
      </c>
      <c r="J249" s="3">
        <v>16188000</v>
      </c>
      <c r="K249" s="4">
        <v>10707000</v>
      </c>
      <c r="L249" s="4">
        <v>0</v>
      </c>
      <c r="M249" s="4">
        <v>20773000</v>
      </c>
      <c r="N249" s="4">
        <v>16226000</v>
      </c>
      <c r="O249" s="3">
        <v>0</v>
      </c>
      <c r="P249" s="3">
        <v>66526000</v>
      </c>
      <c r="Q249" s="3">
        <v>26268000</v>
      </c>
      <c r="R249" s="3">
        <v>10809000</v>
      </c>
      <c r="S249" s="3">
        <v>0</v>
      </c>
      <c r="T249" s="3">
        <v>6306800</v>
      </c>
      <c r="U249" s="3">
        <v>0</v>
      </c>
      <c r="V249" s="3">
        <v>0</v>
      </c>
      <c r="W249" s="3">
        <v>22270000</v>
      </c>
      <c r="X249" s="3">
        <v>4010500</v>
      </c>
      <c r="Y249" s="3">
        <v>0</v>
      </c>
      <c r="Z249" s="3">
        <v>0</v>
      </c>
    </row>
    <row r="250" spans="1:26" x14ac:dyDescent="0.15">
      <c r="A250" s="3" t="s">
        <v>18</v>
      </c>
      <c r="B250" s="3" t="s">
        <v>19</v>
      </c>
      <c r="C250" s="3">
        <v>0</v>
      </c>
      <c r="D250" s="3">
        <v>0</v>
      </c>
      <c r="E250" s="3">
        <v>0</v>
      </c>
      <c r="F250" s="3">
        <v>0</v>
      </c>
      <c r="G250" s="3">
        <v>0</v>
      </c>
      <c r="H250" s="3">
        <v>0</v>
      </c>
      <c r="I250" s="3">
        <v>0</v>
      </c>
      <c r="J250" s="3">
        <v>79609000</v>
      </c>
      <c r="K250" s="4">
        <v>0</v>
      </c>
      <c r="L250" s="4">
        <v>0</v>
      </c>
      <c r="M250" s="4">
        <v>0</v>
      </c>
      <c r="N250" s="4">
        <v>0</v>
      </c>
      <c r="O250" s="3">
        <v>0</v>
      </c>
      <c r="P250" s="3">
        <v>0</v>
      </c>
      <c r="Q250" s="3">
        <v>0</v>
      </c>
      <c r="R250" s="3">
        <v>0</v>
      </c>
      <c r="S250" s="3">
        <v>6545700</v>
      </c>
      <c r="T250" s="3">
        <v>8692700</v>
      </c>
      <c r="U250" s="3">
        <v>2280600</v>
      </c>
      <c r="V250" s="3">
        <v>3862300</v>
      </c>
      <c r="W250" s="3">
        <v>13850000</v>
      </c>
      <c r="X250" s="3">
        <v>4252300</v>
      </c>
      <c r="Y250" s="3">
        <v>3346200</v>
      </c>
      <c r="Z250" s="3">
        <v>6195800</v>
      </c>
    </row>
    <row r="251" spans="1:26" x14ac:dyDescent="0.15">
      <c r="A251" s="3" t="s">
        <v>481</v>
      </c>
      <c r="B251" s="3" t="s">
        <v>482</v>
      </c>
      <c r="C251" s="3">
        <v>7520200</v>
      </c>
      <c r="D251" s="3">
        <v>11136000</v>
      </c>
      <c r="E251" s="3">
        <v>0</v>
      </c>
      <c r="F251" s="3">
        <v>0</v>
      </c>
      <c r="G251" s="3">
        <v>20094000</v>
      </c>
      <c r="H251" s="3">
        <v>0</v>
      </c>
      <c r="I251" s="3">
        <v>0</v>
      </c>
      <c r="J251" s="3">
        <v>0</v>
      </c>
      <c r="K251" s="4">
        <v>16561000</v>
      </c>
      <c r="L251" s="4">
        <v>0</v>
      </c>
      <c r="M251" s="4">
        <v>0</v>
      </c>
      <c r="N251" s="4">
        <v>0</v>
      </c>
      <c r="O251" s="3">
        <v>19115000</v>
      </c>
      <c r="P251" s="3">
        <v>0</v>
      </c>
      <c r="Q251" s="3">
        <v>0</v>
      </c>
      <c r="R251" s="3">
        <v>0</v>
      </c>
      <c r="S251" s="3">
        <v>4782800</v>
      </c>
      <c r="T251" s="3">
        <v>3208200</v>
      </c>
      <c r="U251" s="3">
        <v>9959600</v>
      </c>
      <c r="V251" s="3">
        <v>6783300</v>
      </c>
      <c r="W251" s="3">
        <v>5633400</v>
      </c>
      <c r="X251" s="3">
        <v>4287100</v>
      </c>
      <c r="Y251" s="3">
        <v>13897000</v>
      </c>
      <c r="Z251" s="3">
        <v>5842400</v>
      </c>
    </row>
    <row r="252" spans="1:26" x14ac:dyDescent="0.15">
      <c r="A252" s="3" t="s">
        <v>400</v>
      </c>
      <c r="B252" s="3" t="s">
        <v>401</v>
      </c>
      <c r="C252" s="3">
        <v>12895000</v>
      </c>
      <c r="D252" s="3">
        <v>33376000</v>
      </c>
      <c r="E252" s="3">
        <v>0</v>
      </c>
      <c r="F252" s="3">
        <v>10821000</v>
      </c>
      <c r="G252" s="3">
        <v>33367000</v>
      </c>
      <c r="H252" s="3">
        <v>9322900</v>
      </c>
      <c r="I252" s="3">
        <v>6421100</v>
      </c>
      <c r="J252" s="3">
        <v>10645000</v>
      </c>
      <c r="K252" s="4">
        <v>26224000</v>
      </c>
      <c r="L252" s="4">
        <v>0</v>
      </c>
      <c r="M252" s="4">
        <v>11976000</v>
      </c>
      <c r="N252" s="4">
        <v>0</v>
      </c>
      <c r="O252" s="3">
        <v>0</v>
      </c>
      <c r="P252" s="3">
        <v>6816800</v>
      </c>
      <c r="Q252" s="3">
        <v>0</v>
      </c>
      <c r="R252" s="3">
        <v>21585000</v>
      </c>
      <c r="S252" s="3">
        <v>3074800</v>
      </c>
      <c r="T252" s="3">
        <v>5866200</v>
      </c>
      <c r="U252" s="3">
        <v>2838400</v>
      </c>
      <c r="V252" s="3">
        <v>3375700</v>
      </c>
      <c r="W252" s="3">
        <v>12770000</v>
      </c>
      <c r="X252" s="3">
        <v>4405800</v>
      </c>
      <c r="Y252" s="3">
        <v>4698600</v>
      </c>
      <c r="Z252" s="3">
        <v>2338700</v>
      </c>
    </row>
    <row r="253" spans="1:26" x14ac:dyDescent="0.15">
      <c r="A253" s="3" t="s">
        <v>798</v>
      </c>
      <c r="B253" s="3" t="s">
        <v>799</v>
      </c>
      <c r="C253" s="3">
        <v>0</v>
      </c>
      <c r="D253" s="3">
        <v>0</v>
      </c>
      <c r="E253" s="3">
        <v>0</v>
      </c>
      <c r="F253" s="3">
        <v>0</v>
      </c>
      <c r="G253" s="3">
        <v>0</v>
      </c>
      <c r="H253" s="3">
        <v>0</v>
      </c>
      <c r="I253" s="3">
        <v>0</v>
      </c>
      <c r="J253" s="3">
        <v>0</v>
      </c>
      <c r="K253" s="4">
        <v>0</v>
      </c>
      <c r="L253" s="4">
        <v>0</v>
      </c>
      <c r="M253" s="4">
        <v>0</v>
      </c>
      <c r="N253" s="4">
        <v>0</v>
      </c>
      <c r="O253" s="3">
        <v>0</v>
      </c>
      <c r="P253" s="3">
        <v>0</v>
      </c>
      <c r="Q253" s="3">
        <v>0</v>
      </c>
      <c r="R253" s="3">
        <v>0</v>
      </c>
      <c r="S253" s="3">
        <v>17050000</v>
      </c>
      <c r="T253" s="3">
        <v>5179700</v>
      </c>
      <c r="U253" s="3">
        <v>9470900</v>
      </c>
      <c r="V253" s="3">
        <v>6342000</v>
      </c>
      <c r="W253" s="3">
        <v>8445200</v>
      </c>
      <c r="X253" s="3">
        <v>4438200</v>
      </c>
      <c r="Y253" s="3">
        <v>6662600</v>
      </c>
      <c r="Z253" s="3">
        <v>5518500</v>
      </c>
    </row>
    <row r="254" spans="1:26" x14ac:dyDescent="0.15">
      <c r="A254" s="3" t="s">
        <v>507</v>
      </c>
      <c r="B254" s="3" t="s">
        <v>508</v>
      </c>
      <c r="C254" s="3">
        <v>0</v>
      </c>
      <c r="D254" s="3">
        <v>13411000</v>
      </c>
      <c r="E254" s="3">
        <v>0</v>
      </c>
      <c r="F254" s="3">
        <v>0</v>
      </c>
      <c r="G254" s="3">
        <v>0</v>
      </c>
      <c r="H254" s="3">
        <v>12974000</v>
      </c>
      <c r="I254" s="3">
        <v>15526000</v>
      </c>
      <c r="J254" s="3">
        <v>0</v>
      </c>
      <c r="K254" s="4">
        <v>25995000</v>
      </c>
      <c r="L254" s="4">
        <v>0</v>
      </c>
      <c r="M254" s="4">
        <v>0</v>
      </c>
      <c r="N254" s="4">
        <v>0</v>
      </c>
      <c r="O254" s="3">
        <v>34205000</v>
      </c>
      <c r="P254" s="3">
        <v>0</v>
      </c>
      <c r="Q254" s="3">
        <v>0</v>
      </c>
      <c r="R254" s="3">
        <v>0</v>
      </c>
      <c r="S254" s="3">
        <v>20369000</v>
      </c>
      <c r="T254" s="3">
        <v>3487000</v>
      </c>
      <c r="U254" s="3">
        <v>17415000</v>
      </c>
      <c r="V254" s="3">
        <v>13263000</v>
      </c>
      <c r="W254" s="3">
        <v>15871000</v>
      </c>
      <c r="X254" s="3">
        <v>4765700</v>
      </c>
      <c r="Y254" s="3">
        <v>34844000</v>
      </c>
      <c r="Z254" s="3">
        <v>8668200</v>
      </c>
    </row>
    <row r="255" spans="1:26" x14ac:dyDescent="0.15">
      <c r="A255" s="3" t="s">
        <v>658</v>
      </c>
      <c r="B255" s="3" t="s">
        <v>659</v>
      </c>
      <c r="C255" s="3">
        <v>0</v>
      </c>
      <c r="D255" s="3">
        <v>0</v>
      </c>
      <c r="E255" s="3">
        <v>0</v>
      </c>
      <c r="F255" s="3">
        <v>0</v>
      </c>
      <c r="G255" s="3">
        <v>0</v>
      </c>
      <c r="H255" s="3">
        <v>0</v>
      </c>
      <c r="I255" s="3">
        <v>0</v>
      </c>
      <c r="J255" s="3">
        <v>0</v>
      </c>
      <c r="K255" s="4">
        <v>0</v>
      </c>
      <c r="L255" s="4">
        <v>0</v>
      </c>
      <c r="M255" s="4">
        <v>0</v>
      </c>
      <c r="N255" s="4">
        <v>0</v>
      </c>
      <c r="O255" s="3">
        <v>0</v>
      </c>
      <c r="P255" s="3">
        <v>0</v>
      </c>
      <c r="Q255" s="3">
        <v>0</v>
      </c>
      <c r="R255" s="3">
        <v>0</v>
      </c>
      <c r="S255" s="3">
        <v>0</v>
      </c>
      <c r="T255" s="3">
        <v>7699200</v>
      </c>
      <c r="U255" s="3">
        <v>9403900</v>
      </c>
      <c r="V255" s="3">
        <v>8167600</v>
      </c>
      <c r="W255" s="3">
        <v>5975300</v>
      </c>
      <c r="X255" s="3">
        <v>4771800</v>
      </c>
      <c r="Y255" s="3">
        <v>10128000</v>
      </c>
      <c r="Z255" s="3">
        <v>8338300</v>
      </c>
    </row>
    <row r="256" spans="1:26" x14ac:dyDescent="0.15">
      <c r="A256" s="3" t="s">
        <v>762</v>
      </c>
      <c r="B256" s="3" t="s">
        <v>763</v>
      </c>
      <c r="C256" s="3">
        <v>39769000</v>
      </c>
      <c r="D256" s="3">
        <v>29880000</v>
      </c>
      <c r="E256" s="3">
        <v>18466000</v>
      </c>
      <c r="F256" s="3">
        <v>15281000</v>
      </c>
      <c r="G256" s="3">
        <v>72156000</v>
      </c>
      <c r="H256" s="3">
        <v>0</v>
      </c>
      <c r="I256" s="3">
        <v>0</v>
      </c>
      <c r="J256" s="3">
        <v>17194000</v>
      </c>
      <c r="K256" s="4">
        <v>39397000</v>
      </c>
      <c r="L256" s="4">
        <v>0</v>
      </c>
      <c r="M256" s="4">
        <v>0</v>
      </c>
      <c r="N256" s="4">
        <v>14417000</v>
      </c>
      <c r="O256" s="3">
        <v>0</v>
      </c>
      <c r="P256" s="3">
        <v>17445000</v>
      </c>
      <c r="Q256" s="3">
        <v>0</v>
      </c>
      <c r="R256" s="3">
        <v>11568000</v>
      </c>
      <c r="S256" s="3">
        <v>7984300</v>
      </c>
      <c r="T256" s="3">
        <v>8539300</v>
      </c>
      <c r="U256" s="3">
        <v>4588600</v>
      </c>
      <c r="V256" s="3">
        <v>5430200</v>
      </c>
      <c r="W256" s="3">
        <v>7807000</v>
      </c>
      <c r="X256" s="3">
        <v>4807900</v>
      </c>
      <c r="Y256" s="3">
        <v>9748100</v>
      </c>
      <c r="Z256" s="3">
        <v>5666700</v>
      </c>
    </row>
    <row r="257" spans="1:26" x14ac:dyDescent="0.15">
      <c r="A257" s="3" t="s">
        <v>250</v>
      </c>
      <c r="B257" s="3" t="s">
        <v>251</v>
      </c>
      <c r="C257" s="3">
        <v>6998900</v>
      </c>
      <c r="D257" s="3">
        <v>10803000</v>
      </c>
      <c r="E257" s="3">
        <v>0</v>
      </c>
      <c r="F257" s="3">
        <v>0</v>
      </c>
      <c r="G257" s="3">
        <v>0</v>
      </c>
      <c r="H257" s="3">
        <v>45584000</v>
      </c>
      <c r="I257" s="3">
        <v>0</v>
      </c>
      <c r="J257" s="3">
        <v>0</v>
      </c>
      <c r="K257" s="4">
        <v>0</v>
      </c>
      <c r="L257" s="4">
        <v>5482900</v>
      </c>
      <c r="M257" s="4">
        <v>0</v>
      </c>
      <c r="N257" s="4">
        <v>0</v>
      </c>
      <c r="O257" s="3">
        <v>0</v>
      </c>
      <c r="P257" s="3">
        <v>0</v>
      </c>
      <c r="Q257" s="3">
        <v>0</v>
      </c>
      <c r="R257" s="3">
        <v>0</v>
      </c>
      <c r="S257" s="3">
        <v>39262000</v>
      </c>
      <c r="T257" s="3">
        <v>0</v>
      </c>
      <c r="U257" s="3">
        <v>29638000</v>
      </c>
      <c r="V257" s="3">
        <v>17512000</v>
      </c>
      <c r="W257" s="3">
        <v>34976000</v>
      </c>
      <c r="X257" s="3">
        <v>5047400</v>
      </c>
      <c r="Y257" s="3">
        <v>44634000</v>
      </c>
      <c r="Z257" s="3">
        <v>27559000</v>
      </c>
    </row>
    <row r="258" spans="1:26" x14ac:dyDescent="0.15">
      <c r="A258" s="3" t="s">
        <v>766</v>
      </c>
      <c r="B258" s="3" t="s">
        <v>767</v>
      </c>
      <c r="C258" s="3">
        <v>0</v>
      </c>
      <c r="D258" s="3">
        <v>0</v>
      </c>
      <c r="E258" s="3">
        <v>0</v>
      </c>
      <c r="F258" s="3">
        <v>0</v>
      </c>
      <c r="G258" s="3">
        <v>0</v>
      </c>
      <c r="H258" s="3">
        <v>0</v>
      </c>
      <c r="I258" s="3">
        <v>0</v>
      </c>
      <c r="J258" s="3">
        <v>0</v>
      </c>
      <c r="K258" s="4">
        <v>0</v>
      </c>
      <c r="L258" s="4">
        <v>0</v>
      </c>
      <c r="M258" s="4">
        <v>0</v>
      </c>
      <c r="N258" s="4">
        <v>0</v>
      </c>
      <c r="O258" s="3">
        <v>0</v>
      </c>
      <c r="P258" s="3">
        <v>0</v>
      </c>
      <c r="Q258" s="3">
        <v>0</v>
      </c>
      <c r="R258" s="3">
        <v>0</v>
      </c>
      <c r="S258" s="3">
        <v>0</v>
      </c>
      <c r="T258" s="3">
        <v>3696500</v>
      </c>
      <c r="U258" s="3">
        <v>13891000</v>
      </c>
      <c r="V258" s="3">
        <v>15792000</v>
      </c>
      <c r="W258" s="3">
        <v>3074700</v>
      </c>
      <c r="X258" s="3">
        <v>5590200</v>
      </c>
      <c r="Y258" s="3">
        <v>10437000</v>
      </c>
      <c r="Z258" s="3">
        <v>21304000</v>
      </c>
    </row>
    <row r="259" spans="1:26" x14ac:dyDescent="0.15">
      <c r="A259" s="3" t="s">
        <v>541</v>
      </c>
      <c r="B259" s="3" t="s">
        <v>542</v>
      </c>
      <c r="C259" s="3">
        <v>0</v>
      </c>
      <c r="D259" s="3">
        <v>0</v>
      </c>
      <c r="E259" s="3">
        <v>13030000</v>
      </c>
      <c r="F259" s="3">
        <v>16983000</v>
      </c>
      <c r="G259" s="3">
        <v>8150000</v>
      </c>
      <c r="H259" s="3">
        <v>0</v>
      </c>
      <c r="I259" s="3">
        <v>9431400</v>
      </c>
      <c r="J259" s="3">
        <v>0</v>
      </c>
      <c r="K259" s="4">
        <v>0</v>
      </c>
      <c r="L259" s="4">
        <v>0</v>
      </c>
      <c r="M259" s="4">
        <v>14360000</v>
      </c>
      <c r="N259" s="4">
        <v>16443000</v>
      </c>
      <c r="O259" s="3">
        <v>0</v>
      </c>
      <c r="P259" s="3">
        <v>9278600</v>
      </c>
      <c r="Q259" s="3">
        <v>0</v>
      </c>
      <c r="R259" s="3">
        <v>8024800</v>
      </c>
      <c r="S259" s="3">
        <v>6128900</v>
      </c>
      <c r="T259" s="3">
        <v>10262000</v>
      </c>
      <c r="U259" s="3">
        <v>8727200</v>
      </c>
      <c r="V259" s="3">
        <v>0</v>
      </c>
      <c r="W259" s="3">
        <v>7711200</v>
      </c>
      <c r="X259" s="3">
        <v>5990700</v>
      </c>
      <c r="Y259" s="3">
        <v>9908200</v>
      </c>
      <c r="Z259" s="3">
        <v>7859100</v>
      </c>
    </row>
    <row r="260" spans="1:26" x14ac:dyDescent="0.15">
      <c r="A260" s="3" t="s">
        <v>332</v>
      </c>
      <c r="B260" s="3" t="s">
        <v>333</v>
      </c>
      <c r="C260" s="3">
        <v>22317000</v>
      </c>
      <c r="D260" s="3">
        <v>72004000</v>
      </c>
      <c r="E260" s="3">
        <v>0</v>
      </c>
      <c r="F260" s="3">
        <v>0</v>
      </c>
      <c r="G260" s="3">
        <v>84826000</v>
      </c>
      <c r="H260" s="3">
        <v>9456700</v>
      </c>
      <c r="I260" s="3">
        <v>9174200</v>
      </c>
      <c r="J260" s="3">
        <v>0</v>
      </c>
      <c r="K260" s="4">
        <v>54660000</v>
      </c>
      <c r="L260" s="4">
        <v>0</v>
      </c>
      <c r="M260" s="4">
        <v>7481300</v>
      </c>
      <c r="N260" s="4">
        <v>0</v>
      </c>
      <c r="O260" s="3">
        <v>49044000</v>
      </c>
      <c r="P260" s="3">
        <v>21044000</v>
      </c>
      <c r="Q260" s="3">
        <v>30117000</v>
      </c>
      <c r="R260" s="3">
        <v>0</v>
      </c>
      <c r="S260" s="3">
        <v>31330000</v>
      </c>
      <c r="T260" s="3">
        <v>10496000</v>
      </c>
      <c r="U260" s="3">
        <v>4998100</v>
      </c>
      <c r="V260" s="3">
        <v>3505300</v>
      </c>
      <c r="W260" s="3">
        <v>13464000</v>
      </c>
      <c r="X260" s="3">
        <v>6318900</v>
      </c>
      <c r="Y260" s="3">
        <v>14050000</v>
      </c>
      <c r="Z260" s="3">
        <v>6667800</v>
      </c>
    </row>
    <row r="261" spans="1:26" x14ac:dyDescent="0.15">
      <c r="A261" s="3" t="s">
        <v>274</v>
      </c>
      <c r="B261" s="3" t="s">
        <v>275</v>
      </c>
      <c r="C261" s="3">
        <v>38744000</v>
      </c>
      <c r="D261" s="3">
        <v>6555100</v>
      </c>
      <c r="E261" s="3">
        <v>0</v>
      </c>
      <c r="F261" s="3">
        <v>5589100</v>
      </c>
      <c r="G261" s="3">
        <v>140810000</v>
      </c>
      <c r="H261" s="3">
        <v>93530000</v>
      </c>
      <c r="I261" s="3">
        <v>47774000</v>
      </c>
      <c r="J261" s="3">
        <v>15555000</v>
      </c>
      <c r="K261" s="4">
        <v>137410000</v>
      </c>
      <c r="L261" s="4">
        <v>26053000</v>
      </c>
      <c r="M261" s="4">
        <v>2837800</v>
      </c>
      <c r="N261" s="4">
        <v>9150100</v>
      </c>
      <c r="O261" s="3">
        <v>130500000</v>
      </c>
      <c r="P261" s="3">
        <v>8750700</v>
      </c>
      <c r="Q261" s="3">
        <v>11405000</v>
      </c>
      <c r="R261" s="3">
        <v>8223800</v>
      </c>
      <c r="S261" s="3">
        <v>78875000</v>
      </c>
      <c r="T261" s="3">
        <v>10472000</v>
      </c>
      <c r="U261" s="3">
        <v>33584000</v>
      </c>
      <c r="V261" s="3">
        <v>33992000</v>
      </c>
      <c r="W261" s="3">
        <v>45212000</v>
      </c>
      <c r="X261" s="3">
        <v>6447900</v>
      </c>
      <c r="Y261" s="3">
        <v>97409000</v>
      </c>
      <c r="Z261" s="3">
        <v>50213000</v>
      </c>
    </row>
    <row r="262" spans="1:26" x14ac:dyDescent="0.15">
      <c r="A262" s="3" t="s">
        <v>314</v>
      </c>
      <c r="B262" s="3" t="s">
        <v>315</v>
      </c>
      <c r="C262" s="3">
        <v>7282600</v>
      </c>
      <c r="D262" s="3">
        <v>8029300</v>
      </c>
      <c r="E262" s="3">
        <v>11114000</v>
      </c>
      <c r="F262" s="3">
        <v>13188000</v>
      </c>
      <c r="G262" s="3">
        <v>8441200</v>
      </c>
      <c r="H262" s="3">
        <v>17407000</v>
      </c>
      <c r="I262" s="3">
        <v>10528000</v>
      </c>
      <c r="J262" s="3">
        <v>13539000</v>
      </c>
      <c r="K262" s="4">
        <v>0</v>
      </c>
      <c r="L262" s="4">
        <v>22334000</v>
      </c>
      <c r="M262" s="4">
        <v>17243000</v>
      </c>
      <c r="N262" s="4">
        <v>27598000</v>
      </c>
      <c r="O262" s="3">
        <v>0</v>
      </c>
      <c r="P262" s="3">
        <v>17685000</v>
      </c>
      <c r="Q262" s="3">
        <v>0</v>
      </c>
      <c r="R262" s="3">
        <v>13046000</v>
      </c>
      <c r="S262" s="3">
        <v>8277800</v>
      </c>
      <c r="T262" s="3">
        <v>7118800</v>
      </c>
      <c r="U262" s="3">
        <v>12762000</v>
      </c>
      <c r="V262" s="3">
        <v>10352000</v>
      </c>
      <c r="W262" s="3">
        <v>10862000</v>
      </c>
      <c r="X262" s="3">
        <v>6524000</v>
      </c>
      <c r="Y262" s="3">
        <v>14210000</v>
      </c>
      <c r="Z262" s="3">
        <v>6290800</v>
      </c>
    </row>
    <row r="263" spans="1:26" x14ac:dyDescent="0.15">
      <c r="A263" s="3" t="s">
        <v>736</v>
      </c>
      <c r="B263" s="3" t="s">
        <v>737</v>
      </c>
      <c r="C263" s="3">
        <v>0</v>
      </c>
      <c r="D263" s="3">
        <v>0</v>
      </c>
      <c r="E263" s="3">
        <v>0</v>
      </c>
      <c r="F263" s="3">
        <v>14275000</v>
      </c>
      <c r="G263" s="3">
        <v>0</v>
      </c>
      <c r="H263" s="3">
        <v>0</v>
      </c>
      <c r="I263" s="3">
        <v>5500700</v>
      </c>
      <c r="J263" s="3">
        <v>9125600</v>
      </c>
      <c r="K263" s="4">
        <v>0</v>
      </c>
      <c r="L263" s="4">
        <v>0</v>
      </c>
      <c r="M263" s="4">
        <v>0</v>
      </c>
      <c r="N263" s="4">
        <v>0</v>
      </c>
      <c r="O263" s="3">
        <v>0</v>
      </c>
      <c r="P263" s="3">
        <v>0</v>
      </c>
      <c r="Q263" s="3">
        <v>0</v>
      </c>
      <c r="R263" s="3">
        <v>0</v>
      </c>
      <c r="S263" s="3">
        <v>4953800</v>
      </c>
      <c r="T263" s="3">
        <v>6913200</v>
      </c>
      <c r="U263" s="3">
        <v>9031600</v>
      </c>
      <c r="V263" s="3">
        <v>9844000</v>
      </c>
      <c r="W263" s="3">
        <v>14802000</v>
      </c>
      <c r="X263" s="3">
        <v>6694000</v>
      </c>
      <c r="Y263" s="3">
        <v>14537000</v>
      </c>
      <c r="Z263" s="3">
        <v>0</v>
      </c>
    </row>
    <row r="264" spans="1:26" x14ac:dyDescent="0.15">
      <c r="A264" s="3" t="s">
        <v>386</v>
      </c>
      <c r="B264" s="3" t="s">
        <v>387</v>
      </c>
      <c r="C264" s="3">
        <v>6443200</v>
      </c>
      <c r="D264" s="3">
        <v>239670000</v>
      </c>
      <c r="E264" s="3">
        <v>95494000</v>
      </c>
      <c r="F264" s="3">
        <v>40533000</v>
      </c>
      <c r="G264" s="3">
        <v>5672600</v>
      </c>
      <c r="H264" s="3">
        <v>0</v>
      </c>
      <c r="I264" s="3">
        <v>60514000</v>
      </c>
      <c r="J264" s="3">
        <v>0</v>
      </c>
      <c r="K264" s="4">
        <v>4953600</v>
      </c>
      <c r="L264" s="4">
        <v>0</v>
      </c>
      <c r="M264" s="4">
        <v>7699000</v>
      </c>
      <c r="N264" s="4">
        <v>0</v>
      </c>
      <c r="O264" s="3">
        <v>15703000</v>
      </c>
      <c r="P264" s="3">
        <v>178180000</v>
      </c>
      <c r="Q264" s="3">
        <v>62490000</v>
      </c>
      <c r="R264" s="3">
        <v>222160000</v>
      </c>
      <c r="S264" s="3">
        <v>5259800</v>
      </c>
      <c r="T264" s="3">
        <v>13103000</v>
      </c>
      <c r="U264" s="3">
        <v>11974000</v>
      </c>
      <c r="V264" s="3">
        <v>7959300</v>
      </c>
      <c r="W264" s="3">
        <v>16140000</v>
      </c>
      <c r="X264" s="3">
        <v>6815500</v>
      </c>
      <c r="Y264" s="3">
        <v>18214000</v>
      </c>
      <c r="Z264" s="3">
        <v>5345700</v>
      </c>
    </row>
    <row r="265" spans="1:26" x14ac:dyDescent="0.15">
      <c r="A265" s="3" t="s">
        <v>694</v>
      </c>
      <c r="B265" s="3" t="s">
        <v>695</v>
      </c>
      <c r="C265" s="3">
        <v>0</v>
      </c>
      <c r="D265" s="3">
        <v>0</v>
      </c>
      <c r="E265" s="3">
        <v>0</v>
      </c>
      <c r="F265" s="3">
        <v>0</v>
      </c>
      <c r="G265" s="3">
        <v>0</v>
      </c>
      <c r="H265" s="3">
        <v>0</v>
      </c>
      <c r="I265" s="3">
        <v>0</v>
      </c>
      <c r="J265" s="3">
        <v>0</v>
      </c>
      <c r="K265" s="4">
        <v>0</v>
      </c>
      <c r="L265" s="4">
        <v>0</v>
      </c>
      <c r="M265" s="4">
        <v>0</v>
      </c>
      <c r="N265" s="4">
        <v>0</v>
      </c>
      <c r="O265" s="3">
        <v>0</v>
      </c>
      <c r="P265" s="3">
        <v>0</v>
      </c>
      <c r="Q265" s="3">
        <v>0</v>
      </c>
      <c r="R265" s="3">
        <v>0</v>
      </c>
      <c r="S265" s="3">
        <v>7360000</v>
      </c>
      <c r="T265" s="3">
        <v>7584600</v>
      </c>
      <c r="U265" s="3">
        <v>7560200</v>
      </c>
      <c r="V265" s="3">
        <v>8395800</v>
      </c>
      <c r="W265" s="3">
        <v>7424200</v>
      </c>
      <c r="X265" s="3">
        <v>6892700</v>
      </c>
      <c r="Y265" s="3">
        <v>7129900</v>
      </c>
      <c r="Z265" s="3">
        <v>6418900</v>
      </c>
    </row>
    <row r="266" spans="1:26" x14ac:dyDescent="0.15">
      <c r="A266" s="3" t="s">
        <v>81</v>
      </c>
      <c r="B266" s="3" t="s">
        <v>82</v>
      </c>
      <c r="C266" s="3">
        <v>8046000</v>
      </c>
      <c r="D266" s="3">
        <v>0</v>
      </c>
      <c r="E266" s="3">
        <v>13717000</v>
      </c>
      <c r="F266" s="3">
        <v>0</v>
      </c>
      <c r="G266" s="3">
        <v>20419000</v>
      </c>
      <c r="H266" s="3">
        <v>15717000</v>
      </c>
      <c r="I266" s="3">
        <v>16025000</v>
      </c>
      <c r="J266" s="3">
        <v>0</v>
      </c>
      <c r="K266" s="4">
        <v>40833000</v>
      </c>
      <c r="L266" s="4">
        <v>1195600</v>
      </c>
      <c r="M266" s="4">
        <v>0</v>
      </c>
      <c r="N266" s="4">
        <v>13196000</v>
      </c>
      <c r="O266" s="3">
        <v>23431000</v>
      </c>
      <c r="P266" s="3">
        <v>0</v>
      </c>
      <c r="Q266" s="3">
        <v>0</v>
      </c>
      <c r="R266" s="3">
        <v>0</v>
      </c>
      <c r="S266" s="3">
        <v>13883000</v>
      </c>
      <c r="T266" s="3">
        <v>0</v>
      </c>
      <c r="U266" s="3">
        <v>10921000</v>
      </c>
      <c r="V266" s="3">
        <v>4726700</v>
      </c>
      <c r="W266" s="3">
        <v>17979000</v>
      </c>
      <c r="X266" s="3">
        <v>6908300</v>
      </c>
      <c r="Y266" s="3">
        <v>22849000</v>
      </c>
      <c r="Z266" s="3">
        <v>7560400</v>
      </c>
    </row>
    <row r="267" spans="1:26" x14ac:dyDescent="0.15">
      <c r="A267" s="3" t="s">
        <v>519</v>
      </c>
      <c r="B267" s="3" t="s">
        <v>520</v>
      </c>
      <c r="C267" s="3">
        <v>15434000</v>
      </c>
      <c r="D267" s="3">
        <v>11579000</v>
      </c>
      <c r="E267" s="3">
        <v>7259500</v>
      </c>
      <c r="F267" s="3">
        <v>0</v>
      </c>
      <c r="G267" s="3">
        <v>94462000</v>
      </c>
      <c r="H267" s="3">
        <v>17270000</v>
      </c>
      <c r="I267" s="3">
        <v>0</v>
      </c>
      <c r="J267" s="3">
        <v>0</v>
      </c>
      <c r="K267" s="4">
        <v>28392000</v>
      </c>
      <c r="L267" s="4">
        <v>39509000</v>
      </c>
      <c r="M267" s="4">
        <v>9376800</v>
      </c>
      <c r="N267" s="4">
        <v>0</v>
      </c>
      <c r="O267" s="3">
        <v>10050000</v>
      </c>
      <c r="P267" s="3">
        <v>0</v>
      </c>
      <c r="Q267" s="3">
        <v>0</v>
      </c>
      <c r="R267" s="3">
        <v>0</v>
      </c>
      <c r="S267" s="3">
        <v>30071000</v>
      </c>
      <c r="T267" s="3">
        <v>12234000</v>
      </c>
      <c r="U267" s="3">
        <v>28683000</v>
      </c>
      <c r="V267" s="3">
        <v>25057000</v>
      </c>
      <c r="W267" s="3">
        <v>26044000</v>
      </c>
      <c r="X267" s="3">
        <v>6984700</v>
      </c>
      <c r="Y267" s="3">
        <v>85132000</v>
      </c>
      <c r="Z267" s="3">
        <v>29897000</v>
      </c>
    </row>
    <row r="268" spans="1:26" x14ac:dyDescent="0.15">
      <c r="A268" s="3" t="s">
        <v>141</v>
      </c>
      <c r="B268" s="3" t="s">
        <v>142</v>
      </c>
      <c r="C268" s="3">
        <v>6652600</v>
      </c>
      <c r="D268" s="3">
        <v>0</v>
      </c>
      <c r="E268" s="3">
        <v>0</v>
      </c>
      <c r="F268" s="3">
        <v>12865000</v>
      </c>
      <c r="G268" s="3">
        <v>33681000</v>
      </c>
      <c r="H268" s="3">
        <v>0</v>
      </c>
      <c r="I268" s="3">
        <v>0</v>
      </c>
      <c r="J268" s="3">
        <v>9561700</v>
      </c>
      <c r="K268" s="4">
        <v>23836000</v>
      </c>
      <c r="L268" s="4">
        <v>8401500</v>
      </c>
      <c r="M268" s="4">
        <v>0</v>
      </c>
      <c r="N268" s="4">
        <v>7209700</v>
      </c>
      <c r="O268" s="3">
        <v>0</v>
      </c>
      <c r="P268" s="3">
        <v>0</v>
      </c>
      <c r="Q268" s="3">
        <v>0</v>
      </c>
      <c r="R268" s="3">
        <v>11737000</v>
      </c>
      <c r="S268" s="3">
        <v>8792100</v>
      </c>
      <c r="T268" s="3">
        <v>7295300</v>
      </c>
      <c r="U268" s="3">
        <v>16959000</v>
      </c>
      <c r="V268" s="3">
        <v>10422000</v>
      </c>
      <c r="W268" s="3">
        <v>19388000</v>
      </c>
      <c r="X268" s="3">
        <v>7012200</v>
      </c>
      <c r="Y268" s="3">
        <v>18266000</v>
      </c>
      <c r="Z268" s="3">
        <v>6037200</v>
      </c>
    </row>
    <row r="269" spans="1:26" x14ac:dyDescent="0.15">
      <c r="A269" s="3" t="s">
        <v>450</v>
      </c>
      <c r="B269" s="3" t="s">
        <v>451</v>
      </c>
      <c r="C269" s="3">
        <v>21851000</v>
      </c>
      <c r="D269" s="3">
        <v>53900000</v>
      </c>
      <c r="E269" s="3">
        <v>28629000</v>
      </c>
      <c r="F269" s="3">
        <v>26074000</v>
      </c>
      <c r="G269" s="3">
        <v>0</v>
      </c>
      <c r="H269" s="3">
        <v>57851000</v>
      </c>
      <c r="I269" s="3">
        <v>25027000</v>
      </c>
      <c r="J269" s="3">
        <v>11421000</v>
      </c>
      <c r="K269" s="4">
        <v>16119000</v>
      </c>
      <c r="L269" s="4">
        <v>0</v>
      </c>
      <c r="M269" s="4">
        <v>42211000</v>
      </c>
      <c r="N269" s="4">
        <v>26082000</v>
      </c>
      <c r="O269" s="3">
        <v>79805000</v>
      </c>
      <c r="P269" s="3">
        <v>0</v>
      </c>
      <c r="Q269" s="3">
        <v>0</v>
      </c>
      <c r="R269" s="3">
        <v>13970000</v>
      </c>
      <c r="S269" s="3">
        <v>6322400</v>
      </c>
      <c r="T269" s="3">
        <v>6584400</v>
      </c>
      <c r="U269" s="3">
        <v>10492000</v>
      </c>
      <c r="V269" s="3">
        <v>9785500</v>
      </c>
      <c r="W269" s="3">
        <v>8613600</v>
      </c>
      <c r="X269" s="3">
        <v>7083100</v>
      </c>
      <c r="Y269" s="3">
        <v>9965000</v>
      </c>
      <c r="Z269" s="3">
        <v>7322100</v>
      </c>
    </row>
    <row r="270" spans="1:26" x14ac:dyDescent="0.15">
      <c r="A270" s="3" t="s">
        <v>628</v>
      </c>
      <c r="B270" s="3" t="s">
        <v>629</v>
      </c>
      <c r="C270" s="3">
        <v>0</v>
      </c>
      <c r="D270" s="3">
        <v>0</v>
      </c>
      <c r="E270" s="3">
        <v>0</v>
      </c>
      <c r="F270" s="3">
        <v>0</v>
      </c>
      <c r="G270" s="3">
        <v>0</v>
      </c>
      <c r="H270" s="3">
        <v>0</v>
      </c>
      <c r="I270" s="3">
        <v>0</v>
      </c>
      <c r="J270" s="3">
        <v>422280</v>
      </c>
      <c r="K270" s="4">
        <v>0</v>
      </c>
      <c r="L270" s="4">
        <v>0</v>
      </c>
      <c r="M270" s="4">
        <v>0</v>
      </c>
      <c r="N270" s="4">
        <v>0</v>
      </c>
      <c r="O270" s="3">
        <v>0</v>
      </c>
      <c r="P270" s="3">
        <v>0</v>
      </c>
      <c r="Q270" s="3">
        <v>0</v>
      </c>
      <c r="R270" s="3">
        <v>4717700</v>
      </c>
      <c r="S270" s="3">
        <v>11746000</v>
      </c>
      <c r="T270" s="3">
        <v>7834300</v>
      </c>
      <c r="U270" s="3">
        <v>0</v>
      </c>
      <c r="V270" s="3">
        <v>10553000</v>
      </c>
      <c r="W270" s="3">
        <v>21136000</v>
      </c>
      <c r="X270" s="3">
        <v>7216500</v>
      </c>
      <c r="Y270" s="3">
        <v>18227000</v>
      </c>
      <c r="Z270" s="3">
        <v>11236000</v>
      </c>
    </row>
    <row r="271" spans="1:26" x14ac:dyDescent="0.15">
      <c r="A271" s="3" t="s">
        <v>580</v>
      </c>
      <c r="B271" s="3" t="s">
        <v>581</v>
      </c>
      <c r="C271" s="3">
        <v>12470000</v>
      </c>
      <c r="D271" s="3">
        <v>20312000</v>
      </c>
      <c r="E271" s="3">
        <v>13487000</v>
      </c>
      <c r="F271" s="3">
        <v>9262300</v>
      </c>
      <c r="G271" s="3">
        <v>29668000</v>
      </c>
      <c r="H271" s="3">
        <v>0</v>
      </c>
      <c r="I271" s="3">
        <v>22934000</v>
      </c>
      <c r="J271" s="3">
        <v>18002000</v>
      </c>
      <c r="K271" s="4">
        <v>18042000</v>
      </c>
      <c r="L271" s="4">
        <v>992430</v>
      </c>
      <c r="M271" s="4">
        <v>10170000</v>
      </c>
      <c r="N271" s="4">
        <v>6554700</v>
      </c>
      <c r="O271" s="3">
        <v>0</v>
      </c>
      <c r="P271" s="3">
        <v>21170000</v>
      </c>
      <c r="Q271" s="3">
        <v>14182000</v>
      </c>
      <c r="R271" s="3">
        <v>17280000</v>
      </c>
      <c r="S271" s="3">
        <v>16512000</v>
      </c>
      <c r="T271" s="3">
        <v>5845800</v>
      </c>
      <c r="U271" s="3">
        <v>7308000</v>
      </c>
      <c r="V271" s="3">
        <v>5597700</v>
      </c>
      <c r="W271" s="3">
        <v>15877000</v>
      </c>
      <c r="X271" s="3">
        <v>7558200</v>
      </c>
      <c r="Y271" s="3">
        <v>11046000</v>
      </c>
      <c r="Z271" s="3">
        <v>5532000</v>
      </c>
    </row>
    <row r="272" spans="1:26" x14ac:dyDescent="0.15">
      <c r="A272" s="3" t="s">
        <v>127</v>
      </c>
      <c r="B272" s="3" t="s">
        <v>128</v>
      </c>
      <c r="C272" s="3">
        <v>30402000</v>
      </c>
      <c r="D272" s="3">
        <v>28825000</v>
      </c>
      <c r="E272" s="3">
        <v>0</v>
      </c>
      <c r="F272" s="3">
        <v>17470000</v>
      </c>
      <c r="G272" s="3">
        <v>103270000</v>
      </c>
      <c r="H272" s="3">
        <v>52286000</v>
      </c>
      <c r="I272" s="3">
        <v>8335300</v>
      </c>
      <c r="J272" s="3">
        <v>23170000</v>
      </c>
      <c r="K272" s="4">
        <v>56352000</v>
      </c>
      <c r="L272" s="4">
        <v>0</v>
      </c>
      <c r="M272" s="4">
        <v>8706300</v>
      </c>
      <c r="N272" s="4">
        <v>5562400</v>
      </c>
      <c r="O272" s="3">
        <v>14238000</v>
      </c>
      <c r="P272" s="3">
        <v>67683000</v>
      </c>
      <c r="Q272" s="3">
        <v>12188000</v>
      </c>
      <c r="R272" s="3">
        <v>19325000</v>
      </c>
      <c r="S272" s="3">
        <v>7922000</v>
      </c>
      <c r="T272" s="3">
        <v>0</v>
      </c>
      <c r="U272" s="3">
        <v>5685100</v>
      </c>
      <c r="V272" s="3">
        <v>1749300</v>
      </c>
      <c r="W272" s="3">
        <v>10751000</v>
      </c>
      <c r="X272" s="3">
        <v>7573300</v>
      </c>
      <c r="Y272" s="3">
        <v>15530000</v>
      </c>
      <c r="Z272" s="3">
        <v>1583000</v>
      </c>
    </row>
    <row r="273" spans="1:26" x14ac:dyDescent="0.15">
      <c r="A273" s="3" t="s">
        <v>334</v>
      </c>
      <c r="B273" s="3" t="s">
        <v>335</v>
      </c>
      <c r="C273" s="3">
        <v>0</v>
      </c>
      <c r="D273" s="3">
        <v>326990000</v>
      </c>
      <c r="E273" s="3">
        <v>68932000</v>
      </c>
      <c r="F273" s="3">
        <v>53989000</v>
      </c>
      <c r="G273" s="3">
        <v>0</v>
      </c>
      <c r="H273" s="3">
        <v>45660000</v>
      </c>
      <c r="I273" s="3">
        <v>60722000</v>
      </c>
      <c r="J273" s="3">
        <v>16318000</v>
      </c>
      <c r="K273" s="4">
        <v>0</v>
      </c>
      <c r="L273" s="4">
        <v>0</v>
      </c>
      <c r="M273" s="4">
        <v>0</v>
      </c>
      <c r="N273" s="4">
        <v>0</v>
      </c>
      <c r="O273" s="3">
        <v>0</v>
      </c>
      <c r="P273" s="3">
        <v>508560000</v>
      </c>
      <c r="Q273" s="3">
        <v>41734000</v>
      </c>
      <c r="R273" s="3">
        <v>387870000</v>
      </c>
      <c r="S273" s="3">
        <v>99909000</v>
      </c>
      <c r="T273" s="3">
        <v>13544000</v>
      </c>
      <c r="U273" s="3">
        <v>14945000</v>
      </c>
      <c r="V273" s="3">
        <v>4924600</v>
      </c>
      <c r="W273" s="3">
        <v>142590000</v>
      </c>
      <c r="X273" s="3">
        <v>7741000</v>
      </c>
      <c r="Y273" s="3">
        <v>16757000</v>
      </c>
      <c r="Z273" s="3">
        <v>3064600</v>
      </c>
    </row>
    <row r="274" spans="1:26" x14ac:dyDescent="0.15">
      <c r="A274" s="3" t="s">
        <v>113</v>
      </c>
      <c r="B274" s="3" t="s">
        <v>114</v>
      </c>
      <c r="C274" s="3">
        <v>61800000</v>
      </c>
      <c r="D274" s="3">
        <v>28591000</v>
      </c>
      <c r="E274" s="3">
        <v>22642000</v>
      </c>
      <c r="F274" s="3">
        <v>67763000</v>
      </c>
      <c r="G274" s="3">
        <v>110170000</v>
      </c>
      <c r="H274" s="3">
        <v>58433000</v>
      </c>
      <c r="I274" s="3">
        <v>55810000</v>
      </c>
      <c r="J274" s="3">
        <v>62060000</v>
      </c>
      <c r="K274" s="4">
        <v>80161000</v>
      </c>
      <c r="L274" s="4">
        <v>14156000</v>
      </c>
      <c r="M274" s="4">
        <v>46595000</v>
      </c>
      <c r="N274" s="4">
        <v>46810000</v>
      </c>
      <c r="O274" s="3">
        <v>112110000</v>
      </c>
      <c r="P274" s="3">
        <v>51717000</v>
      </c>
      <c r="Q274" s="3">
        <v>36061000</v>
      </c>
      <c r="R274" s="3">
        <v>37309000</v>
      </c>
      <c r="S274" s="3">
        <v>16298000</v>
      </c>
      <c r="T274" s="3">
        <v>7750800</v>
      </c>
      <c r="U274" s="3">
        <v>8149100</v>
      </c>
      <c r="V274" s="3">
        <v>9120300</v>
      </c>
      <c r="W274" s="3">
        <v>12287000</v>
      </c>
      <c r="X274" s="3">
        <v>7777000</v>
      </c>
      <c r="Y274" s="3">
        <v>7466200</v>
      </c>
      <c r="Z274" s="3">
        <v>10257000</v>
      </c>
    </row>
    <row r="275" spans="1:26" x14ac:dyDescent="0.15">
      <c r="A275" s="3" t="s">
        <v>624</v>
      </c>
      <c r="B275" s="3" t="s">
        <v>625</v>
      </c>
      <c r="C275" s="3">
        <v>0</v>
      </c>
      <c r="D275" s="3">
        <v>0</v>
      </c>
      <c r="E275" s="3">
        <v>0</v>
      </c>
      <c r="F275" s="3">
        <v>0</v>
      </c>
      <c r="G275" s="3">
        <v>4979700</v>
      </c>
      <c r="H275" s="3">
        <v>0</v>
      </c>
      <c r="I275" s="3">
        <v>0</v>
      </c>
      <c r="J275" s="3">
        <v>0</v>
      </c>
      <c r="K275" s="4">
        <v>0</v>
      </c>
      <c r="L275" s="4">
        <v>0</v>
      </c>
      <c r="M275" s="4">
        <v>0</v>
      </c>
      <c r="N275" s="4">
        <v>0</v>
      </c>
      <c r="O275" s="3">
        <v>0</v>
      </c>
      <c r="P275" s="3">
        <v>0</v>
      </c>
      <c r="Q275" s="3">
        <v>0</v>
      </c>
      <c r="R275" s="3">
        <v>0</v>
      </c>
      <c r="S275" s="3">
        <v>0</v>
      </c>
      <c r="T275" s="3">
        <v>3446100</v>
      </c>
      <c r="U275" s="3">
        <v>3278000</v>
      </c>
      <c r="V275" s="3">
        <v>3812900</v>
      </c>
      <c r="W275" s="3">
        <v>3723800</v>
      </c>
      <c r="X275" s="3">
        <v>8155500</v>
      </c>
      <c r="Y275" s="3">
        <v>7844100</v>
      </c>
      <c r="Z275" s="3">
        <v>5437800</v>
      </c>
    </row>
    <row r="276" spans="1:26" x14ac:dyDescent="0.15">
      <c r="A276" s="3" t="s">
        <v>666</v>
      </c>
      <c r="B276" s="3" t="s">
        <v>667</v>
      </c>
      <c r="C276" s="3">
        <v>0</v>
      </c>
      <c r="D276" s="3">
        <v>0</v>
      </c>
      <c r="E276" s="3">
        <v>0</v>
      </c>
      <c r="F276" s="3">
        <v>0</v>
      </c>
      <c r="G276" s="3">
        <v>7853900</v>
      </c>
      <c r="H276" s="3">
        <v>0</v>
      </c>
      <c r="I276" s="3">
        <v>4697000</v>
      </c>
      <c r="J276" s="3">
        <v>0</v>
      </c>
      <c r="K276" s="4">
        <v>6535400</v>
      </c>
      <c r="L276" s="4">
        <v>0</v>
      </c>
      <c r="M276" s="4">
        <v>6355400</v>
      </c>
      <c r="N276" s="4">
        <v>0</v>
      </c>
      <c r="O276" s="3">
        <v>0</v>
      </c>
      <c r="P276" s="3">
        <v>0</v>
      </c>
      <c r="Q276" s="3">
        <v>0</v>
      </c>
      <c r="R276" s="3">
        <v>0</v>
      </c>
      <c r="S276" s="3">
        <v>12236000</v>
      </c>
      <c r="T276" s="3">
        <v>9690300</v>
      </c>
      <c r="U276" s="3">
        <v>4483200</v>
      </c>
      <c r="V276" s="3">
        <v>4819800</v>
      </c>
      <c r="W276" s="3">
        <v>13089000</v>
      </c>
      <c r="X276" s="3">
        <v>8176500</v>
      </c>
      <c r="Y276" s="3">
        <v>6322700</v>
      </c>
      <c r="Z276" s="3">
        <v>7206500</v>
      </c>
    </row>
    <row r="277" spans="1:26" x14ac:dyDescent="0.15">
      <c r="A277" s="3" t="s">
        <v>473</v>
      </c>
      <c r="B277" s="3" t="s">
        <v>474</v>
      </c>
      <c r="C277" s="3">
        <v>18619000</v>
      </c>
      <c r="D277" s="3">
        <v>86559000</v>
      </c>
      <c r="E277" s="3">
        <v>69301000</v>
      </c>
      <c r="F277" s="3">
        <v>59270000</v>
      </c>
      <c r="G277" s="3">
        <v>39039000</v>
      </c>
      <c r="H277" s="3">
        <v>42527000</v>
      </c>
      <c r="I277" s="3">
        <v>47186000</v>
      </c>
      <c r="J277" s="3">
        <v>4435600</v>
      </c>
      <c r="K277" s="4">
        <v>12668000</v>
      </c>
      <c r="L277" s="4">
        <v>5370700</v>
      </c>
      <c r="M277" s="4">
        <v>81049000</v>
      </c>
      <c r="N277" s="4">
        <v>32431000</v>
      </c>
      <c r="O277" s="3">
        <v>0</v>
      </c>
      <c r="P277" s="3">
        <v>4219000</v>
      </c>
      <c r="Q277" s="3">
        <v>0</v>
      </c>
      <c r="R277" s="3">
        <v>40781000</v>
      </c>
      <c r="S277" s="3">
        <v>12861000</v>
      </c>
      <c r="T277" s="3">
        <v>19123000</v>
      </c>
      <c r="U277" s="3">
        <v>20214000</v>
      </c>
      <c r="V277" s="3">
        <v>8232800</v>
      </c>
      <c r="W277" s="3">
        <v>16034000</v>
      </c>
      <c r="X277" s="3">
        <v>8203000</v>
      </c>
      <c r="Y277" s="3">
        <v>24151000</v>
      </c>
      <c r="Z277" s="3">
        <v>16379000</v>
      </c>
    </row>
    <row r="278" spans="1:26" x14ac:dyDescent="0.15">
      <c r="A278" s="3" t="s">
        <v>760</v>
      </c>
      <c r="B278" s="3" t="s">
        <v>761</v>
      </c>
      <c r="C278" s="3">
        <v>0</v>
      </c>
      <c r="D278" s="3">
        <v>11377000</v>
      </c>
      <c r="E278" s="3">
        <v>6701800</v>
      </c>
      <c r="F278" s="3">
        <v>17894000</v>
      </c>
      <c r="G278" s="3">
        <v>9822800</v>
      </c>
      <c r="H278" s="3">
        <v>12394000</v>
      </c>
      <c r="I278" s="3">
        <v>0</v>
      </c>
      <c r="J278" s="3">
        <v>12096000</v>
      </c>
      <c r="K278" s="4">
        <v>12098000</v>
      </c>
      <c r="L278" s="4">
        <v>17208000</v>
      </c>
      <c r="M278" s="4">
        <v>18886000</v>
      </c>
      <c r="N278" s="4">
        <v>28619000</v>
      </c>
      <c r="O278" s="3">
        <v>0</v>
      </c>
      <c r="P278" s="3">
        <v>39276000</v>
      </c>
      <c r="Q278" s="3">
        <v>8322200</v>
      </c>
      <c r="R278" s="3">
        <v>13997000</v>
      </c>
      <c r="S278" s="3">
        <v>0</v>
      </c>
      <c r="T278" s="3">
        <v>9979600</v>
      </c>
      <c r="U278" s="3">
        <v>10217000</v>
      </c>
      <c r="V278" s="3">
        <v>7230500</v>
      </c>
      <c r="W278" s="3">
        <v>0</v>
      </c>
      <c r="X278" s="3">
        <v>8614300</v>
      </c>
      <c r="Y278" s="3">
        <v>7339000</v>
      </c>
      <c r="Z278" s="3">
        <v>0</v>
      </c>
    </row>
    <row r="279" spans="1:26" x14ac:dyDescent="0.15">
      <c r="A279" s="3" t="s">
        <v>143</v>
      </c>
      <c r="B279" s="3" t="s">
        <v>144</v>
      </c>
      <c r="C279" s="3">
        <v>4184500</v>
      </c>
      <c r="D279" s="3">
        <v>18550000</v>
      </c>
      <c r="E279" s="3">
        <v>21116000</v>
      </c>
      <c r="F279" s="3">
        <v>9799800</v>
      </c>
      <c r="G279" s="3">
        <v>15670000</v>
      </c>
      <c r="H279" s="3">
        <v>34455000</v>
      </c>
      <c r="I279" s="3">
        <v>22075000</v>
      </c>
      <c r="J279" s="3">
        <v>17197000</v>
      </c>
      <c r="K279" s="4">
        <v>38405000</v>
      </c>
      <c r="L279" s="4">
        <v>0</v>
      </c>
      <c r="M279" s="4">
        <v>13149000</v>
      </c>
      <c r="N279" s="4">
        <v>16488000</v>
      </c>
      <c r="O279" s="3">
        <v>44060000</v>
      </c>
      <c r="P279" s="3">
        <v>16064000</v>
      </c>
      <c r="Q279" s="3">
        <v>0</v>
      </c>
      <c r="R279" s="3">
        <v>9476200</v>
      </c>
      <c r="S279" s="3">
        <v>19689000</v>
      </c>
      <c r="T279" s="3">
        <v>5837100</v>
      </c>
      <c r="U279" s="3">
        <v>28462000</v>
      </c>
      <c r="V279" s="3">
        <v>17185000</v>
      </c>
      <c r="W279" s="3">
        <v>20232000</v>
      </c>
      <c r="X279" s="3">
        <v>8761900</v>
      </c>
      <c r="Y279" s="3">
        <v>42176000</v>
      </c>
      <c r="Z279" s="3">
        <v>20306000</v>
      </c>
    </row>
    <row r="280" spans="1:26" x14ac:dyDescent="0.15">
      <c r="A280" s="3" t="s">
        <v>204</v>
      </c>
      <c r="B280" s="3" t="s">
        <v>205</v>
      </c>
      <c r="C280" s="3">
        <v>0</v>
      </c>
      <c r="D280" s="3">
        <v>0</v>
      </c>
      <c r="E280" s="3">
        <v>0</v>
      </c>
      <c r="F280" s="3">
        <v>3915200</v>
      </c>
      <c r="G280" s="3">
        <v>0</v>
      </c>
      <c r="H280" s="3">
        <v>0</v>
      </c>
      <c r="I280" s="3">
        <v>0</v>
      </c>
      <c r="J280" s="3">
        <v>0</v>
      </c>
      <c r="K280" s="4">
        <v>0</v>
      </c>
      <c r="L280" s="4">
        <v>0</v>
      </c>
      <c r="M280" s="4">
        <v>0</v>
      </c>
      <c r="N280" s="4">
        <v>0</v>
      </c>
      <c r="O280" s="3">
        <v>0</v>
      </c>
      <c r="P280" s="3">
        <v>0</v>
      </c>
      <c r="Q280" s="3">
        <v>0</v>
      </c>
      <c r="R280" s="3">
        <v>0</v>
      </c>
      <c r="S280" s="3">
        <v>6539300</v>
      </c>
      <c r="T280" s="3">
        <v>19299000</v>
      </c>
      <c r="U280" s="3">
        <v>16560000</v>
      </c>
      <c r="V280" s="3">
        <v>20010000</v>
      </c>
      <c r="W280" s="3">
        <v>12298000</v>
      </c>
      <c r="X280" s="3">
        <v>8824700</v>
      </c>
      <c r="Y280" s="3">
        <v>17623000</v>
      </c>
      <c r="Z280" s="3">
        <v>17819000</v>
      </c>
    </row>
    <row r="281" spans="1:26" x14ac:dyDescent="0.15">
      <c r="A281" s="3" t="s">
        <v>754</v>
      </c>
      <c r="B281" s="3" t="s">
        <v>755</v>
      </c>
      <c r="C281" s="3">
        <v>0</v>
      </c>
      <c r="D281" s="3">
        <v>0</v>
      </c>
      <c r="E281" s="3">
        <v>0</v>
      </c>
      <c r="F281" s="3">
        <v>0</v>
      </c>
      <c r="G281" s="3">
        <v>0</v>
      </c>
      <c r="H281" s="3">
        <v>0</v>
      </c>
      <c r="I281" s="3">
        <v>0</v>
      </c>
      <c r="J281" s="3">
        <v>0</v>
      </c>
      <c r="K281" s="4">
        <v>0</v>
      </c>
      <c r="L281" s="4">
        <v>0</v>
      </c>
      <c r="M281" s="4">
        <v>0</v>
      </c>
      <c r="N281" s="4">
        <v>0</v>
      </c>
      <c r="O281" s="3">
        <v>0</v>
      </c>
      <c r="P281" s="3">
        <v>0</v>
      </c>
      <c r="Q281" s="3">
        <v>0</v>
      </c>
      <c r="R281" s="3">
        <v>0</v>
      </c>
      <c r="S281" s="3">
        <v>0</v>
      </c>
      <c r="T281" s="3">
        <v>16363000</v>
      </c>
      <c r="U281" s="3">
        <v>16720000</v>
      </c>
      <c r="V281" s="3">
        <v>12865000</v>
      </c>
      <c r="W281" s="3">
        <v>0</v>
      </c>
      <c r="X281" s="3">
        <v>8916200</v>
      </c>
      <c r="Y281" s="3">
        <v>11856000</v>
      </c>
      <c r="Z281" s="3">
        <v>15104000</v>
      </c>
    </row>
    <row r="282" spans="1:26" x14ac:dyDescent="0.15">
      <c r="A282" s="3" t="s">
        <v>6</v>
      </c>
      <c r="B282" s="3" t="s">
        <v>7</v>
      </c>
      <c r="C282" s="3">
        <v>18694000</v>
      </c>
      <c r="D282" s="3">
        <v>0</v>
      </c>
      <c r="E282" s="3">
        <v>0</v>
      </c>
      <c r="F282" s="3">
        <v>0</v>
      </c>
      <c r="G282" s="3">
        <v>90001000</v>
      </c>
      <c r="H282" s="3">
        <v>12726000</v>
      </c>
      <c r="I282" s="3">
        <v>0</v>
      </c>
      <c r="J282" s="3">
        <v>6907900</v>
      </c>
      <c r="K282" s="4">
        <v>52036000</v>
      </c>
      <c r="L282" s="4">
        <v>0</v>
      </c>
      <c r="M282" s="4">
        <v>9248500</v>
      </c>
      <c r="N282" s="4">
        <v>9055000</v>
      </c>
      <c r="O282" s="3">
        <v>39267000</v>
      </c>
      <c r="P282" s="3">
        <v>0</v>
      </c>
      <c r="Q282" s="3">
        <v>0</v>
      </c>
      <c r="R282" s="3">
        <v>0</v>
      </c>
      <c r="S282" s="3">
        <v>4414900</v>
      </c>
      <c r="T282" s="3">
        <v>8954800</v>
      </c>
      <c r="U282" s="3">
        <v>14679000</v>
      </c>
      <c r="V282" s="3">
        <v>14125000</v>
      </c>
      <c r="W282" s="3">
        <v>15137000</v>
      </c>
      <c r="X282" s="3">
        <v>9206100</v>
      </c>
      <c r="Y282" s="3">
        <v>16439000</v>
      </c>
      <c r="Z282" s="3">
        <v>18618000</v>
      </c>
    </row>
    <row r="283" spans="1:26" x14ac:dyDescent="0.15">
      <c r="A283" s="3" t="s">
        <v>97</v>
      </c>
      <c r="B283" s="3" t="s">
        <v>98</v>
      </c>
      <c r="C283" s="3">
        <v>20793000</v>
      </c>
      <c r="D283" s="3">
        <v>33357000</v>
      </c>
      <c r="E283" s="3">
        <v>14133000</v>
      </c>
      <c r="F283" s="3">
        <v>10104000</v>
      </c>
      <c r="G283" s="3">
        <v>73796000</v>
      </c>
      <c r="H283" s="3">
        <v>48148000</v>
      </c>
      <c r="I283" s="3">
        <v>44296000</v>
      </c>
      <c r="J283" s="3">
        <v>21639000</v>
      </c>
      <c r="K283" s="4">
        <v>64621000</v>
      </c>
      <c r="L283" s="4">
        <v>6483100</v>
      </c>
      <c r="M283" s="4">
        <v>28932000</v>
      </c>
      <c r="N283" s="4">
        <v>16293000</v>
      </c>
      <c r="O283" s="3">
        <v>19597000</v>
      </c>
      <c r="P283" s="3">
        <v>22778000</v>
      </c>
      <c r="Q283" s="3">
        <v>0</v>
      </c>
      <c r="R283" s="3">
        <v>0</v>
      </c>
      <c r="S283" s="3">
        <v>52588000</v>
      </c>
      <c r="T283" s="3">
        <v>8021800</v>
      </c>
      <c r="U283" s="3">
        <v>30397000</v>
      </c>
      <c r="V283" s="3">
        <v>37916000</v>
      </c>
      <c r="W283" s="3">
        <v>26901000</v>
      </c>
      <c r="X283" s="3">
        <v>9314100</v>
      </c>
      <c r="Y283" s="3">
        <v>70798000</v>
      </c>
      <c r="Z283" s="3">
        <v>26766000</v>
      </c>
    </row>
    <row r="284" spans="1:26" x14ac:dyDescent="0.15">
      <c r="A284" s="3" t="s">
        <v>330</v>
      </c>
      <c r="B284" s="3" t="s">
        <v>331</v>
      </c>
      <c r="C284" s="3">
        <v>0</v>
      </c>
      <c r="D284" s="3">
        <v>0</v>
      </c>
      <c r="E284" s="3">
        <v>0</v>
      </c>
      <c r="F284" s="3">
        <v>11696000</v>
      </c>
      <c r="G284" s="3">
        <v>23735000</v>
      </c>
      <c r="H284" s="3">
        <v>0</v>
      </c>
      <c r="I284" s="3">
        <v>0</v>
      </c>
      <c r="J284" s="3">
        <v>13522000</v>
      </c>
      <c r="K284" s="4">
        <v>14505000</v>
      </c>
      <c r="L284" s="4">
        <v>18926000</v>
      </c>
      <c r="M284" s="4">
        <v>0</v>
      </c>
      <c r="N284" s="4">
        <v>0</v>
      </c>
      <c r="O284" s="3">
        <v>0</v>
      </c>
      <c r="P284" s="3">
        <v>22339000</v>
      </c>
      <c r="Q284" s="3">
        <v>0</v>
      </c>
      <c r="R284" s="3">
        <v>0</v>
      </c>
      <c r="S284" s="3">
        <v>14762000</v>
      </c>
      <c r="T284" s="3">
        <v>10888000</v>
      </c>
      <c r="U284" s="3">
        <v>8460400</v>
      </c>
      <c r="V284" s="3">
        <v>10803000</v>
      </c>
      <c r="W284" s="3">
        <v>0</v>
      </c>
      <c r="X284" s="3">
        <v>9765900</v>
      </c>
      <c r="Y284" s="3">
        <v>10165000</v>
      </c>
      <c r="Z284" s="3">
        <v>0</v>
      </c>
    </row>
    <row r="285" spans="1:26" x14ac:dyDescent="0.15">
      <c r="A285" s="3" t="s">
        <v>562</v>
      </c>
      <c r="B285" s="3" t="s">
        <v>563</v>
      </c>
      <c r="C285" s="3">
        <v>27501000</v>
      </c>
      <c r="D285" s="3">
        <v>45957000</v>
      </c>
      <c r="E285" s="3">
        <v>24410000</v>
      </c>
      <c r="F285" s="3">
        <v>0</v>
      </c>
      <c r="G285" s="3">
        <v>33026000</v>
      </c>
      <c r="H285" s="3">
        <v>13088000</v>
      </c>
      <c r="I285" s="3">
        <v>0</v>
      </c>
      <c r="J285" s="3">
        <v>5683800</v>
      </c>
      <c r="K285" s="4">
        <v>45766000</v>
      </c>
      <c r="L285" s="4">
        <v>0</v>
      </c>
      <c r="M285" s="4">
        <v>0</v>
      </c>
      <c r="N285" s="4">
        <v>9520900</v>
      </c>
      <c r="O285" s="3">
        <v>22190000</v>
      </c>
      <c r="P285" s="3">
        <v>9971000</v>
      </c>
      <c r="Q285" s="3">
        <v>17666000</v>
      </c>
      <c r="R285" s="3">
        <v>0</v>
      </c>
      <c r="S285" s="3">
        <v>5309600</v>
      </c>
      <c r="T285" s="3">
        <v>11557000</v>
      </c>
      <c r="U285" s="3">
        <v>6466500</v>
      </c>
      <c r="V285" s="3">
        <v>3520500</v>
      </c>
      <c r="W285" s="3">
        <v>4985600</v>
      </c>
      <c r="X285" s="3">
        <v>10040000</v>
      </c>
      <c r="Y285" s="3">
        <v>8755800</v>
      </c>
      <c r="Z285" s="3">
        <v>2956100</v>
      </c>
    </row>
    <row r="286" spans="1:26" x14ac:dyDescent="0.15">
      <c r="A286" s="3" t="s">
        <v>495</v>
      </c>
      <c r="B286" s="3" t="s">
        <v>496</v>
      </c>
      <c r="C286" s="3">
        <v>0</v>
      </c>
      <c r="D286" s="3">
        <v>40632000</v>
      </c>
      <c r="E286" s="3">
        <v>0</v>
      </c>
      <c r="F286" s="3">
        <v>10983000</v>
      </c>
      <c r="G286" s="3">
        <v>11347000</v>
      </c>
      <c r="H286" s="3">
        <v>10798000</v>
      </c>
      <c r="I286" s="3">
        <v>0</v>
      </c>
      <c r="J286" s="3">
        <v>11539000</v>
      </c>
      <c r="K286" s="4">
        <v>40294000</v>
      </c>
      <c r="L286" s="4">
        <v>0</v>
      </c>
      <c r="M286" s="4">
        <v>9718000</v>
      </c>
      <c r="N286" s="4">
        <v>12625000</v>
      </c>
      <c r="O286" s="3">
        <v>61269000</v>
      </c>
      <c r="P286" s="3">
        <v>41207000</v>
      </c>
      <c r="Q286" s="3">
        <v>20356000</v>
      </c>
      <c r="R286" s="3">
        <v>16747000</v>
      </c>
      <c r="S286" s="3">
        <v>15452000</v>
      </c>
      <c r="T286" s="3">
        <v>17100000</v>
      </c>
      <c r="U286" s="3">
        <v>24736000</v>
      </c>
      <c r="V286" s="3">
        <v>23339000</v>
      </c>
      <c r="W286" s="3">
        <v>16343000</v>
      </c>
      <c r="X286" s="3">
        <v>10445000</v>
      </c>
      <c r="Y286" s="3">
        <v>27260000</v>
      </c>
      <c r="Z286" s="3">
        <v>22245000</v>
      </c>
    </row>
    <row r="287" spans="1:26" x14ac:dyDescent="0.15">
      <c r="A287" s="3" t="s">
        <v>636</v>
      </c>
      <c r="B287" s="3" t="s">
        <v>637</v>
      </c>
      <c r="C287" s="3">
        <v>0</v>
      </c>
      <c r="D287" s="3">
        <v>0</v>
      </c>
      <c r="E287" s="3">
        <v>0</v>
      </c>
      <c r="F287" s="3">
        <v>0</v>
      </c>
      <c r="G287" s="3">
        <v>0</v>
      </c>
      <c r="H287" s="3">
        <v>0</v>
      </c>
      <c r="I287" s="3">
        <v>0</v>
      </c>
      <c r="J287" s="3">
        <v>0</v>
      </c>
      <c r="K287" s="4">
        <v>0</v>
      </c>
      <c r="L287" s="4">
        <v>0</v>
      </c>
      <c r="M287" s="4">
        <v>0</v>
      </c>
      <c r="N287" s="4">
        <v>0</v>
      </c>
      <c r="O287" s="3">
        <v>0</v>
      </c>
      <c r="P287" s="3">
        <v>0</v>
      </c>
      <c r="Q287" s="3">
        <v>0</v>
      </c>
      <c r="R287" s="3">
        <v>0</v>
      </c>
      <c r="S287" s="3">
        <v>20440000</v>
      </c>
      <c r="T287" s="3">
        <v>14355000</v>
      </c>
      <c r="U287" s="3">
        <v>14884000</v>
      </c>
      <c r="V287" s="3">
        <v>13256000</v>
      </c>
      <c r="W287" s="3">
        <v>20331000</v>
      </c>
      <c r="X287" s="3">
        <v>10740000</v>
      </c>
      <c r="Y287" s="3">
        <v>19703000</v>
      </c>
      <c r="Z287" s="3">
        <v>10624000</v>
      </c>
    </row>
    <row r="288" spans="1:26" x14ac:dyDescent="0.15">
      <c r="A288" s="3" t="s">
        <v>582</v>
      </c>
      <c r="B288" s="3" t="s">
        <v>583</v>
      </c>
      <c r="C288" s="3">
        <v>0</v>
      </c>
      <c r="D288" s="3">
        <v>11736000</v>
      </c>
      <c r="E288" s="3">
        <v>0</v>
      </c>
      <c r="F288" s="3">
        <v>0</v>
      </c>
      <c r="G288" s="3">
        <v>0</v>
      </c>
      <c r="H288" s="3">
        <v>8250800</v>
      </c>
      <c r="I288" s="3">
        <v>0</v>
      </c>
      <c r="J288" s="3">
        <v>9540100</v>
      </c>
      <c r="K288" s="4">
        <v>8573700</v>
      </c>
      <c r="L288" s="4">
        <v>0</v>
      </c>
      <c r="M288" s="4">
        <v>9946300</v>
      </c>
      <c r="N288" s="4">
        <v>0</v>
      </c>
      <c r="O288" s="3">
        <v>6277400</v>
      </c>
      <c r="P288" s="3">
        <v>9190100</v>
      </c>
      <c r="Q288" s="3">
        <v>0</v>
      </c>
      <c r="R288" s="3">
        <v>0</v>
      </c>
      <c r="S288" s="3">
        <v>0</v>
      </c>
      <c r="T288" s="3">
        <v>8752100</v>
      </c>
      <c r="U288" s="3">
        <v>16515000</v>
      </c>
      <c r="V288" s="3">
        <v>15654000</v>
      </c>
      <c r="W288" s="3">
        <v>0</v>
      </c>
      <c r="X288" s="3">
        <v>10793000</v>
      </c>
      <c r="Y288" s="3">
        <v>11938000</v>
      </c>
      <c r="Z288" s="3">
        <v>11581000</v>
      </c>
    </row>
    <row r="289" spans="1:26" x14ac:dyDescent="0.15">
      <c r="A289" s="3" t="s">
        <v>790</v>
      </c>
      <c r="B289" s="3" t="s">
        <v>791</v>
      </c>
      <c r="C289" s="3">
        <v>0</v>
      </c>
      <c r="D289" s="3">
        <v>0</v>
      </c>
      <c r="E289" s="3">
        <v>0</v>
      </c>
      <c r="F289" s="3">
        <v>0</v>
      </c>
      <c r="G289" s="3">
        <v>19028000</v>
      </c>
      <c r="H289" s="3">
        <v>0</v>
      </c>
      <c r="I289" s="3">
        <v>0</v>
      </c>
      <c r="J289" s="3">
        <v>0</v>
      </c>
      <c r="K289" s="4">
        <v>0</v>
      </c>
      <c r="L289" s="4">
        <v>0</v>
      </c>
      <c r="M289" s="4">
        <v>0</v>
      </c>
      <c r="N289" s="4">
        <v>0</v>
      </c>
      <c r="O289" s="3">
        <v>0</v>
      </c>
      <c r="P289" s="3">
        <v>0</v>
      </c>
      <c r="Q289" s="3">
        <v>0</v>
      </c>
      <c r="R289" s="3">
        <v>0</v>
      </c>
      <c r="S289" s="3">
        <v>7391600</v>
      </c>
      <c r="T289" s="3">
        <v>10735000</v>
      </c>
      <c r="U289" s="3">
        <v>9975500</v>
      </c>
      <c r="V289" s="3">
        <v>10131000</v>
      </c>
      <c r="W289" s="3">
        <v>3094400</v>
      </c>
      <c r="X289" s="3">
        <v>11686000</v>
      </c>
      <c r="Y289" s="3">
        <v>15144000</v>
      </c>
      <c r="Z289" s="3">
        <v>19918000</v>
      </c>
    </row>
    <row r="290" spans="1:26" x14ac:dyDescent="0.15">
      <c r="A290" s="3" t="s">
        <v>722</v>
      </c>
      <c r="B290" s="3" t="s">
        <v>723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  <c r="H290" s="3">
        <v>16959000</v>
      </c>
      <c r="I290" s="3">
        <v>10047000</v>
      </c>
      <c r="J290" s="3">
        <v>0</v>
      </c>
      <c r="K290" s="4">
        <v>0</v>
      </c>
      <c r="L290" s="4">
        <v>0</v>
      </c>
      <c r="M290" s="4">
        <v>0</v>
      </c>
      <c r="N290" s="4">
        <v>9279900</v>
      </c>
      <c r="O290" s="3">
        <v>0</v>
      </c>
      <c r="P290" s="3">
        <v>0</v>
      </c>
      <c r="Q290" s="3">
        <v>0</v>
      </c>
      <c r="R290" s="3">
        <v>0</v>
      </c>
      <c r="S290" s="3">
        <v>1507400</v>
      </c>
      <c r="T290" s="3">
        <v>15633000</v>
      </c>
      <c r="U290" s="3">
        <v>11122000</v>
      </c>
      <c r="V290" s="3">
        <v>14090000</v>
      </c>
      <c r="W290" s="3">
        <v>1634700</v>
      </c>
      <c r="X290" s="3">
        <v>12180000</v>
      </c>
      <c r="Y290" s="3">
        <v>10571000</v>
      </c>
      <c r="Z290" s="3">
        <v>14739000</v>
      </c>
    </row>
    <row r="291" spans="1:26" x14ac:dyDescent="0.15">
      <c r="A291" s="3" t="s">
        <v>428</v>
      </c>
      <c r="B291" s="3" t="s">
        <v>429</v>
      </c>
      <c r="C291" s="3">
        <v>19735000</v>
      </c>
      <c r="D291" s="3">
        <v>87443000</v>
      </c>
      <c r="E291" s="3">
        <v>23753000</v>
      </c>
      <c r="F291" s="3">
        <v>28548000</v>
      </c>
      <c r="G291" s="3">
        <v>49989000</v>
      </c>
      <c r="H291" s="3">
        <v>90407000</v>
      </c>
      <c r="I291" s="3">
        <v>95617000</v>
      </c>
      <c r="J291" s="3">
        <v>0</v>
      </c>
      <c r="K291" s="4">
        <v>15609000</v>
      </c>
      <c r="L291" s="4">
        <v>0</v>
      </c>
      <c r="M291" s="4">
        <v>49593000</v>
      </c>
      <c r="N291" s="4">
        <v>25476000</v>
      </c>
      <c r="O291" s="3">
        <v>159080000</v>
      </c>
      <c r="P291" s="3">
        <v>0</v>
      </c>
      <c r="Q291" s="3">
        <v>9624600</v>
      </c>
      <c r="R291" s="3">
        <v>0</v>
      </c>
      <c r="S291" s="3">
        <v>13358000</v>
      </c>
      <c r="T291" s="3">
        <v>3215700</v>
      </c>
      <c r="U291" s="3">
        <v>41012000</v>
      </c>
      <c r="V291" s="3">
        <v>31217000</v>
      </c>
      <c r="W291" s="3">
        <v>44522000</v>
      </c>
      <c r="X291" s="3">
        <v>12611000</v>
      </c>
      <c r="Y291" s="3">
        <v>81173000</v>
      </c>
      <c r="Z291" s="3">
        <v>27036000</v>
      </c>
    </row>
    <row r="292" spans="1:26" x14ac:dyDescent="0.15">
      <c r="A292" s="3" t="s">
        <v>40</v>
      </c>
      <c r="B292" s="3" t="s">
        <v>41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3">
        <v>0</v>
      </c>
      <c r="I292" s="3">
        <v>0</v>
      </c>
      <c r="J292" s="3">
        <v>0</v>
      </c>
      <c r="K292" s="4">
        <v>0</v>
      </c>
      <c r="L292" s="4">
        <v>0</v>
      </c>
      <c r="M292" s="4">
        <v>0</v>
      </c>
      <c r="N292" s="4">
        <v>0</v>
      </c>
      <c r="O292" s="3">
        <v>0</v>
      </c>
      <c r="P292" s="3">
        <v>0</v>
      </c>
      <c r="Q292" s="3">
        <v>0</v>
      </c>
      <c r="R292" s="3">
        <v>0</v>
      </c>
      <c r="S292" s="3">
        <v>8949600</v>
      </c>
      <c r="T292" s="3">
        <v>14636000</v>
      </c>
      <c r="U292" s="3">
        <v>8459100</v>
      </c>
      <c r="V292" s="3">
        <v>6919000</v>
      </c>
      <c r="W292" s="3">
        <v>46736000</v>
      </c>
      <c r="X292" s="3">
        <v>12664000</v>
      </c>
      <c r="Y292" s="3">
        <v>8914600</v>
      </c>
      <c r="Z292" s="3">
        <v>0</v>
      </c>
    </row>
    <row r="293" spans="1:26" x14ac:dyDescent="0.15">
      <c r="A293" s="3" t="s">
        <v>511</v>
      </c>
      <c r="B293" s="3" t="s">
        <v>512</v>
      </c>
      <c r="C293" s="3">
        <v>0</v>
      </c>
      <c r="D293" s="3">
        <v>12556000</v>
      </c>
      <c r="E293" s="3">
        <v>0</v>
      </c>
      <c r="F293" s="3">
        <v>0</v>
      </c>
      <c r="G293" s="3">
        <v>0</v>
      </c>
      <c r="H293" s="3">
        <v>0</v>
      </c>
      <c r="I293" s="3">
        <v>0</v>
      </c>
      <c r="J293" s="3">
        <v>0</v>
      </c>
      <c r="K293" s="4">
        <v>11568000</v>
      </c>
      <c r="L293" s="4">
        <v>0</v>
      </c>
      <c r="M293" s="4">
        <v>0</v>
      </c>
      <c r="N293" s="4">
        <v>0</v>
      </c>
      <c r="O293" s="3">
        <v>0</v>
      </c>
      <c r="P293" s="3">
        <v>0</v>
      </c>
      <c r="Q293" s="3">
        <v>0</v>
      </c>
      <c r="R293" s="3">
        <v>0</v>
      </c>
      <c r="S293" s="3">
        <v>26399000</v>
      </c>
      <c r="T293" s="3">
        <v>6781600</v>
      </c>
      <c r="U293" s="3">
        <v>14830000</v>
      </c>
      <c r="V293" s="3">
        <v>13800000</v>
      </c>
      <c r="W293" s="3">
        <v>43390000</v>
      </c>
      <c r="X293" s="3">
        <v>12821000</v>
      </c>
      <c r="Y293" s="3">
        <v>26619000</v>
      </c>
      <c r="Z293" s="3">
        <v>9188800</v>
      </c>
    </row>
    <row r="294" spans="1:26" x14ac:dyDescent="0.15">
      <c r="A294" s="3" t="s">
        <v>228</v>
      </c>
      <c r="B294" s="3" t="s">
        <v>229</v>
      </c>
      <c r="C294" s="3">
        <v>0</v>
      </c>
      <c r="D294" s="3">
        <v>24851000</v>
      </c>
      <c r="E294" s="3">
        <v>0</v>
      </c>
      <c r="F294" s="3">
        <v>11297000</v>
      </c>
      <c r="G294" s="3">
        <v>41545000</v>
      </c>
      <c r="H294" s="3">
        <v>37534000</v>
      </c>
      <c r="I294" s="3">
        <v>18778000</v>
      </c>
      <c r="J294" s="3">
        <v>19676000</v>
      </c>
      <c r="K294" s="4">
        <v>25073000</v>
      </c>
      <c r="L294" s="4">
        <v>0</v>
      </c>
      <c r="M294" s="4">
        <v>0</v>
      </c>
      <c r="N294" s="4">
        <v>0</v>
      </c>
      <c r="O294" s="3">
        <v>29256000</v>
      </c>
      <c r="P294" s="3">
        <v>21726000</v>
      </c>
      <c r="Q294" s="3">
        <v>0</v>
      </c>
      <c r="R294" s="3">
        <v>0</v>
      </c>
      <c r="S294" s="3">
        <v>27638000</v>
      </c>
      <c r="T294" s="3">
        <v>21439000</v>
      </c>
      <c r="U294" s="3">
        <v>0</v>
      </c>
      <c r="V294" s="3">
        <v>0</v>
      </c>
      <c r="W294" s="3">
        <v>18878000</v>
      </c>
      <c r="X294" s="3">
        <v>13299000</v>
      </c>
      <c r="Y294" s="3">
        <v>9861200</v>
      </c>
      <c r="Z294" s="3">
        <v>7698800</v>
      </c>
    </row>
    <row r="295" spans="1:26" x14ac:dyDescent="0.15">
      <c r="A295" s="3" t="s">
        <v>444</v>
      </c>
      <c r="B295" s="3" t="s">
        <v>445</v>
      </c>
      <c r="C295" s="3">
        <v>0</v>
      </c>
      <c r="D295" s="3">
        <v>21493000</v>
      </c>
      <c r="E295" s="3">
        <v>0</v>
      </c>
      <c r="F295" s="3">
        <v>23354000</v>
      </c>
      <c r="G295" s="3">
        <v>5673100</v>
      </c>
      <c r="H295" s="3">
        <v>15733000</v>
      </c>
      <c r="I295" s="3">
        <v>18427000</v>
      </c>
      <c r="J295" s="3">
        <v>31963000</v>
      </c>
      <c r="K295" s="4">
        <v>8099100</v>
      </c>
      <c r="L295" s="4">
        <v>0</v>
      </c>
      <c r="M295" s="4">
        <v>0</v>
      </c>
      <c r="N295" s="4">
        <v>11829000</v>
      </c>
      <c r="O295" s="3">
        <v>0</v>
      </c>
      <c r="P295" s="3">
        <v>0</v>
      </c>
      <c r="Q295" s="3">
        <v>9453500</v>
      </c>
      <c r="R295" s="3">
        <v>12118000</v>
      </c>
      <c r="S295" s="3">
        <v>34646000</v>
      </c>
      <c r="T295" s="3">
        <v>37333000</v>
      </c>
      <c r="U295" s="3">
        <v>43538000</v>
      </c>
      <c r="V295" s="3">
        <v>43863000</v>
      </c>
      <c r="W295" s="3">
        <v>32321000</v>
      </c>
      <c r="X295" s="3">
        <v>13523000</v>
      </c>
      <c r="Y295" s="3">
        <v>35155000</v>
      </c>
      <c r="Z295" s="3">
        <v>42685000</v>
      </c>
    </row>
    <row r="296" spans="1:26" x14ac:dyDescent="0.15">
      <c r="A296" s="3" t="s">
        <v>129</v>
      </c>
      <c r="B296" s="3" t="s">
        <v>130</v>
      </c>
      <c r="C296" s="3">
        <v>17835000</v>
      </c>
      <c r="D296" s="3">
        <v>21337000</v>
      </c>
      <c r="E296" s="3">
        <v>0</v>
      </c>
      <c r="F296" s="3">
        <v>19379000</v>
      </c>
      <c r="G296" s="3">
        <v>79426000</v>
      </c>
      <c r="H296" s="3">
        <v>41102000</v>
      </c>
      <c r="I296" s="3">
        <v>29693000</v>
      </c>
      <c r="J296" s="3">
        <v>23500000</v>
      </c>
      <c r="K296" s="4">
        <v>30974000</v>
      </c>
      <c r="L296" s="4">
        <v>0</v>
      </c>
      <c r="M296" s="4">
        <v>0</v>
      </c>
      <c r="N296" s="4">
        <v>21547000</v>
      </c>
      <c r="O296" s="3">
        <v>58062000</v>
      </c>
      <c r="P296" s="3">
        <v>22796000</v>
      </c>
      <c r="Q296" s="3">
        <v>0</v>
      </c>
      <c r="R296" s="3">
        <v>18544000</v>
      </c>
      <c r="S296" s="3">
        <v>35005000</v>
      </c>
      <c r="T296" s="3">
        <v>16485000</v>
      </c>
      <c r="U296" s="3">
        <v>21868000</v>
      </c>
      <c r="V296" s="3">
        <v>8198300</v>
      </c>
      <c r="W296" s="3">
        <v>30497000</v>
      </c>
      <c r="X296" s="3">
        <v>13695000</v>
      </c>
      <c r="Y296" s="3">
        <v>37334000</v>
      </c>
      <c r="Z296" s="3">
        <v>16127000</v>
      </c>
    </row>
    <row r="297" spans="1:26" x14ac:dyDescent="0.15">
      <c r="A297" s="3" t="s">
        <v>698</v>
      </c>
      <c r="B297" s="3" t="s">
        <v>699</v>
      </c>
      <c r="C297" s="3">
        <v>22980000</v>
      </c>
      <c r="D297" s="3">
        <v>85843000</v>
      </c>
      <c r="E297" s="3">
        <v>25123000</v>
      </c>
      <c r="F297" s="3">
        <v>40364000</v>
      </c>
      <c r="G297" s="3">
        <v>63713000</v>
      </c>
      <c r="H297" s="3">
        <v>61849000</v>
      </c>
      <c r="I297" s="3">
        <v>41504000</v>
      </c>
      <c r="J297" s="3">
        <v>49138000</v>
      </c>
      <c r="K297" s="4">
        <v>84197000</v>
      </c>
      <c r="L297" s="4">
        <v>40293000</v>
      </c>
      <c r="M297" s="4">
        <v>52937000</v>
      </c>
      <c r="N297" s="4">
        <v>43730000</v>
      </c>
      <c r="O297" s="3">
        <v>64434000</v>
      </c>
      <c r="P297" s="3">
        <v>128360000</v>
      </c>
      <c r="Q297" s="3">
        <v>27928000</v>
      </c>
      <c r="R297" s="3">
        <v>52182000</v>
      </c>
      <c r="S297" s="3">
        <v>18689000</v>
      </c>
      <c r="T297" s="3">
        <v>38301000</v>
      </c>
      <c r="U297" s="3">
        <v>28740000</v>
      </c>
      <c r="V297" s="3">
        <v>28058000</v>
      </c>
      <c r="W297" s="3">
        <v>8256100</v>
      </c>
      <c r="X297" s="3">
        <v>13778000</v>
      </c>
      <c r="Y297" s="3">
        <v>31081000</v>
      </c>
      <c r="Z297" s="3">
        <v>28799000</v>
      </c>
    </row>
    <row r="298" spans="1:26" x14ac:dyDescent="0.15">
      <c r="A298" s="3" t="s">
        <v>384</v>
      </c>
      <c r="B298" s="3" t="s">
        <v>385</v>
      </c>
      <c r="C298" s="3">
        <v>45226000</v>
      </c>
      <c r="D298" s="3">
        <v>19684000</v>
      </c>
      <c r="E298" s="3">
        <v>7867000</v>
      </c>
      <c r="F298" s="3">
        <v>13193000</v>
      </c>
      <c r="G298" s="3">
        <v>74042000</v>
      </c>
      <c r="H298" s="3">
        <v>22045000</v>
      </c>
      <c r="I298" s="3">
        <v>18565000</v>
      </c>
      <c r="J298" s="3">
        <v>11834000</v>
      </c>
      <c r="K298" s="4">
        <v>135360000</v>
      </c>
      <c r="L298" s="4">
        <v>0</v>
      </c>
      <c r="M298" s="4">
        <v>70332000</v>
      </c>
      <c r="N298" s="4">
        <v>51893000</v>
      </c>
      <c r="O298" s="3">
        <v>29690000</v>
      </c>
      <c r="P298" s="3">
        <v>36054000</v>
      </c>
      <c r="Q298" s="3">
        <v>6593000</v>
      </c>
      <c r="R298" s="3">
        <v>0</v>
      </c>
      <c r="S298" s="3">
        <v>20627000</v>
      </c>
      <c r="T298" s="3">
        <v>15280000</v>
      </c>
      <c r="U298" s="3">
        <v>15434000</v>
      </c>
      <c r="V298" s="3">
        <v>8544500</v>
      </c>
      <c r="W298" s="3">
        <v>25806000</v>
      </c>
      <c r="X298" s="3">
        <v>14797000</v>
      </c>
      <c r="Y298" s="3">
        <v>4758400</v>
      </c>
      <c r="Z298" s="3">
        <v>3657900</v>
      </c>
    </row>
    <row r="299" spans="1:26" x14ac:dyDescent="0.15">
      <c r="A299" s="3" t="s">
        <v>198</v>
      </c>
      <c r="B299" s="3" t="s">
        <v>199</v>
      </c>
      <c r="C299" s="3">
        <v>33895000</v>
      </c>
      <c r="D299" s="3">
        <v>0</v>
      </c>
      <c r="E299" s="3">
        <v>10948000</v>
      </c>
      <c r="F299" s="3">
        <v>24583000</v>
      </c>
      <c r="G299" s="3">
        <v>70498000</v>
      </c>
      <c r="H299" s="3">
        <v>14412000</v>
      </c>
      <c r="I299" s="3">
        <v>43886000</v>
      </c>
      <c r="J299" s="3">
        <v>36591000</v>
      </c>
      <c r="K299" s="4">
        <v>0</v>
      </c>
      <c r="L299" s="4">
        <v>0</v>
      </c>
      <c r="M299" s="4">
        <v>27985000</v>
      </c>
      <c r="N299" s="4">
        <v>37285000</v>
      </c>
      <c r="O299" s="3">
        <v>0</v>
      </c>
      <c r="P299" s="3">
        <v>27513000</v>
      </c>
      <c r="Q299" s="3">
        <v>43229000</v>
      </c>
      <c r="R299" s="3">
        <v>23440000</v>
      </c>
      <c r="S299" s="3">
        <v>29880000</v>
      </c>
      <c r="T299" s="3">
        <v>33306000</v>
      </c>
      <c r="U299" s="3">
        <v>25130000</v>
      </c>
      <c r="V299" s="3">
        <v>21720000</v>
      </c>
      <c r="W299" s="3">
        <v>24376000</v>
      </c>
      <c r="X299" s="3">
        <v>16940000</v>
      </c>
      <c r="Y299" s="3">
        <v>37796000</v>
      </c>
      <c r="Z299" s="3">
        <v>41152000</v>
      </c>
    </row>
    <row r="300" spans="1:26" x14ac:dyDescent="0.15">
      <c r="A300" s="3" t="s">
        <v>73</v>
      </c>
      <c r="B300" s="3" t="s">
        <v>74</v>
      </c>
      <c r="C300" s="3">
        <v>17141000</v>
      </c>
      <c r="D300" s="3">
        <v>43879000</v>
      </c>
      <c r="E300" s="3">
        <v>24233000</v>
      </c>
      <c r="F300" s="3">
        <v>0</v>
      </c>
      <c r="G300" s="3">
        <v>110630000</v>
      </c>
      <c r="H300" s="3">
        <v>116670000</v>
      </c>
      <c r="I300" s="3">
        <v>38112000</v>
      </c>
      <c r="J300" s="3">
        <v>0</v>
      </c>
      <c r="K300" s="4">
        <v>77674000</v>
      </c>
      <c r="L300" s="4">
        <v>0</v>
      </c>
      <c r="M300" s="4">
        <v>0</v>
      </c>
      <c r="N300" s="4">
        <v>0</v>
      </c>
      <c r="O300" s="3">
        <v>130520000</v>
      </c>
      <c r="P300" s="3">
        <v>16030000</v>
      </c>
      <c r="Q300" s="3">
        <v>32758000</v>
      </c>
      <c r="R300" s="3">
        <v>9331100</v>
      </c>
      <c r="S300" s="3">
        <v>33161000</v>
      </c>
      <c r="T300" s="3">
        <v>23595000</v>
      </c>
      <c r="U300" s="3">
        <v>17339000</v>
      </c>
      <c r="V300" s="3">
        <v>23178000</v>
      </c>
      <c r="W300" s="3">
        <v>50132000</v>
      </c>
      <c r="X300" s="3">
        <v>16983000</v>
      </c>
      <c r="Y300" s="3">
        <v>35726000</v>
      </c>
      <c r="Z300" s="3">
        <v>18059000</v>
      </c>
    </row>
    <row r="301" spans="1:26" x14ac:dyDescent="0.15">
      <c r="A301" s="3" t="s">
        <v>69</v>
      </c>
      <c r="B301" s="3" t="s">
        <v>70</v>
      </c>
      <c r="C301" s="3">
        <v>90854000</v>
      </c>
      <c r="D301" s="3">
        <v>128330000</v>
      </c>
      <c r="E301" s="3">
        <v>111380000</v>
      </c>
      <c r="F301" s="3">
        <v>51175000</v>
      </c>
      <c r="G301" s="3">
        <v>217420000</v>
      </c>
      <c r="H301" s="3">
        <v>124690000</v>
      </c>
      <c r="I301" s="3">
        <v>27796000</v>
      </c>
      <c r="J301" s="3">
        <v>40296000</v>
      </c>
      <c r="K301" s="4">
        <v>201280000</v>
      </c>
      <c r="L301" s="4">
        <v>133800000</v>
      </c>
      <c r="M301" s="4">
        <v>37903000</v>
      </c>
      <c r="N301" s="4">
        <v>66085000</v>
      </c>
      <c r="O301" s="3">
        <v>111410000</v>
      </c>
      <c r="P301" s="3">
        <v>146140000</v>
      </c>
      <c r="Q301" s="3">
        <v>22873000</v>
      </c>
      <c r="R301" s="3">
        <v>58806000</v>
      </c>
      <c r="S301" s="3">
        <v>43254000</v>
      </c>
      <c r="T301" s="3">
        <v>22033000</v>
      </c>
      <c r="U301" s="3">
        <v>28533000</v>
      </c>
      <c r="V301" s="3">
        <v>81779000</v>
      </c>
      <c r="W301" s="3">
        <v>24305000</v>
      </c>
      <c r="X301" s="3">
        <v>17564000</v>
      </c>
      <c r="Y301" s="3">
        <v>113700000</v>
      </c>
      <c r="Z301" s="3">
        <v>65557000</v>
      </c>
    </row>
    <row r="302" spans="1:26" x14ac:dyDescent="0.15">
      <c r="A302" s="3" t="s">
        <v>300</v>
      </c>
      <c r="B302" s="3" t="s">
        <v>301</v>
      </c>
      <c r="C302" s="3">
        <v>57010000</v>
      </c>
      <c r="D302" s="3">
        <v>3330800</v>
      </c>
      <c r="E302" s="3">
        <v>5563400</v>
      </c>
      <c r="F302" s="3">
        <v>5033500</v>
      </c>
      <c r="G302" s="3">
        <v>158070000</v>
      </c>
      <c r="H302" s="3">
        <v>0</v>
      </c>
      <c r="I302" s="3">
        <v>0</v>
      </c>
      <c r="J302" s="3">
        <v>0</v>
      </c>
      <c r="K302" s="4">
        <v>183960000</v>
      </c>
      <c r="L302" s="4">
        <v>0</v>
      </c>
      <c r="M302" s="4">
        <v>6180000</v>
      </c>
      <c r="N302" s="4">
        <v>6112200</v>
      </c>
      <c r="O302" s="3">
        <v>11545000</v>
      </c>
      <c r="P302" s="3">
        <v>6797200</v>
      </c>
      <c r="Q302" s="3">
        <v>0</v>
      </c>
      <c r="R302" s="3">
        <v>0</v>
      </c>
      <c r="S302" s="3">
        <v>10146000</v>
      </c>
      <c r="T302" s="3">
        <v>27242000</v>
      </c>
      <c r="U302" s="3">
        <v>15916000</v>
      </c>
      <c r="V302" s="3">
        <v>11428000</v>
      </c>
      <c r="W302" s="3">
        <v>12136000</v>
      </c>
      <c r="X302" s="3">
        <v>17688000</v>
      </c>
      <c r="Y302" s="3">
        <v>17893000</v>
      </c>
      <c r="Z302" s="3">
        <v>11429000</v>
      </c>
    </row>
    <row r="303" spans="1:26" x14ac:dyDescent="0.15">
      <c r="A303" s="3" t="s">
        <v>718</v>
      </c>
      <c r="B303" s="3" t="s">
        <v>719</v>
      </c>
      <c r="C303" s="3">
        <v>2120700</v>
      </c>
      <c r="D303" s="3">
        <v>61463000</v>
      </c>
      <c r="E303" s="3">
        <v>43228000</v>
      </c>
      <c r="F303" s="3">
        <v>69098000</v>
      </c>
      <c r="G303" s="3">
        <v>17257000</v>
      </c>
      <c r="H303" s="3">
        <v>0</v>
      </c>
      <c r="I303" s="3">
        <v>43514000</v>
      </c>
      <c r="J303" s="3">
        <v>87891000</v>
      </c>
      <c r="K303" s="4">
        <v>18991000</v>
      </c>
      <c r="L303" s="4">
        <v>13471000</v>
      </c>
      <c r="M303" s="4">
        <v>106990000</v>
      </c>
      <c r="N303" s="4">
        <v>111140000</v>
      </c>
      <c r="O303" s="3">
        <v>20153000</v>
      </c>
      <c r="P303" s="3">
        <v>48210000</v>
      </c>
      <c r="Q303" s="3">
        <v>29914000</v>
      </c>
      <c r="R303" s="3">
        <v>66703000</v>
      </c>
      <c r="S303" s="3">
        <v>5923000</v>
      </c>
      <c r="T303" s="3">
        <v>15232000</v>
      </c>
      <c r="U303" s="3">
        <v>29593000</v>
      </c>
      <c r="V303" s="3">
        <v>37965000</v>
      </c>
      <c r="W303" s="3">
        <v>5704300</v>
      </c>
      <c r="X303" s="3">
        <v>17925000</v>
      </c>
      <c r="Y303" s="3">
        <v>25804000</v>
      </c>
      <c r="Z303" s="3">
        <v>28235000</v>
      </c>
    </row>
    <row r="304" spans="1:26" x14ac:dyDescent="0.15">
      <c r="A304" s="3" t="s">
        <v>174</v>
      </c>
      <c r="B304" s="3" t="s">
        <v>175</v>
      </c>
      <c r="C304" s="3">
        <v>0</v>
      </c>
      <c r="D304" s="3">
        <v>24104000</v>
      </c>
      <c r="E304" s="3">
        <v>0</v>
      </c>
      <c r="F304" s="3">
        <v>15473000</v>
      </c>
      <c r="G304" s="3">
        <v>37356000</v>
      </c>
      <c r="H304" s="3">
        <v>18268000</v>
      </c>
      <c r="I304" s="3">
        <v>16358000</v>
      </c>
      <c r="J304" s="3">
        <v>0</v>
      </c>
      <c r="K304" s="4">
        <v>34267000</v>
      </c>
      <c r="L304" s="4">
        <v>0</v>
      </c>
      <c r="M304" s="4">
        <v>0</v>
      </c>
      <c r="N304" s="4">
        <v>28276000</v>
      </c>
      <c r="O304" s="3">
        <v>0</v>
      </c>
      <c r="P304" s="3">
        <v>0</v>
      </c>
      <c r="Q304" s="3">
        <v>0</v>
      </c>
      <c r="R304" s="3">
        <v>9104900</v>
      </c>
      <c r="S304" s="3">
        <v>37037000</v>
      </c>
      <c r="T304" s="3">
        <v>12191000</v>
      </c>
      <c r="U304" s="3">
        <v>3166200</v>
      </c>
      <c r="V304" s="3">
        <v>22214000</v>
      </c>
      <c r="W304" s="3">
        <v>14994000</v>
      </c>
      <c r="X304" s="3">
        <v>18988000</v>
      </c>
      <c r="Y304" s="3">
        <v>20002000</v>
      </c>
      <c r="Z304" s="3">
        <v>24227000</v>
      </c>
    </row>
    <row r="305" spans="1:26" x14ac:dyDescent="0.15">
      <c r="A305" s="3" t="s">
        <v>588</v>
      </c>
      <c r="B305" s="3" t="s">
        <v>589</v>
      </c>
      <c r="C305" s="3">
        <v>0</v>
      </c>
      <c r="D305" s="3">
        <v>21103000</v>
      </c>
      <c r="E305" s="3">
        <v>0</v>
      </c>
      <c r="F305" s="3">
        <v>0</v>
      </c>
      <c r="G305" s="3">
        <v>24041000</v>
      </c>
      <c r="H305" s="3">
        <v>13583000</v>
      </c>
      <c r="I305" s="3">
        <v>16409000</v>
      </c>
      <c r="J305" s="3">
        <v>0</v>
      </c>
      <c r="K305" s="4">
        <v>21529000</v>
      </c>
      <c r="L305" s="4">
        <v>0</v>
      </c>
      <c r="M305" s="4">
        <v>11016000</v>
      </c>
      <c r="N305" s="4">
        <v>0</v>
      </c>
      <c r="O305" s="3">
        <v>17886000</v>
      </c>
      <c r="P305" s="3">
        <v>8633100</v>
      </c>
      <c r="Q305" s="3">
        <v>11035000</v>
      </c>
      <c r="R305" s="3">
        <v>0</v>
      </c>
      <c r="S305" s="3">
        <v>5319800</v>
      </c>
      <c r="T305" s="3">
        <v>15622000</v>
      </c>
      <c r="U305" s="3">
        <v>12170000</v>
      </c>
      <c r="V305" s="3">
        <v>16488000</v>
      </c>
      <c r="W305" s="3">
        <v>6772000</v>
      </c>
      <c r="X305" s="3">
        <v>19555000</v>
      </c>
      <c r="Y305" s="3">
        <v>11715000</v>
      </c>
      <c r="Z305" s="3">
        <v>13598000</v>
      </c>
    </row>
    <row r="306" spans="1:26" x14ac:dyDescent="0.15">
      <c r="A306" s="3" t="s">
        <v>551</v>
      </c>
      <c r="B306" s="3" t="s">
        <v>552</v>
      </c>
      <c r="C306" s="3">
        <v>48298000</v>
      </c>
      <c r="D306" s="3">
        <v>89248000</v>
      </c>
      <c r="E306" s="3">
        <v>31202000</v>
      </c>
      <c r="F306" s="3">
        <v>10819000</v>
      </c>
      <c r="G306" s="3">
        <v>194960000</v>
      </c>
      <c r="H306" s="3">
        <v>68646000</v>
      </c>
      <c r="I306" s="3">
        <v>78705000</v>
      </c>
      <c r="J306" s="3">
        <v>17676000</v>
      </c>
      <c r="K306" s="4">
        <v>97246000</v>
      </c>
      <c r="L306" s="4">
        <v>4102300</v>
      </c>
      <c r="M306" s="4">
        <v>15304000</v>
      </c>
      <c r="N306" s="4">
        <v>16438000</v>
      </c>
      <c r="O306" s="3">
        <v>130270000</v>
      </c>
      <c r="P306" s="3">
        <v>17888000</v>
      </c>
      <c r="Q306" s="3">
        <v>0</v>
      </c>
      <c r="R306" s="3">
        <v>9483000</v>
      </c>
      <c r="S306" s="3">
        <v>68367000</v>
      </c>
      <c r="T306" s="3">
        <v>14738000</v>
      </c>
      <c r="U306" s="3">
        <v>40936000</v>
      </c>
      <c r="V306" s="3">
        <v>36231000</v>
      </c>
      <c r="W306" s="3">
        <v>41219000</v>
      </c>
      <c r="X306" s="3">
        <v>19792000</v>
      </c>
      <c r="Y306" s="3">
        <v>89115000</v>
      </c>
      <c r="Z306" s="3">
        <v>25115000</v>
      </c>
    </row>
    <row r="307" spans="1:26" x14ac:dyDescent="0.15">
      <c r="A307" s="3" t="s">
        <v>720</v>
      </c>
      <c r="B307" s="3" t="s">
        <v>721</v>
      </c>
      <c r="C307" s="3">
        <v>15150000</v>
      </c>
      <c r="D307" s="3">
        <v>129060000</v>
      </c>
      <c r="E307" s="3">
        <v>39195000</v>
      </c>
      <c r="F307" s="3">
        <v>159260000</v>
      </c>
      <c r="G307" s="3">
        <v>164500000</v>
      </c>
      <c r="H307" s="3">
        <v>171420000</v>
      </c>
      <c r="I307" s="3">
        <v>71465000</v>
      </c>
      <c r="J307" s="3">
        <v>144970000</v>
      </c>
      <c r="K307" s="4">
        <v>170960000</v>
      </c>
      <c r="L307" s="4">
        <v>55914000</v>
      </c>
      <c r="M307" s="4">
        <v>189010000</v>
      </c>
      <c r="N307" s="4">
        <v>127300000</v>
      </c>
      <c r="O307" s="3">
        <v>53691000</v>
      </c>
      <c r="P307" s="3">
        <v>119920000</v>
      </c>
      <c r="Q307" s="3">
        <v>22529000</v>
      </c>
      <c r="R307" s="3">
        <v>41186000</v>
      </c>
      <c r="S307" s="3">
        <v>25002000</v>
      </c>
      <c r="T307" s="3">
        <v>13237000</v>
      </c>
      <c r="U307" s="3">
        <v>26039000</v>
      </c>
      <c r="V307" s="3">
        <v>6922700</v>
      </c>
      <c r="W307" s="3">
        <v>16264000</v>
      </c>
      <c r="X307" s="3">
        <v>20085000</v>
      </c>
      <c r="Y307" s="3">
        <v>11736000</v>
      </c>
      <c r="Z307" s="3">
        <v>7897800</v>
      </c>
    </row>
    <row r="308" spans="1:26" x14ac:dyDescent="0.15">
      <c r="A308" s="3" t="s">
        <v>137</v>
      </c>
      <c r="B308" s="3" t="s">
        <v>138</v>
      </c>
      <c r="C308" s="3">
        <v>59432000</v>
      </c>
      <c r="D308" s="3">
        <v>127710000</v>
      </c>
      <c r="E308" s="3">
        <v>38909000</v>
      </c>
      <c r="F308" s="3">
        <v>51234000</v>
      </c>
      <c r="G308" s="3">
        <v>124690000</v>
      </c>
      <c r="H308" s="3">
        <v>138470000</v>
      </c>
      <c r="I308" s="3">
        <v>155370000</v>
      </c>
      <c r="J308" s="3">
        <v>59821000</v>
      </c>
      <c r="K308" s="4">
        <v>98228000</v>
      </c>
      <c r="L308" s="4">
        <v>0</v>
      </c>
      <c r="M308" s="4">
        <v>96998000</v>
      </c>
      <c r="N308" s="4">
        <v>107910000</v>
      </c>
      <c r="O308" s="3">
        <v>131310000</v>
      </c>
      <c r="P308" s="3">
        <v>57178000</v>
      </c>
      <c r="Q308" s="3">
        <v>31843000</v>
      </c>
      <c r="R308" s="3">
        <v>97751000</v>
      </c>
      <c r="S308" s="3">
        <v>40881000</v>
      </c>
      <c r="T308" s="3">
        <v>15536000</v>
      </c>
      <c r="U308" s="3">
        <v>58799000</v>
      </c>
      <c r="V308" s="3">
        <v>40561000</v>
      </c>
      <c r="W308" s="3">
        <v>48666000</v>
      </c>
      <c r="X308" s="3">
        <v>20771000</v>
      </c>
      <c r="Y308" s="3">
        <v>71811000</v>
      </c>
      <c r="Z308" s="3">
        <v>35625000</v>
      </c>
    </row>
    <row r="309" spans="1:26" x14ac:dyDescent="0.15">
      <c r="A309" s="3" t="s">
        <v>266</v>
      </c>
      <c r="B309" s="3" t="s">
        <v>267</v>
      </c>
      <c r="C309" s="3">
        <v>41839000</v>
      </c>
      <c r="D309" s="3">
        <v>57719000</v>
      </c>
      <c r="E309" s="3">
        <v>30277000</v>
      </c>
      <c r="F309" s="3">
        <v>0</v>
      </c>
      <c r="G309" s="3">
        <v>112490000</v>
      </c>
      <c r="H309" s="3">
        <v>22942000</v>
      </c>
      <c r="I309" s="3">
        <v>0</v>
      </c>
      <c r="J309" s="3">
        <v>25152000</v>
      </c>
      <c r="K309" s="4">
        <v>96667000</v>
      </c>
      <c r="L309" s="4">
        <v>13359000</v>
      </c>
      <c r="M309" s="4">
        <v>0</v>
      </c>
      <c r="N309" s="4">
        <v>0</v>
      </c>
      <c r="O309" s="3">
        <v>20277000</v>
      </c>
      <c r="P309" s="3">
        <v>6057500</v>
      </c>
      <c r="Q309" s="3">
        <v>0</v>
      </c>
      <c r="R309" s="3">
        <v>0</v>
      </c>
      <c r="S309" s="3">
        <v>33807000</v>
      </c>
      <c r="T309" s="3">
        <v>21820000</v>
      </c>
      <c r="U309" s="3">
        <v>29898000</v>
      </c>
      <c r="V309" s="3">
        <v>36751000</v>
      </c>
      <c r="W309" s="3">
        <v>18879000</v>
      </c>
      <c r="X309" s="3">
        <v>22094000</v>
      </c>
      <c r="Y309" s="3">
        <v>37487000</v>
      </c>
      <c r="Z309" s="3">
        <v>38306000</v>
      </c>
    </row>
    <row r="310" spans="1:26" x14ac:dyDescent="0.15">
      <c r="A310" s="3" t="s">
        <v>358</v>
      </c>
      <c r="B310" s="3" t="s">
        <v>359</v>
      </c>
      <c r="C310" s="3">
        <v>0</v>
      </c>
      <c r="D310" s="3">
        <v>33865000</v>
      </c>
      <c r="E310" s="3">
        <v>4761900</v>
      </c>
      <c r="F310" s="3">
        <v>31649000</v>
      </c>
      <c r="G310" s="3">
        <v>9929500</v>
      </c>
      <c r="H310" s="3">
        <v>7676300</v>
      </c>
      <c r="I310" s="3">
        <v>0</v>
      </c>
      <c r="J310" s="3">
        <v>13667000</v>
      </c>
      <c r="K310" s="4">
        <v>0</v>
      </c>
      <c r="L310" s="4">
        <v>0</v>
      </c>
      <c r="M310" s="4">
        <v>5367600</v>
      </c>
      <c r="N310" s="4">
        <v>14932000</v>
      </c>
      <c r="O310" s="3">
        <v>41622000</v>
      </c>
      <c r="P310" s="3">
        <v>8719100</v>
      </c>
      <c r="Q310" s="3">
        <v>11302000</v>
      </c>
      <c r="R310" s="3">
        <v>30798000</v>
      </c>
      <c r="S310" s="3">
        <v>6017700</v>
      </c>
      <c r="T310" s="3">
        <v>32139000</v>
      </c>
      <c r="U310" s="3">
        <v>29980000</v>
      </c>
      <c r="V310" s="3">
        <v>22416000</v>
      </c>
      <c r="W310" s="3">
        <v>17347000</v>
      </c>
      <c r="X310" s="3">
        <v>22581000</v>
      </c>
      <c r="Y310" s="3">
        <v>14182000</v>
      </c>
      <c r="Z310" s="3">
        <v>14454000</v>
      </c>
    </row>
    <row r="311" spans="1:26" x14ac:dyDescent="0.15">
      <c r="A311" s="3" t="s">
        <v>610</v>
      </c>
      <c r="B311" s="3" t="s">
        <v>611</v>
      </c>
      <c r="C311" s="3">
        <v>11599000</v>
      </c>
      <c r="D311" s="3">
        <v>12377000</v>
      </c>
      <c r="E311" s="3">
        <v>14241000</v>
      </c>
      <c r="F311" s="3">
        <v>4675000</v>
      </c>
      <c r="G311" s="3">
        <v>35857000</v>
      </c>
      <c r="H311" s="3">
        <v>13966000</v>
      </c>
      <c r="I311" s="3">
        <v>16606000</v>
      </c>
      <c r="J311" s="3">
        <v>14314000</v>
      </c>
      <c r="K311" s="4">
        <v>42161000</v>
      </c>
      <c r="L311" s="4">
        <v>2138000</v>
      </c>
      <c r="M311" s="4">
        <v>8955300</v>
      </c>
      <c r="N311" s="4">
        <v>4160000</v>
      </c>
      <c r="O311" s="3">
        <v>0</v>
      </c>
      <c r="P311" s="3">
        <v>4288800</v>
      </c>
      <c r="Q311" s="3">
        <v>9170800</v>
      </c>
      <c r="R311" s="3">
        <v>0</v>
      </c>
      <c r="S311" s="3">
        <v>29288000</v>
      </c>
      <c r="T311" s="3">
        <v>35071000</v>
      </c>
      <c r="U311" s="3">
        <v>30355000</v>
      </c>
      <c r="V311" s="3">
        <v>39263000</v>
      </c>
      <c r="W311" s="3">
        <v>23388000</v>
      </c>
      <c r="X311" s="3">
        <v>22698000</v>
      </c>
      <c r="Y311" s="3">
        <v>56871000</v>
      </c>
      <c r="Z311" s="3">
        <v>26891000</v>
      </c>
    </row>
    <row r="312" spans="1:26" x14ac:dyDescent="0.15">
      <c r="A312" s="3" t="s">
        <v>467</v>
      </c>
      <c r="B312" s="3" t="s">
        <v>468</v>
      </c>
      <c r="C312" s="3">
        <v>57683000</v>
      </c>
      <c r="D312" s="3">
        <v>20506000</v>
      </c>
      <c r="E312" s="3">
        <v>0</v>
      </c>
      <c r="F312" s="3">
        <v>5624500</v>
      </c>
      <c r="G312" s="3">
        <v>154990000</v>
      </c>
      <c r="H312" s="3">
        <v>26747000</v>
      </c>
      <c r="I312" s="3">
        <v>22979000</v>
      </c>
      <c r="J312" s="3">
        <v>13224000</v>
      </c>
      <c r="K312" s="4">
        <v>139120000</v>
      </c>
      <c r="L312" s="4">
        <v>0</v>
      </c>
      <c r="M312" s="4">
        <v>0</v>
      </c>
      <c r="N312" s="4">
        <v>7945400</v>
      </c>
      <c r="O312" s="3">
        <v>99606000</v>
      </c>
      <c r="P312" s="3">
        <v>17894000</v>
      </c>
      <c r="Q312" s="3">
        <v>12221000</v>
      </c>
      <c r="R312" s="3">
        <v>17036000</v>
      </c>
      <c r="S312" s="3">
        <v>49445000</v>
      </c>
      <c r="T312" s="3">
        <v>28788000</v>
      </c>
      <c r="U312" s="3">
        <v>31237000</v>
      </c>
      <c r="V312" s="3">
        <v>24019000</v>
      </c>
      <c r="W312" s="3">
        <v>41657000</v>
      </c>
      <c r="X312" s="3">
        <v>23147000</v>
      </c>
      <c r="Y312" s="3">
        <v>31982000</v>
      </c>
      <c r="Z312" s="3">
        <v>28105000</v>
      </c>
    </row>
    <row r="313" spans="1:26" x14ac:dyDescent="0.15">
      <c r="A313" s="3" t="s">
        <v>42</v>
      </c>
      <c r="B313" s="3" t="s">
        <v>43</v>
      </c>
      <c r="C313" s="3">
        <v>147570000</v>
      </c>
      <c r="D313" s="3">
        <v>237030000</v>
      </c>
      <c r="E313" s="3">
        <v>13753000</v>
      </c>
      <c r="F313" s="3">
        <v>44506000</v>
      </c>
      <c r="G313" s="3">
        <v>539950000</v>
      </c>
      <c r="H313" s="3">
        <v>373910000</v>
      </c>
      <c r="I313" s="3">
        <v>371540000</v>
      </c>
      <c r="J313" s="3">
        <v>135580000</v>
      </c>
      <c r="K313" s="4">
        <v>422800000</v>
      </c>
      <c r="L313" s="4">
        <v>156220000</v>
      </c>
      <c r="M313" s="4">
        <v>127160000</v>
      </c>
      <c r="N313" s="4">
        <v>173850000</v>
      </c>
      <c r="O313" s="3">
        <v>435160000</v>
      </c>
      <c r="P313" s="3">
        <v>110400000</v>
      </c>
      <c r="Q313" s="3">
        <v>82598000</v>
      </c>
      <c r="R313" s="3">
        <v>45588000</v>
      </c>
      <c r="S313" s="3">
        <v>205720000</v>
      </c>
      <c r="T313" s="3">
        <v>69095000</v>
      </c>
      <c r="U313" s="3">
        <v>198450000</v>
      </c>
      <c r="V313" s="3">
        <v>134290000</v>
      </c>
      <c r="W313" s="3">
        <v>156970000</v>
      </c>
      <c r="X313" s="3">
        <v>24049000</v>
      </c>
      <c r="Y313" s="3">
        <v>253330000</v>
      </c>
      <c r="Z313" s="3">
        <v>104680000</v>
      </c>
    </row>
    <row r="314" spans="1:26" x14ac:dyDescent="0.15">
      <c r="A314" s="3" t="s">
        <v>730</v>
      </c>
      <c r="B314" s="3" t="s">
        <v>731</v>
      </c>
      <c r="C314" s="3">
        <v>20851000</v>
      </c>
      <c r="D314" s="3">
        <v>50686000</v>
      </c>
      <c r="E314" s="3">
        <v>31107000</v>
      </c>
      <c r="F314" s="3">
        <v>8115200</v>
      </c>
      <c r="G314" s="3">
        <v>48158000</v>
      </c>
      <c r="H314" s="3">
        <v>24701000</v>
      </c>
      <c r="I314" s="3">
        <v>8005000</v>
      </c>
      <c r="J314" s="3">
        <v>7573100</v>
      </c>
      <c r="K314" s="4">
        <v>31361000</v>
      </c>
      <c r="L314" s="4">
        <v>0</v>
      </c>
      <c r="M314" s="4">
        <v>0</v>
      </c>
      <c r="N314" s="4">
        <v>12196000</v>
      </c>
      <c r="O314" s="3">
        <v>0</v>
      </c>
      <c r="P314" s="3">
        <v>0</v>
      </c>
      <c r="Q314" s="3">
        <v>0</v>
      </c>
      <c r="R314" s="3">
        <v>6631500</v>
      </c>
      <c r="S314" s="3">
        <v>20615000</v>
      </c>
      <c r="T314" s="3">
        <v>18995000</v>
      </c>
      <c r="U314" s="3">
        <v>16170000</v>
      </c>
      <c r="V314" s="3">
        <v>15525000</v>
      </c>
      <c r="W314" s="3">
        <v>20188000</v>
      </c>
      <c r="X314" s="3">
        <v>25241000</v>
      </c>
      <c r="Y314" s="3">
        <v>15821000</v>
      </c>
      <c r="Z314" s="3">
        <v>17307000</v>
      </c>
    </row>
    <row r="315" spans="1:26" x14ac:dyDescent="0.15">
      <c r="A315" s="3" t="s">
        <v>559</v>
      </c>
      <c r="B315" s="3" t="s">
        <v>560</v>
      </c>
      <c r="C315" s="3">
        <v>48511000</v>
      </c>
      <c r="D315" s="3">
        <v>205130000</v>
      </c>
      <c r="E315" s="3">
        <v>12801000</v>
      </c>
      <c r="F315" s="3">
        <v>38533000</v>
      </c>
      <c r="G315" s="3">
        <v>77364000</v>
      </c>
      <c r="H315" s="3">
        <v>80536000</v>
      </c>
      <c r="I315" s="3">
        <v>42230000</v>
      </c>
      <c r="J315" s="3">
        <v>38158000</v>
      </c>
      <c r="K315" s="4">
        <v>52485000</v>
      </c>
      <c r="L315" s="4">
        <v>16489000</v>
      </c>
      <c r="M315" s="4">
        <v>35661000</v>
      </c>
      <c r="N315" s="4">
        <v>11886000</v>
      </c>
      <c r="O315" s="3">
        <v>0</v>
      </c>
      <c r="P315" s="3">
        <v>18123000</v>
      </c>
      <c r="Q315" s="3">
        <v>10183000</v>
      </c>
      <c r="R315" s="3">
        <v>14231000</v>
      </c>
      <c r="S315" s="3">
        <v>34313000</v>
      </c>
      <c r="T315" s="3">
        <v>23816000</v>
      </c>
      <c r="U315" s="3">
        <v>30899000</v>
      </c>
      <c r="V315" s="3">
        <v>18222000</v>
      </c>
      <c r="W315" s="3">
        <v>16351000</v>
      </c>
      <c r="X315" s="3">
        <v>25947000</v>
      </c>
      <c r="Y315" s="3">
        <v>21033000</v>
      </c>
      <c r="Z315" s="3">
        <v>29952000</v>
      </c>
    </row>
    <row r="316" spans="1:26" x14ac:dyDescent="0.15">
      <c r="A316" s="3" t="s">
        <v>475</v>
      </c>
      <c r="B316" s="3" t="s">
        <v>476</v>
      </c>
      <c r="C316" s="3">
        <v>9532300</v>
      </c>
      <c r="D316" s="3">
        <v>105410000</v>
      </c>
      <c r="E316" s="3">
        <v>0</v>
      </c>
      <c r="F316" s="3">
        <v>29360000</v>
      </c>
      <c r="G316" s="3">
        <v>54376000</v>
      </c>
      <c r="H316" s="3">
        <v>74723000</v>
      </c>
      <c r="I316" s="3">
        <v>99485000</v>
      </c>
      <c r="J316" s="3">
        <v>47920000</v>
      </c>
      <c r="K316" s="4">
        <v>79070000</v>
      </c>
      <c r="L316" s="4">
        <v>8086000</v>
      </c>
      <c r="M316" s="4">
        <v>38123000</v>
      </c>
      <c r="N316" s="4">
        <v>43535000</v>
      </c>
      <c r="O316" s="3">
        <v>44095000</v>
      </c>
      <c r="P316" s="3">
        <v>38328000</v>
      </c>
      <c r="Q316" s="3">
        <v>0</v>
      </c>
      <c r="R316" s="3">
        <v>26432000</v>
      </c>
      <c r="S316" s="3">
        <v>77009000</v>
      </c>
      <c r="T316" s="3">
        <v>31435000</v>
      </c>
      <c r="U316" s="3">
        <v>68357000</v>
      </c>
      <c r="V316" s="3">
        <v>55352000</v>
      </c>
      <c r="W316" s="3">
        <v>51278000</v>
      </c>
      <c r="X316" s="3">
        <v>28027000</v>
      </c>
      <c r="Y316" s="3">
        <v>134380000</v>
      </c>
      <c r="Z316" s="3">
        <v>70853000</v>
      </c>
    </row>
    <row r="317" spans="1:26" x14ac:dyDescent="0.15">
      <c r="A317" s="3" t="s">
        <v>145</v>
      </c>
      <c r="B317" s="3" t="s">
        <v>146</v>
      </c>
      <c r="C317" s="3">
        <v>43982000</v>
      </c>
      <c r="D317" s="3">
        <v>48267000</v>
      </c>
      <c r="E317" s="3">
        <v>0</v>
      </c>
      <c r="F317" s="3">
        <v>0</v>
      </c>
      <c r="G317" s="3">
        <v>109750000</v>
      </c>
      <c r="H317" s="3">
        <v>72502000</v>
      </c>
      <c r="I317" s="3">
        <v>38696000</v>
      </c>
      <c r="J317" s="3">
        <v>0</v>
      </c>
      <c r="K317" s="4">
        <v>113570000</v>
      </c>
      <c r="L317" s="4">
        <v>14387000</v>
      </c>
      <c r="M317" s="4">
        <v>8531200</v>
      </c>
      <c r="N317" s="4">
        <v>15584000</v>
      </c>
      <c r="O317" s="3">
        <v>140740000</v>
      </c>
      <c r="P317" s="3">
        <v>42924000</v>
      </c>
      <c r="Q317" s="3">
        <v>17833000</v>
      </c>
      <c r="R317" s="3">
        <v>0</v>
      </c>
      <c r="S317" s="3">
        <v>46479000</v>
      </c>
      <c r="T317" s="3">
        <v>38115000</v>
      </c>
      <c r="U317" s="3">
        <v>45397000</v>
      </c>
      <c r="V317" s="3">
        <v>16600000</v>
      </c>
      <c r="W317" s="3">
        <v>49176000</v>
      </c>
      <c r="X317" s="3">
        <v>28339000</v>
      </c>
      <c r="Y317" s="3">
        <v>30743000</v>
      </c>
      <c r="Z317" s="3">
        <v>8866000</v>
      </c>
    </row>
    <row r="318" spans="1:26" x14ac:dyDescent="0.15">
      <c r="A318" s="3" t="s">
        <v>770</v>
      </c>
      <c r="B318" s="3" t="s">
        <v>771</v>
      </c>
      <c r="C318" s="3">
        <v>0</v>
      </c>
      <c r="D318" s="3">
        <v>20279000</v>
      </c>
      <c r="E318" s="3">
        <v>0</v>
      </c>
      <c r="F318" s="3">
        <v>12893000</v>
      </c>
      <c r="G318" s="3">
        <v>0</v>
      </c>
      <c r="H318" s="3">
        <v>14400000</v>
      </c>
      <c r="I318" s="3">
        <v>11151000</v>
      </c>
      <c r="J318" s="3">
        <v>11225000</v>
      </c>
      <c r="K318" s="4">
        <v>0</v>
      </c>
      <c r="L318" s="4">
        <v>0</v>
      </c>
      <c r="M318" s="4">
        <v>11186000</v>
      </c>
      <c r="N318" s="4">
        <v>13229000</v>
      </c>
      <c r="O318" s="3">
        <v>0</v>
      </c>
      <c r="P318" s="3">
        <v>0</v>
      </c>
      <c r="Q318" s="3">
        <v>0</v>
      </c>
      <c r="R318" s="3">
        <v>0</v>
      </c>
      <c r="S318" s="3">
        <v>7892400</v>
      </c>
      <c r="T318" s="3">
        <v>23032000</v>
      </c>
      <c r="U318" s="3">
        <v>19862000</v>
      </c>
      <c r="V318" s="3">
        <v>26466000</v>
      </c>
      <c r="W318" s="3">
        <v>8502900</v>
      </c>
      <c r="X318" s="3">
        <v>28850000</v>
      </c>
      <c r="Y318" s="3">
        <v>25812000</v>
      </c>
      <c r="Z318" s="3">
        <v>26085000</v>
      </c>
    </row>
    <row r="319" spans="1:26" x14ac:dyDescent="0.15">
      <c r="A319" s="3" t="s">
        <v>410</v>
      </c>
      <c r="B319" s="3" t="s">
        <v>411</v>
      </c>
      <c r="C319" s="3">
        <v>7499300</v>
      </c>
      <c r="D319" s="3">
        <v>29513000</v>
      </c>
      <c r="E319" s="3">
        <v>4514300</v>
      </c>
      <c r="F319" s="3">
        <v>25030000</v>
      </c>
      <c r="G319" s="3">
        <v>57801000</v>
      </c>
      <c r="H319" s="3">
        <v>0</v>
      </c>
      <c r="I319" s="3">
        <v>9386000</v>
      </c>
      <c r="J319" s="3">
        <v>26283000</v>
      </c>
      <c r="K319" s="4">
        <v>43564000</v>
      </c>
      <c r="L319" s="4">
        <v>9853400</v>
      </c>
      <c r="M319" s="4">
        <v>46025000</v>
      </c>
      <c r="N319" s="4">
        <v>31263000</v>
      </c>
      <c r="O319" s="3">
        <v>14023000</v>
      </c>
      <c r="P319" s="3">
        <v>31051000</v>
      </c>
      <c r="Q319" s="3">
        <v>2734300</v>
      </c>
      <c r="R319" s="3">
        <v>41933000</v>
      </c>
      <c r="S319" s="3">
        <v>34772000</v>
      </c>
      <c r="T319" s="3">
        <v>38472000</v>
      </c>
      <c r="U319" s="3">
        <v>38853000</v>
      </c>
      <c r="V319" s="3">
        <v>23743000</v>
      </c>
      <c r="W319" s="3">
        <v>43073000</v>
      </c>
      <c r="X319" s="3">
        <v>31445000</v>
      </c>
      <c r="Y319" s="3">
        <v>50205000</v>
      </c>
      <c r="Z319" s="3">
        <v>42835000</v>
      </c>
    </row>
    <row r="320" spans="1:26" x14ac:dyDescent="0.15">
      <c r="A320" s="3" t="s">
        <v>405</v>
      </c>
      <c r="B320" s="3" t="s">
        <v>406</v>
      </c>
      <c r="C320" s="3">
        <v>85300000</v>
      </c>
      <c r="D320" s="3">
        <v>231290000</v>
      </c>
      <c r="E320" s="3">
        <v>48228000</v>
      </c>
      <c r="F320" s="3">
        <v>73199000</v>
      </c>
      <c r="G320" s="3">
        <v>186570000</v>
      </c>
      <c r="H320" s="3">
        <v>54069000</v>
      </c>
      <c r="I320" s="3">
        <v>262790000</v>
      </c>
      <c r="J320" s="3">
        <v>146950000</v>
      </c>
      <c r="K320" s="4">
        <v>176270000</v>
      </c>
      <c r="L320" s="4">
        <v>56267000</v>
      </c>
      <c r="M320" s="4">
        <v>110870000</v>
      </c>
      <c r="N320" s="4">
        <v>145310000</v>
      </c>
      <c r="O320" s="3">
        <v>226300000</v>
      </c>
      <c r="P320" s="3">
        <v>78167000</v>
      </c>
      <c r="Q320" s="3">
        <v>77299000</v>
      </c>
      <c r="R320" s="3">
        <v>87172000</v>
      </c>
      <c r="S320" s="3">
        <v>87503000</v>
      </c>
      <c r="T320" s="3">
        <v>41165000</v>
      </c>
      <c r="U320" s="3">
        <v>129680000</v>
      </c>
      <c r="V320" s="3">
        <v>87806000</v>
      </c>
      <c r="W320" s="3">
        <v>68607000</v>
      </c>
      <c r="X320" s="3">
        <v>32230000</v>
      </c>
      <c r="Y320" s="3">
        <v>225510000</v>
      </c>
      <c r="Z320" s="3">
        <v>72166000</v>
      </c>
    </row>
    <row r="321" spans="1:26" x14ac:dyDescent="0.15">
      <c r="A321" s="3" t="s">
        <v>260</v>
      </c>
      <c r="B321" s="3" t="s">
        <v>261</v>
      </c>
      <c r="C321" s="3">
        <v>85462000</v>
      </c>
      <c r="D321" s="3">
        <v>88443000</v>
      </c>
      <c r="E321" s="3">
        <v>24418000</v>
      </c>
      <c r="F321" s="3">
        <v>54694000</v>
      </c>
      <c r="G321" s="3">
        <v>126770000</v>
      </c>
      <c r="H321" s="3">
        <v>120540000</v>
      </c>
      <c r="I321" s="3">
        <v>98486000</v>
      </c>
      <c r="J321" s="3">
        <v>98382000</v>
      </c>
      <c r="K321" s="4">
        <v>94170000</v>
      </c>
      <c r="L321" s="4">
        <v>10638000</v>
      </c>
      <c r="M321" s="4">
        <v>63779000</v>
      </c>
      <c r="N321" s="4">
        <v>54900000</v>
      </c>
      <c r="O321" s="3">
        <v>0</v>
      </c>
      <c r="P321" s="3">
        <v>19100000</v>
      </c>
      <c r="Q321" s="3">
        <v>0</v>
      </c>
      <c r="R321" s="3">
        <v>41725000</v>
      </c>
      <c r="S321" s="3">
        <v>33326000</v>
      </c>
      <c r="T321" s="3">
        <v>18021000</v>
      </c>
      <c r="U321" s="3">
        <v>29316000</v>
      </c>
      <c r="V321" s="3">
        <v>32685000</v>
      </c>
      <c r="W321" s="3">
        <v>33639000</v>
      </c>
      <c r="X321" s="3">
        <v>32295000</v>
      </c>
      <c r="Y321" s="3">
        <v>44907000</v>
      </c>
      <c r="Z321" s="3">
        <v>52637000</v>
      </c>
    </row>
    <row r="322" spans="1:26" x14ac:dyDescent="0.15">
      <c r="A322" s="3" t="s">
        <v>296</v>
      </c>
      <c r="B322" s="3" t="s">
        <v>297</v>
      </c>
      <c r="C322" s="3">
        <v>7058100</v>
      </c>
      <c r="D322" s="3">
        <v>30699000</v>
      </c>
      <c r="E322" s="3">
        <v>19486000</v>
      </c>
      <c r="F322" s="3">
        <v>5983900</v>
      </c>
      <c r="G322" s="3">
        <v>0</v>
      </c>
      <c r="H322" s="3">
        <v>21971000</v>
      </c>
      <c r="I322" s="3">
        <v>10077000</v>
      </c>
      <c r="J322" s="3">
        <v>7429100</v>
      </c>
      <c r="K322" s="4">
        <v>20008000</v>
      </c>
      <c r="L322" s="4">
        <v>0</v>
      </c>
      <c r="M322" s="4">
        <v>22422000</v>
      </c>
      <c r="N322" s="4">
        <v>0</v>
      </c>
      <c r="O322" s="3">
        <v>26263000</v>
      </c>
      <c r="P322" s="3">
        <v>0</v>
      </c>
      <c r="Q322" s="3">
        <v>0</v>
      </c>
      <c r="R322" s="3">
        <v>0</v>
      </c>
      <c r="S322" s="3">
        <v>12984000</v>
      </c>
      <c r="T322" s="3">
        <v>26318000</v>
      </c>
      <c r="U322" s="3">
        <v>18705000</v>
      </c>
      <c r="V322" s="3">
        <v>10327000</v>
      </c>
      <c r="W322" s="3">
        <v>5865800</v>
      </c>
      <c r="X322" s="3">
        <v>32551000</v>
      </c>
      <c r="Y322" s="3">
        <v>14463000</v>
      </c>
      <c r="Z322" s="3">
        <v>13906000</v>
      </c>
    </row>
    <row r="323" spans="1:26" x14ac:dyDescent="0.15">
      <c r="A323" s="3" t="s">
        <v>83</v>
      </c>
      <c r="B323" s="3" t="s">
        <v>84</v>
      </c>
      <c r="C323" s="3">
        <v>181760000</v>
      </c>
      <c r="D323" s="3">
        <v>363660000</v>
      </c>
      <c r="E323" s="3">
        <v>26043000</v>
      </c>
      <c r="F323" s="3">
        <v>50318000</v>
      </c>
      <c r="G323" s="3">
        <v>604710000</v>
      </c>
      <c r="H323" s="3">
        <v>284510000</v>
      </c>
      <c r="I323" s="3">
        <v>212990000</v>
      </c>
      <c r="J323" s="3">
        <v>100570000</v>
      </c>
      <c r="K323" s="4">
        <v>444640000</v>
      </c>
      <c r="L323" s="4">
        <v>4601600</v>
      </c>
      <c r="M323" s="4">
        <v>96511000</v>
      </c>
      <c r="N323" s="4">
        <v>126350000</v>
      </c>
      <c r="O323" s="3">
        <v>317310000</v>
      </c>
      <c r="P323" s="3">
        <v>78203000</v>
      </c>
      <c r="Q323" s="3">
        <v>57657000</v>
      </c>
      <c r="R323" s="3">
        <v>33208000</v>
      </c>
      <c r="S323" s="3">
        <v>197210000</v>
      </c>
      <c r="T323" s="3">
        <v>52409000</v>
      </c>
      <c r="U323" s="3">
        <v>98066000</v>
      </c>
      <c r="V323" s="3">
        <v>75630000</v>
      </c>
      <c r="W323" s="3">
        <v>160370000</v>
      </c>
      <c r="X323" s="3">
        <v>34792000</v>
      </c>
      <c r="Y323" s="3">
        <v>175660000</v>
      </c>
      <c r="Z323" s="3">
        <v>64156000</v>
      </c>
    </row>
    <row r="324" spans="1:26" x14ac:dyDescent="0.15">
      <c r="A324" s="3" t="s">
        <v>396</v>
      </c>
      <c r="B324" s="3" t="s">
        <v>397</v>
      </c>
      <c r="C324" s="3">
        <v>10498000</v>
      </c>
      <c r="D324" s="3">
        <v>50295000</v>
      </c>
      <c r="E324" s="3">
        <v>0</v>
      </c>
      <c r="F324" s="3">
        <v>36969000</v>
      </c>
      <c r="G324" s="3">
        <v>30699000</v>
      </c>
      <c r="H324" s="3">
        <v>9069000</v>
      </c>
      <c r="I324" s="3">
        <v>14074000</v>
      </c>
      <c r="J324" s="3">
        <v>30416000</v>
      </c>
      <c r="K324" s="4">
        <v>0</v>
      </c>
      <c r="L324" s="4">
        <v>25707000</v>
      </c>
      <c r="M324" s="4">
        <v>62567000</v>
      </c>
      <c r="N324" s="4">
        <v>47247000</v>
      </c>
      <c r="O324" s="3">
        <v>0</v>
      </c>
      <c r="P324" s="3">
        <v>7773800</v>
      </c>
      <c r="Q324" s="3">
        <v>15348000</v>
      </c>
      <c r="R324" s="3">
        <v>17945000</v>
      </c>
      <c r="S324" s="3">
        <v>16118000</v>
      </c>
      <c r="T324" s="3">
        <v>49268000</v>
      </c>
      <c r="U324" s="3">
        <v>46653000</v>
      </c>
      <c r="V324" s="3">
        <v>44573000</v>
      </c>
      <c r="W324" s="3">
        <v>22303000</v>
      </c>
      <c r="X324" s="3">
        <v>35088000</v>
      </c>
      <c r="Y324" s="3">
        <v>44377000</v>
      </c>
      <c r="Z324" s="3">
        <v>47460000</v>
      </c>
    </row>
    <row r="325" spans="1:26" x14ac:dyDescent="0.15">
      <c r="A325" s="3" t="s">
        <v>71</v>
      </c>
      <c r="B325" s="3" t="s">
        <v>72</v>
      </c>
      <c r="C325" s="3">
        <v>25467000</v>
      </c>
      <c r="D325" s="3">
        <v>136960000</v>
      </c>
      <c r="E325" s="3">
        <v>24548000</v>
      </c>
      <c r="F325" s="3">
        <v>26958000</v>
      </c>
      <c r="G325" s="3">
        <v>361320000</v>
      </c>
      <c r="H325" s="3">
        <v>130730000</v>
      </c>
      <c r="I325" s="3">
        <v>195960000</v>
      </c>
      <c r="J325" s="3">
        <v>33414000</v>
      </c>
      <c r="K325" s="4">
        <v>240600000</v>
      </c>
      <c r="L325" s="4">
        <v>117250000</v>
      </c>
      <c r="M325" s="4">
        <v>18947000</v>
      </c>
      <c r="N325" s="4">
        <v>35233000</v>
      </c>
      <c r="O325" s="3">
        <v>90156000</v>
      </c>
      <c r="P325" s="3">
        <v>25416000</v>
      </c>
      <c r="Q325" s="3">
        <v>34375000</v>
      </c>
      <c r="R325" s="3">
        <v>35269000</v>
      </c>
      <c r="S325" s="3">
        <v>238000000</v>
      </c>
      <c r="T325" s="3">
        <v>64041000</v>
      </c>
      <c r="U325" s="3">
        <v>140300000</v>
      </c>
      <c r="V325" s="3">
        <v>140880000</v>
      </c>
      <c r="W325" s="3">
        <v>148240000</v>
      </c>
      <c r="X325" s="3">
        <v>35845000</v>
      </c>
      <c r="Y325" s="3">
        <v>260670000</v>
      </c>
      <c r="Z325" s="3">
        <v>130410000</v>
      </c>
    </row>
    <row r="326" spans="1:26" x14ac:dyDescent="0.15">
      <c r="A326" s="3" t="s">
        <v>57</v>
      </c>
      <c r="B326" s="3" t="s">
        <v>58</v>
      </c>
      <c r="C326" s="3">
        <v>134880000</v>
      </c>
      <c r="D326" s="3">
        <v>106550000</v>
      </c>
      <c r="E326" s="3">
        <v>15615000</v>
      </c>
      <c r="F326" s="3">
        <v>14680000</v>
      </c>
      <c r="G326" s="3">
        <v>262290000</v>
      </c>
      <c r="H326" s="3">
        <v>74819000</v>
      </c>
      <c r="I326" s="3">
        <v>145120000</v>
      </c>
      <c r="J326" s="3">
        <v>67760000</v>
      </c>
      <c r="K326" s="4">
        <v>100400000</v>
      </c>
      <c r="L326" s="4">
        <v>23884000</v>
      </c>
      <c r="M326" s="4">
        <v>37594000</v>
      </c>
      <c r="N326" s="4">
        <v>20810000</v>
      </c>
      <c r="O326" s="3">
        <v>16021000</v>
      </c>
      <c r="P326" s="3">
        <v>0</v>
      </c>
      <c r="Q326" s="3">
        <v>0</v>
      </c>
      <c r="R326" s="3">
        <v>0</v>
      </c>
      <c r="S326" s="3">
        <v>37944000</v>
      </c>
      <c r="T326" s="3">
        <v>23613000</v>
      </c>
      <c r="U326" s="3">
        <v>53372000</v>
      </c>
      <c r="V326" s="3">
        <v>62779000</v>
      </c>
      <c r="W326" s="3">
        <v>156180000</v>
      </c>
      <c r="X326" s="3">
        <v>37413000</v>
      </c>
      <c r="Y326" s="3">
        <v>78244000</v>
      </c>
      <c r="Z326" s="3">
        <v>58540000</v>
      </c>
    </row>
    <row r="327" spans="1:26" x14ac:dyDescent="0.15">
      <c r="A327" s="3" t="s">
        <v>44</v>
      </c>
      <c r="B327" s="3" t="s">
        <v>45</v>
      </c>
      <c r="C327" s="3">
        <v>128020000</v>
      </c>
      <c r="D327" s="3">
        <v>138490000</v>
      </c>
      <c r="E327" s="3">
        <v>30960000</v>
      </c>
      <c r="F327" s="3">
        <v>20994000</v>
      </c>
      <c r="G327" s="3">
        <v>382480000</v>
      </c>
      <c r="H327" s="3">
        <v>144730000</v>
      </c>
      <c r="I327" s="3">
        <v>306210000</v>
      </c>
      <c r="J327" s="3">
        <v>167980000</v>
      </c>
      <c r="K327" s="4">
        <v>280590000</v>
      </c>
      <c r="L327" s="4">
        <v>136000000</v>
      </c>
      <c r="M327" s="4">
        <v>56804000</v>
      </c>
      <c r="N327" s="4">
        <v>115500000</v>
      </c>
      <c r="O327" s="3">
        <v>159810000</v>
      </c>
      <c r="P327" s="3">
        <v>16281000</v>
      </c>
      <c r="Q327" s="3">
        <v>10084000</v>
      </c>
      <c r="R327" s="3">
        <v>18430000</v>
      </c>
      <c r="S327" s="3">
        <v>158590000</v>
      </c>
      <c r="T327" s="3">
        <v>28087000</v>
      </c>
      <c r="U327" s="3">
        <v>136900000</v>
      </c>
      <c r="V327" s="3">
        <v>80589000</v>
      </c>
      <c r="W327" s="3">
        <v>199900000</v>
      </c>
      <c r="X327" s="3">
        <v>38407000</v>
      </c>
      <c r="Y327" s="3">
        <v>238000000</v>
      </c>
      <c r="Z327" s="3">
        <v>77470000</v>
      </c>
    </row>
    <row r="328" spans="1:26" x14ac:dyDescent="0.15">
      <c r="A328" s="3" t="s">
        <v>804</v>
      </c>
      <c r="B328" s="3" t="s">
        <v>805</v>
      </c>
      <c r="C328" s="3">
        <v>0</v>
      </c>
      <c r="D328" s="3">
        <v>40160000</v>
      </c>
      <c r="E328" s="3">
        <v>19640000</v>
      </c>
      <c r="F328" s="3">
        <v>0</v>
      </c>
      <c r="G328" s="3">
        <v>22307000</v>
      </c>
      <c r="H328" s="3">
        <v>72512000</v>
      </c>
      <c r="I328" s="3">
        <v>5471700</v>
      </c>
      <c r="J328" s="3">
        <v>35194000</v>
      </c>
      <c r="K328" s="4">
        <v>72385000</v>
      </c>
      <c r="L328" s="4">
        <v>21782000</v>
      </c>
      <c r="M328" s="4">
        <v>39048000</v>
      </c>
      <c r="N328" s="4">
        <v>57045000</v>
      </c>
      <c r="O328" s="3">
        <v>0</v>
      </c>
      <c r="P328" s="3">
        <v>43731000</v>
      </c>
      <c r="Q328" s="3">
        <v>0</v>
      </c>
      <c r="R328" s="3">
        <v>0</v>
      </c>
      <c r="S328" s="3">
        <v>11785000</v>
      </c>
      <c r="T328" s="3">
        <v>48175000</v>
      </c>
      <c r="U328" s="3">
        <v>41136000</v>
      </c>
      <c r="V328" s="3">
        <v>39530000</v>
      </c>
      <c r="W328" s="3">
        <v>39553000</v>
      </c>
      <c r="X328" s="3">
        <v>39071000</v>
      </c>
      <c r="Y328" s="3">
        <v>40735000</v>
      </c>
      <c r="Z328" s="3">
        <v>40602000</v>
      </c>
    </row>
    <row r="329" spans="1:26" x14ac:dyDescent="0.15">
      <c r="A329" s="3" t="s">
        <v>380</v>
      </c>
      <c r="B329" s="3" t="s">
        <v>381</v>
      </c>
      <c r="C329" s="3">
        <v>13572000</v>
      </c>
      <c r="D329" s="3">
        <v>82777000</v>
      </c>
      <c r="E329" s="3">
        <v>87083000</v>
      </c>
      <c r="F329" s="3">
        <v>26717000</v>
      </c>
      <c r="G329" s="3">
        <v>0</v>
      </c>
      <c r="H329" s="3">
        <v>139310000</v>
      </c>
      <c r="I329" s="3">
        <v>0</v>
      </c>
      <c r="J329" s="3">
        <v>0</v>
      </c>
      <c r="K329" s="4">
        <v>0</v>
      </c>
      <c r="L329" s="4">
        <v>0</v>
      </c>
      <c r="M329" s="4">
        <v>0</v>
      </c>
      <c r="N329" s="4">
        <v>0</v>
      </c>
      <c r="O329" s="3">
        <v>0</v>
      </c>
      <c r="P329" s="3">
        <v>0</v>
      </c>
      <c r="Q329" s="3">
        <v>0</v>
      </c>
      <c r="R329" s="3">
        <v>0</v>
      </c>
      <c r="S329" s="3">
        <v>32281000</v>
      </c>
      <c r="T329" s="3">
        <v>42503000</v>
      </c>
      <c r="U329" s="3">
        <v>44138000</v>
      </c>
      <c r="V329" s="3">
        <v>55357000</v>
      </c>
      <c r="W329" s="3">
        <v>32657000</v>
      </c>
      <c r="X329" s="3">
        <v>40398000</v>
      </c>
      <c r="Y329" s="3">
        <v>47501000</v>
      </c>
      <c r="Z329" s="3">
        <v>54205000</v>
      </c>
    </row>
    <row r="330" spans="1:26" x14ac:dyDescent="0.15">
      <c r="A330" s="3" t="s">
        <v>539</v>
      </c>
      <c r="B330" s="3" t="s">
        <v>540</v>
      </c>
      <c r="C330" s="3">
        <v>280190000</v>
      </c>
      <c r="D330" s="3">
        <v>73610000</v>
      </c>
      <c r="E330" s="3">
        <v>0</v>
      </c>
      <c r="F330" s="3">
        <v>33733000</v>
      </c>
      <c r="G330" s="3">
        <v>280480000</v>
      </c>
      <c r="H330" s="3">
        <v>85796000</v>
      </c>
      <c r="I330" s="3">
        <v>61769000</v>
      </c>
      <c r="J330" s="3">
        <v>51773000</v>
      </c>
      <c r="K330" s="4">
        <v>243270000</v>
      </c>
      <c r="L330" s="4">
        <v>138090000</v>
      </c>
      <c r="M330" s="4">
        <v>13906000</v>
      </c>
      <c r="N330" s="4">
        <v>35427000</v>
      </c>
      <c r="O330" s="3">
        <v>103700000</v>
      </c>
      <c r="P330" s="3">
        <v>99036000</v>
      </c>
      <c r="Q330" s="3">
        <v>27414000</v>
      </c>
      <c r="R330" s="3">
        <v>33700000</v>
      </c>
      <c r="S330" s="3">
        <v>76554000</v>
      </c>
      <c r="T330" s="3">
        <v>56814000</v>
      </c>
      <c r="U330" s="3">
        <v>87899000</v>
      </c>
      <c r="V330" s="3">
        <v>82272000</v>
      </c>
      <c r="W330" s="3">
        <v>52886000</v>
      </c>
      <c r="X330" s="3">
        <v>41808000</v>
      </c>
      <c r="Y330" s="3">
        <v>181660000</v>
      </c>
      <c r="Z330" s="3">
        <v>88441000</v>
      </c>
    </row>
    <row r="331" spans="1:26" x14ac:dyDescent="0.15">
      <c r="A331" s="3" t="s">
        <v>282</v>
      </c>
      <c r="B331" s="3" t="s">
        <v>283</v>
      </c>
      <c r="C331" s="3">
        <v>0</v>
      </c>
      <c r="D331" s="3">
        <v>87738000</v>
      </c>
      <c r="E331" s="3">
        <v>43497000</v>
      </c>
      <c r="F331" s="3">
        <v>38097000</v>
      </c>
      <c r="G331" s="3">
        <v>111540000</v>
      </c>
      <c r="H331" s="3">
        <v>24329000</v>
      </c>
      <c r="I331" s="3">
        <v>64930000</v>
      </c>
      <c r="J331" s="3">
        <v>61100000</v>
      </c>
      <c r="K331" s="4">
        <v>29854000</v>
      </c>
      <c r="L331" s="4">
        <v>0</v>
      </c>
      <c r="M331" s="4">
        <v>51062000</v>
      </c>
      <c r="N331" s="4">
        <v>40830000</v>
      </c>
      <c r="O331" s="3">
        <v>7035000</v>
      </c>
      <c r="P331" s="3">
        <v>83781000</v>
      </c>
      <c r="Q331" s="3">
        <v>40856000</v>
      </c>
      <c r="R331" s="3">
        <v>57030000</v>
      </c>
      <c r="S331" s="3">
        <v>293500000</v>
      </c>
      <c r="T331" s="3">
        <v>37850000</v>
      </c>
      <c r="U331" s="3">
        <v>39761000</v>
      </c>
      <c r="V331" s="3">
        <v>34289000</v>
      </c>
      <c r="W331" s="3">
        <v>414940000</v>
      </c>
      <c r="X331" s="3">
        <v>42099000</v>
      </c>
      <c r="Y331" s="3">
        <v>68716000</v>
      </c>
      <c r="Z331" s="3">
        <v>26039000</v>
      </c>
    </row>
    <row r="332" spans="1:26" x14ac:dyDescent="0.15">
      <c r="A332" s="3" t="s">
        <v>362</v>
      </c>
      <c r="B332" s="3" t="s">
        <v>363</v>
      </c>
      <c r="C332" s="3">
        <v>0</v>
      </c>
      <c r="D332" s="3">
        <v>75379000</v>
      </c>
      <c r="E332" s="3">
        <v>65313000</v>
      </c>
      <c r="F332" s="3">
        <v>102630000</v>
      </c>
      <c r="G332" s="3">
        <v>85180000</v>
      </c>
      <c r="H332" s="3">
        <v>128830000</v>
      </c>
      <c r="I332" s="3">
        <v>130450000</v>
      </c>
      <c r="J332" s="3">
        <v>127880000</v>
      </c>
      <c r="K332" s="4">
        <v>57068000</v>
      </c>
      <c r="L332" s="4">
        <v>0</v>
      </c>
      <c r="M332" s="4">
        <v>29148000</v>
      </c>
      <c r="N332" s="4">
        <v>15330000</v>
      </c>
      <c r="O332" s="3">
        <v>88431000</v>
      </c>
      <c r="P332" s="3">
        <v>62582000</v>
      </c>
      <c r="Q332" s="3">
        <v>24850000</v>
      </c>
      <c r="R332" s="3">
        <v>0</v>
      </c>
      <c r="S332" s="3">
        <v>82928000</v>
      </c>
      <c r="T332" s="3">
        <v>59192000</v>
      </c>
      <c r="U332" s="3">
        <v>56098000</v>
      </c>
      <c r="V332" s="3">
        <v>60766000</v>
      </c>
      <c r="W332" s="3">
        <v>103360000</v>
      </c>
      <c r="X332" s="3">
        <v>42848000</v>
      </c>
      <c r="Y332" s="3">
        <v>44690000</v>
      </c>
      <c r="Z332" s="3">
        <v>48255000</v>
      </c>
    </row>
    <row r="333" spans="1:26" x14ac:dyDescent="0.15">
      <c r="A333" s="3" t="s">
        <v>612</v>
      </c>
      <c r="B333" s="3" t="s">
        <v>613</v>
      </c>
      <c r="C333" s="3">
        <v>5969900</v>
      </c>
      <c r="D333" s="3">
        <v>0</v>
      </c>
      <c r="E333" s="3">
        <v>0</v>
      </c>
      <c r="F333" s="3">
        <v>0</v>
      </c>
      <c r="G333" s="3">
        <v>24281000</v>
      </c>
      <c r="H333" s="3">
        <v>0</v>
      </c>
      <c r="I333" s="3">
        <v>0</v>
      </c>
      <c r="J333" s="3">
        <v>9261900</v>
      </c>
      <c r="K333" s="4">
        <v>0</v>
      </c>
      <c r="L333" s="4">
        <v>0</v>
      </c>
      <c r="M333" s="4">
        <v>0</v>
      </c>
      <c r="N333" s="4">
        <v>21728000</v>
      </c>
      <c r="O333" s="3">
        <v>0</v>
      </c>
      <c r="P333" s="3">
        <v>0</v>
      </c>
      <c r="Q333" s="3">
        <v>0</v>
      </c>
      <c r="R333" s="3">
        <v>0</v>
      </c>
      <c r="S333" s="3">
        <v>47302000</v>
      </c>
      <c r="T333" s="3">
        <v>43295000</v>
      </c>
      <c r="U333" s="3">
        <v>62494000</v>
      </c>
      <c r="V333" s="3">
        <v>39277000</v>
      </c>
      <c r="W333" s="3">
        <v>47900000</v>
      </c>
      <c r="X333" s="3">
        <v>44584000</v>
      </c>
      <c r="Y333" s="3">
        <v>62691000</v>
      </c>
      <c r="Z333" s="3">
        <v>39810000</v>
      </c>
    </row>
    <row r="334" spans="1:26" x14ac:dyDescent="0.15">
      <c r="A334" s="3" t="s">
        <v>61</v>
      </c>
      <c r="B334" s="3" t="s">
        <v>62</v>
      </c>
      <c r="C334" s="3">
        <v>25007000</v>
      </c>
      <c r="D334" s="3">
        <v>59947000</v>
      </c>
      <c r="E334" s="3">
        <v>0</v>
      </c>
      <c r="F334" s="3">
        <v>0</v>
      </c>
      <c r="G334" s="3">
        <v>45140000</v>
      </c>
      <c r="H334" s="3">
        <v>23294000</v>
      </c>
      <c r="I334" s="3">
        <v>0</v>
      </c>
      <c r="J334" s="3">
        <v>15254000</v>
      </c>
      <c r="K334" s="4">
        <v>48255000</v>
      </c>
      <c r="L334" s="4">
        <v>0</v>
      </c>
      <c r="M334" s="4">
        <v>0</v>
      </c>
      <c r="N334" s="4">
        <v>0</v>
      </c>
      <c r="O334" s="3">
        <v>0</v>
      </c>
      <c r="P334" s="3">
        <v>0</v>
      </c>
      <c r="Q334" s="3">
        <v>0</v>
      </c>
      <c r="R334" s="3">
        <v>0</v>
      </c>
      <c r="S334" s="3">
        <v>51848000</v>
      </c>
      <c r="T334" s="3">
        <v>28232000</v>
      </c>
      <c r="U334" s="3">
        <v>31022000</v>
      </c>
      <c r="V334" s="3">
        <v>34625000</v>
      </c>
      <c r="W334" s="3">
        <v>33289000</v>
      </c>
      <c r="X334" s="3">
        <v>46236000</v>
      </c>
      <c r="Y334" s="3">
        <v>34838000</v>
      </c>
      <c r="Z334" s="3">
        <v>31856000</v>
      </c>
    </row>
    <row r="335" spans="1:26" x14ac:dyDescent="0.15">
      <c r="A335" s="3" t="s">
        <v>497</v>
      </c>
      <c r="B335" s="3" t="s">
        <v>498</v>
      </c>
      <c r="C335" s="3">
        <v>0</v>
      </c>
      <c r="D335" s="3">
        <v>72969000</v>
      </c>
      <c r="E335" s="3">
        <v>36192000</v>
      </c>
      <c r="F335" s="3">
        <v>21004000</v>
      </c>
      <c r="G335" s="3">
        <v>257760000</v>
      </c>
      <c r="H335" s="3">
        <v>61690000</v>
      </c>
      <c r="I335" s="3">
        <v>79858000</v>
      </c>
      <c r="J335" s="3">
        <v>56419000</v>
      </c>
      <c r="K335" s="4">
        <v>119000000</v>
      </c>
      <c r="L335" s="4">
        <v>40082000</v>
      </c>
      <c r="M335" s="4">
        <v>47715000</v>
      </c>
      <c r="N335" s="4">
        <v>53825000</v>
      </c>
      <c r="O335" s="3">
        <v>37705000</v>
      </c>
      <c r="P335" s="3">
        <v>11329000</v>
      </c>
      <c r="Q335" s="3">
        <v>0</v>
      </c>
      <c r="R335" s="3">
        <v>5271600</v>
      </c>
      <c r="S335" s="3">
        <v>105930000</v>
      </c>
      <c r="T335" s="3">
        <v>41407000</v>
      </c>
      <c r="U335" s="3">
        <v>59655000</v>
      </c>
      <c r="V335" s="3">
        <v>51461000</v>
      </c>
      <c r="W335" s="3">
        <v>90055000</v>
      </c>
      <c r="X335" s="3">
        <v>48162000</v>
      </c>
      <c r="Y335" s="3">
        <v>108980000</v>
      </c>
      <c r="Z335" s="3">
        <v>37569000</v>
      </c>
    </row>
    <row r="336" spans="1:26" x14ac:dyDescent="0.15">
      <c r="A336" s="3" t="s">
        <v>133</v>
      </c>
      <c r="B336" s="3" t="s">
        <v>134</v>
      </c>
      <c r="C336" s="3">
        <v>158780000</v>
      </c>
      <c r="D336" s="3">
        <v>381330000</v>
      </c>
      <c r="E336" s="3">
        <v>63941000</v>
      </c>
      <c r="F336" s="3">
        <v>94358000</v>
      </c>
      <c r="G336" s="3">
        <v>564270000</v>
      </c>
      <c r="H336" s="3">
        <v>202970000</v>
      </c>
      <c r="I336" s="3">
        <v>162610000</v>
      </c>
      <c r="J336" s="3">
        <v>135690000</v>
      </c>
      <c r="K336" s="4">
        <v>444190000</v>
      </c>
      <c r="L336" s="4">
        <v>57355000</v>
      </c>
      <c r="M336" s="4">
        <v>169650000</v>
      </c>
      <c r="N336" s="4">
        <v>177190000</v>
      </c>
      <c r="O336" s="3">
        <v>374010000</v>
      </c>
      <c r="P336" s="3">
        <v>166990000</v>
      </c>
      <c r="Q336" s="3">
        <v>38943000</v>
      </c>
      <c r="R336" s="3">
        <v>79160000</v>
      </c>
      <c r="S336" s="3">
        <v>145300000</v>
      </c>
      <c r="T336" s="3">
        <v>49534000</v>
      </c>
      <c r="U336" s="3">
        <v>89191000</v>
      </c>
      <c r="V336" s="3">
        <v>91065000</v>
      </c>
      <c r="W336" s="3">
        <v>79656000</v>
      </c>
      <c r="X336" s="3">
        <v>48282000</v>
      </c>
      <c r="Y336" s="3">
        <v>283520000</v>
      </c>
      <c r="Z336" s="3">
        <v>110490000</v>
      </c>
    </row>
    <row r="337" spans="1:26" x14ac:dyDescent="0.15">
      <c r="A337" s="3" t="s">
        <v>336</v>
      </c>
      <c r="B337" s="3" t="s">
        <v>337</v>
      </c>
      <c r="C337" s="3">
        <v>0</v>
      </c>
      <c r="D337" s="3">
        <v>60269000</v>
      </c>
      <c r="E337" s="3">
        <v>45240000</v>
      </c>
      <c r="F337" s="3">
        <v>87180000</v>
      </c>
      <c r="G337" s="3">
        <v>58821000</v>
      </c>
      <c r="H337" s="3">
        <v>139490000</v>
      </c>
      <c r="I337" s="3">
        <v>44346000</v>
      </c>
      <c r="J337" s="3">
        <v>44915000</v>
      </c>
      <c r="K337" s="4">
        <v>49644000</v>
      </c>
      <c r="L337" s="4">
        <v>51275000</v>
      </c>
      <c r="M337" s="4">
        <v>127640000</v>
      </c>
      <c r="N337" s="4">
        <v>69714000</v>
      </c>
      <c r="O337" s="3">
        <v>0</v>
      </c>
      <c r="P337" s="3">
        <v>42716000</v>
      </c>
      <c r="Q337" s="3">
        <v>19869000</v>
      </c>
      <c r="R337" s="3">
        <v>109720000</v>
      </c>
      <c r="S337" s="3">
        <v>26720000</v>
      </c>
      <c r="T337" s="3">
        <v>45849000</v>
      </c>
      <c r="U337" s="3">
        <v>34846000</v>
      </c>
      <c r="V337" s="3">
        <v>30533000</v>
      </c>
      <c r="W337" s="3">
        <v>11961000</v>
      </c>
      <c r="X337" s="3">
        <v>48580000</v>
      </c>
      <c r="Y337" s="3">
        <v>45614000</v>
      </c>
      <c r="Z337" s="3">
        <v>31650000</v>
      </c>
    </row>
    <row r="338" spans="1:26" x14ac:dyDescent="0.15">
      <c r="A338" s="3" t="s">
        <v>111</v>
      </c>
      <c r="B338" s="3" t="s">
        <v>112</v>
      </c>
      <c r="C338" s="3">
        <v>106390000</v>
      </c>
      <c r="D338" s="3">
        <v>166490000</v>
      </c>
      <c r="E338" s="3">
        <v>11525000</v>
      </c>
      <c r="F338" s="3">
        <v>28592000</v>
      </c>
      <c r="G338" s="3">
        <v>327130000</v>
      </c>
      <c r="H338" s="3">
        <v>219650000</v>
      </c>
      <c r="I338" s="3">
        <v>289840000</v>
      </c>
      <c r="J338" s="3">
        <v>108480000</v>
      </c>
      <c r="K338" s="4">
        <v>320260000</v>
      </c>
      <c r="L338" s="4">
        <v>90157000</v>
      </c>
      <c r="M338" s="4">
        <v>76295000</v>
      </c>
      <c r="N338" s="4">
        <v>189680000</v>
      </c>
      <c r="O338" s="3">
        <v>195800000</v>
      </c>
      <c r="P338" s="3">
        <v>78125000</v>
      </c>
      <c r="Q338" s="3">
        <v>16756000</v>
      </c>
      <c r="R338" s="3">
        <v>96193000</v>
      </c>
      <c r="S338" s="3">
        <v>270030000</v>
      </c>
      <c r="T338" s="3">
        <v>70121000</v>
      </c>
      <c r="U338" s="3">
        <v>220700000</v>
      </c>
      <c r="V338" s="3">
        <v>159970000</v>
      </c>
      <c r="W338" s="3">
        <v>189220000</v>
      </c>
      <c r="X338" s="3">
        <v>49461000</v>
      </c>
      <c r="Y338" s="3">
        <v>375490000</v>
      </c>
      <c r="Z338" s="3">
        <v>154650000</v>
      </c>
    </row>
    <row r="339" spans="1:26" x14ac:dyDescent="0.15">
      <c r="A339" s="3" t="s">
        <v>139</v>
      </c>
      <c r="B339" s="3" t="s">
        <v>140</v>
      </c>
      <c r="C339" s="3">
        <v>42211000</v>
      </c>
      <c r="D339" s="3">
        <v>58459000</v>
      </c>
      <c r="E339" s="3">
        <v>38502000</v>
      </c>
      <c r="F339" s="3">
        <v>50902000</v>
      </c>
      <c r="G339" s="3">
        <v>159020000</v>
      </c>
      <c r="H339" s="3">
        <v>49275000</v>
      </c>
      <c r="I339" s="3">
        <v>84827000</v>
      </c>
      <c r="J339" s="3">
        <v>44694000</v>
      </c>
      <c r="K339" s="4">
        <v>127490000</v>
      </c>
      <c r="L339" s="4">
        <v>29101000</v>
      </c>
      <c r="M339" s="4">
        <v>57614000</v>
      </c>
      <c r="N339" s="4">
        <v>20489000</v>
      </c>
      <c r="O339" s="3">
        <v>109260000</v>
      </c>
      <c r="P339" s="3">
        <v>36723000</v>
      </c>
      <c r="Q339" s="3">
        <v>14846000</v>
      </c>
      <c r="R339" s="3">
        <v>31184000</v>
      </c>
      <c r="S339" s="3">
        <v>51704000</v>
      </c>
      <c r="T339" s="3">
        <v>66591000</v>
      </c>
      <c r="U339" s="3">
        <v>21020000</v>
      </c>
      <c r="V339" s="3">
        <v>17212000</v>
      </c>
      <c r="W339" s="3">
        <v>44719000</v>
      </c>
      <c r="X339" s="3">
        <v>51408000</v>
      </c>
      <c r="Y339" s="3">
        <v>31807000</v>
      </c>
      <c r="Z339" s="3">
        <v>36555000</v>
      </c>
    </row>
    <row r="340" spans="1:26" x14ac:dyDescent="0.15">
      <c r="A340" s="3" t="s">
        <v>529</v>
      </c>
      <c r="B340" s="3" t="s">
        <v>530</v>
      </c>
      <c r="C340" s="3">
        <v>0</v>
      </c>
      <c r="D340" s="3">
        <v>161140000</v>
      </c>
      <c r="E340" s="3">
        <v>0</v>
      </c>
      <c r="F340" s="3">
        <v>13010000</v>
      </c>
      <c r="G340" s="3">
        <v>13901000</v>
      </c>
      <c r="H340" s="3">
        <v>208360000</v>
      </c>
      <c r="I340" s="3">
        <v>16842000</v>
      </c>
      <c r="J340" s="3">
        <v>21132000</v>
      </c>
      <c r="K340" s="4">
        <v>28730000</v>
      </c>
      <c r="L340" s="4">
        <v>0</v>
      </c>
      <c r="M340" s="4">
        <v>30297000</v>
      </c>
      <c r="N340" s="4">
        <v>31760000</v>
      </c>
      <c r="O340" s="3">
        <v>184010000</v>
      </c>
      <c r="P340" s="3">
        <v>40488000</v>
      </c>
      <c r="Q340" s="3">
        <v>38752000</v>
      </c>
      <c r="R340" s="3">
        <v>41840000</v>
      </c>
      <c r="S340" s="3">
        <v>20903000</v>
      </c>
      <c r="T340" s="3">
        <v>53943000</v>
      </c>
      <c r="U340" s="3">
        <v>78273000</v>
      </c>
      <c r="V340" s="3">
        <v>80409000</v>
      </c>
      <c r="W340" s="3">
        <v>16797000</v>
      </c>
      <c r="X340" s="3">
        <v>55735000</v>
      </c>
      <c r="Y340" s="3">
        <v>62822000</v>
      </c>
      <c r="Z340" s="3">
        <v>70675000</v>
      </c>
    </row>
    <row r="341" spans="1:26" x14ac:dyDescent="0.15">
      <c r="A341" s="3" t="s">
        <v>105</v>
      </c>
      <c r="B341" s="3" t="s">
        <v>106</v>
      </c>
      <c r="C341" s="3">
        <v>18316000</v>
      </c>
      <c r="D341" s="3">
        <v>33072000</v>
      </c>
      <c r="E341" s="3">
        <v>53660000</v>
      </c>
      <c r="F341" s="3">
        <v>78341000</v>
      </c>
      <c r="G341" s="3">
        <v>0</v>
      </c>
      <c r="H341" s="3">
        <v>26303000</v>
      </c>
      <c r="I341" s="3">
        <v>43657000</v>
      </c>
      <c r="J341" s="3">
        <v>49770000</v>
      </c>
      <c r="K341" s="4">
        <v>24628000</v>
      </c>
      <c r="L341" s="4">
        <v>22939000</v>
      </c>
      <c r="M341" s="4">
        <v>40923000</v>
      </c>
      <c r="N341" s="4">
        <v>48741000</v>
      </c>
      <c r="O341" s="3">
        <v>0</v>
      </c>
      <c r="P341" s="3">
        <v>28584000</v>
      </c>
      <c r="Q341" s="3">
        <v>15769000</v>
      </c>
      <c r="R341" s="3">
        <v>28982000</v>
      </c>
      <c r="S341" s="3">
        <v>46354000</v>
      </c>
      <c r="T341" s="3">
        <v>60718000</v>
      </c>
      <c r="U341" s="3">
        <v>71433000</v>
      </c>
      <c r="V341" s="3">
        <v>69974000</v>
      </c>
      <c r="W341" s="3">
        <v>42080000</v>
      </c>
      <c r="X341" s="3">
        <v>57642000</v>
      </c>
      <c r="Y341" s="3">
        <v>69522000</v>
      </c>
      <c r="Z341" s="3">
        <v>76424000</v>
      </c>
    </row>
    <row r="342" spans="1:26" x14ac:dyDescent="0.15">
      <c r="A342" s="3" t="s">
        <v>294</v>
      </c>
      <c r="B342" s="3" t="s">
        <v>295</v>
      </c>
      <c r="C342" s="3">
        <v>38623000</v>
      </c>
      <c r="D342" s="3">
        <v>48213000</v>
      </c>
      <c r="E342" s="3">
        <v>54947000</v>
      </c>
      <c r="F342" s="3">
        <v>22260000</v>
      </c>
      <c r="G342" s="3">
        <v>190940000</v>
      </c>
      <c r="H342" s="3">
        <v>25720000</v>
      </c>
      <c r="I342" s="3">
        <v>128260000</v>
      </c>
      <c r="J342" s="3">
        <v>52394000</v>
      </c>
      <c r="K342" s="4">
        <v>12140000</v>
      </c>
      <c r="L342" s="4">
        <v>49036000</v>
      </c>
      <c r="M342" s="4">
        <v>47884000</v>
      </c>
      <c r="N342" s="4">
        <v>70634000</v>
      </c>
      <c r="O342" s="3">
        <v>127590000</v>
      </c>
      <c r="P342" s="3">
        <v>44668000</v>
      </c>
      <c r="Q342" s="3">
        <v>83824000</v>
      </c>
      <c r="R342" s="3">
        <v>111700000</v>
      </c>
      <c r="S342" s="3">
        <v>51556000</v>
      </c>
      <c r="T342" s="3">
        <v>60958000</v>
      </c>
      <c r="U342" s="3">
        <v>46626000</v>
      </c>
      <c r="V342" s="3">
        <v>47447000</v>
      </c>
      <c r="W342" s="3">
        <v>42277000</v>
      </c>
      <c r="X342" s="3">
        <v>57854000</v>
      </c>
      <c r="Y342" s="3">
        <v>53675000</v>
      </c>
      <c r="Z342" s="3">
        <v>71150000</v>
      </c>
    </row>
    <row r="343" spans="1:26" x14ac:dyDescent="0.15">
      <c r="A343" s="3" t="s">
        <v>692</v>
      </c>
      <c r="B343" s="3" t="s">
        <v>693</v>
      </c>
      <c r="C343" s="3">
        <v>160520000</v>
      </c>
      <c r="D343" s="3">
        <v>322270000</v>
      </c>
      <c r="E343" s="3">
        <v>0</v>
      </c>
      <c r="F343" s="3">
        <v>133260000</v>
      </c>
      <c r="G343" s="3">
        <v>491810000</v>
      </c>
      <c r="H343" s="3">
        <v>610720000</v>
      </c>
      <c r="I343" s="3">
        <v>260230000</v>
      </c>
      <c r="J343" s="3">
        <v>153800000</v>
      </c>
      <c r="K343" s="4">
        <v>311070000</v>
      </c>
      <c r="L343" s="4">
        <v>11725000</v>
      </c>
      <c r="M343" s="4">
        <v>235360000</v>
      </c>
      <c r="N343" s="4">
        <v>221520000</v>
      </c>
      <c r="O343" s="3">
        <v>417820000</v>
      </c>
      <c r="P343" s="3">
        <v>0</v>
      </c>
      <c r="Q343" s="3">
        <v>8154000</v>
      </c>
      <c r="R343" s="3">
        <v>51612000</v>
      </c>
      <c r="S343" s="3">
        <v>193770000</v>
      </c>
      <c r="T343" s="3">
        <v>62602000</v>
      </c>
      <c r="U343" s="3">
        <v>218200000</v>
      </c>
      <c r="V343" s="3">
        <v>150170000</v>
      </c>
      <c r="W343" s="3">
        <v>62685000</v>
      </c>
      <c r="X343" s="3">
        <v>58291000</v>
      </c>
      <c r="Y343" s="3">
        <v>72056000</v>
      </c>
      <c r="Z343" s="3">
        <v>89097000</v>
      </c>
    </row>
    <row r="344" spans="1:26" x14ac:dyDescent="0.15">
      <c r="A344" s="3" t="s">
        <v>117</v>
      </c>
      <c r="B344" s="3" t="s">
        <v>118</v>
      </c>
      <c r="C344" s="3">
        <v>89263000</v>
      </c>
      <c r="D344" s="3">
        <v>147030000</v>
      </c>
      <c r="E344" s="3">
        <v>105070000</v>
      </c>
      <c r="F344" s="3">
        <v>35287000</v>
      </c>
      <c r="G344" s="3">
        <v>255760000</v>
      </c>
      <c r="H344" s="3">
        <v>106100000</v>
      </c>
      <c r="I344" s="3">
        <v>150340000</v>
      </c>
      <c r="J344" s="3">
        <v>32548000</v>
      </c>
      <c r="K344" s="4">
        <v>0</v>
      </c>
      <c r="L344" s="4">
        <v>14818000</v>
      </c>
      <c r="M344" s="4">
        <v>109640000</v>
      </c>
      <c r="N344" s="4">
        <v>0</v>
      </c>
      <c r="O344" s="3">
        <v>192070000</v>
      </c>
      <c r="P344" s="3">
        <v>0</v>
      </c>
      <c r="Q344" s="3">
        <v>96276000</v>
      </c>
      <c r="R344" s="3">
        <v>27820000</v>
      </c>
      <c r="S344" s="3">
        <v>35914000</v>
      </c>
      <c r="T344" s="3">
        <v>33203000</v>
      </c>
      <c r="U344" s="3">
        <v>49203000</v>
      </c>
      <c r="V344" s="3">
        <v>32601000</v>
      </c>
      <c r="W344" s="3">
        <v>38266000</v>
      </c>
      <c r="X344" s="3">
        <v>58503000</v>
      </c>
      <c r="Y344" s="3">
        <v>66277000</v>
      </c>
      <c r="Z344" s="3">
        <v>26118000</v>
      </c>
    </row>
    <row r="345" spans="1:26" x14ac:dyDescent="0.15">
      <c r="A345" s="3" t="s">
        <v>103</v>
      </c>
      <c r="B345" s="3" t="s">
        <v>104</v>
      </c>
      <c r="C345" s="3">
        <v>45401000</v>
      </c>
      <c r="D345" s="3">
        <v>35585000</v>
      </c>
      <c r="E345" s="3">
        <v>18099000</v>
      </c>
      <c r="F345" s="3">
        <v>17977000</v>
      </c>
      <c r="G345" s="3">
        <v>86298000</v>
      </c>
      <c r="H345" s="3">
        <v>59194000</v>
      </c>
      <c r="I345" s="3">
        <v>51396000</v>
      </c>
      <c r="J345" s="3">
        <v>4248900</v>
      </c>
      <c r="K345" s="4">
        <v>88094000</v>
      </c>
      <c r="L345" s="4">
        <v>11003000</v>
      </c>
      <c r="M345" s="4">
        <v>57902000</v>
      </c>
      <c r="N345" s="4">
        <v>34980000</v>
      </c>
      <c r="O345" s="3">
        <v>53382000</v>
      </c>
      <c r="P345" s="3">
        <v>0</v>
      </c>
      <c r="Q345" s="3">
        <v>0</v>
      </c>
      <c r="R345" s="3">
        <v>16769000</v>
      </c>
      <c r="S345" s="3">
        <v>89064000</v>
      </c>
      <c r="T345" s="3">
        <v>70227000</v>
      </c>
      <c r="U345" s="3">
        <v>57082000</v>
      </c>
      <c r="V345" s="3">
        <v>39137000</v>
      </c>
      <c r="W345" s="3">
        <v>63392000</v>
      </c>
      <c r="X345" s="3">
        <v>62269000</v>
      </c>
      <c r="Y345" s="3">
        <v>65144000</v>
      </c>
      <c r="Z345" s="3">
        <v>54311000</v>
      </c>
    </row>
    <row r="346" spans="1:26" x14ac:dyDescent="0.15">
      <c r="A346" s="3" t="s">
        <v>312</v>
      </c>
      <c r="B346" s="3" t="s">
        <v>313</v>
      </c>
      <c r="C346" s="3">
        <v>8874100</v>
      </c>
      <c r="D346" s="3">
        <v>157120000</v>
      </c>
      <c r="E346" s="3">
        <v>50376000</v>
      </c>
      <c r="F346" s="3">
        <v>155340000</v>
      </c>
      <c r="G346" s="3">
        <v>60180000</v>
      </c>
      <c r="H346" s="3">
        <v>160790000</v>
      </c>
      <c r="I346" s="3">
        <v>80392000</v>
      </c>
      <c r="J346" s="3">
        <v>141130000</v>
      </c>
      <c r="K346" s="4">
        <v>13566000</v>
      </c>
      <c r="L346" s="4">
        <v>0</v>
      </c>
      <c r="M346" s="4">
        <v>12916000</v>
      </c>
      <c r="N346" s="4">
        <v>4250100</v>
      </c>
      <c r="O346" s="3">
        <v>55737000</v>
      </c>
      <c r="P346" s="3">
        <v>78801000</v>
      </c>
      <c r="Q346" s="3">
        <v>29058000</v>
      </c>
      <c r="R346" s="3">
        <v>141650000</v>
      </c>
      <c r="S346" s="3">
        <v>650350000</v>
      </c>
      <c r="T346" s="3">
        <v>58057000</v>
      </c>
      <c r="U346" s="3">
        <v>75348000</v>
      </c>
      <c r="V346" s="3">
        <v>85369000</v>
      </c>
      <c r="W346" s="3">
        <v>823620000</v>
      </c>
      <c r="X346" s="3">
        <v>63446000</v>
      </c>
      <c r="Y346" s="3">
        <v>115020000</v>
      </c>
      <c r="Z346" s="3">
        <v>37089000</v>
      </c>
    </row>
    <row r="347" spans="1:26" x14ac:dyDescent="0.15">
      <c r="A347" s="3" t="s">
        <v>222</v>
      </c>
      <c r="B347" s="3" t="s">
        <v>223</v>
      </c>
      <c r="C347" s="3">
        <v>78215000</v>
      </c>
      <c r="D347" s="3">
        <v>716950000</v>
      </c>
      <c r="E347" s="3">
        <v>81239000</v>
      </c>
      <c r="F347" s="3">
        <v>468840000</v>
      </c>
      <c r="G347" s="3">
        <v>101620000</v>
      </c>
      <c r="H347" s="3">
        <v>342910000</v>
      </c>
      <c r="I347" s="3">
        <v>160240000</v>
      </c>
      <c r="J347" s="3">
        <v>364840000</v>
      </c>
      <c r="K347" s="4">
        <v>32509000</v>
      </c>
      <c r="L347" s="4">
        <v>48388000</v>
      </c>
      <c r="M347" s="4">
        <v>61456000</v>
      </c>
      <c r="N347" s="4">
        <v>95890000</v>
      </c>
      <c r="O347" s="3">
        <v>50042000</v>
      </c>
      <c r="P347" s="3">
        <v>798340000</v>
      </c>
      <c r="Q347" s="3">
        <v>36366000</v>
      </c>
      <c r="R347" s="3">
        <v>23945000</v>
      </c>
      <c r="S347" s="3">
        <v>273780000</v>
      </c>
      <c r="T347" s="3">
        <v>370920000</v>
      </c>
      <c r="U347" s="3">
        <v>70859000</v>
      </c>
      <c r="V347" s="3">
        <v>333740000</v>
      </c>
      <c r="W347" s="3">
        <v>163190000</v>
      </c>
      <c r="X347" s="3">
        <v>63517000</v>
      </c>
      <c r="Y347" s="3">
        <v>494210000</v>
      </c>
      <c r="Z347" s="3">
        <v>216750000</v>
      </c>
    </row>
    <row r="348" spans="1:26" x14ac:dyDescent="0.15">
      <c r="A348" s="3" t="s">
        <v>290</v>
      </c>
      <c r="B348" s="3" t="s">
        <v>291</v>
      </c>
      <c r="C348" s="3">
        <v>45598000</v>
      </c>
      <c r="D348" s="3">
        <v>99937000</v>
      </c>
      <c r="E348" s="3">
        <v>0</v>
      </c>
      <c r="F348" s="3">
        <v>44547000</v>
      </c>
      <c r="G348" s="3">
        <v>128980000</v>
      </c>
      <c r="H348" s="3">
        <v>89310000</v>
      </c>
      <c r="I348" s="3">
        <v>50558000</v>
      </c>
      <c r="J348" s="3">
        <v>46536000</v>
      </c>
      <c r="K348" s="4">
        <v>110270000</v>
      </c>
      <c r="L348" s="4">
        <v>0</v>
      </c>
      <c r="M348" s="4">
        <v>35137000</v>
      </c>
      <c r="N348" s="4">
        <v>35894000</v>
      </c>
      <c r="O348" s="3">
        <v>38099000</v>
      </c>
      <c r="P348" s="3">
        <v>0</v>
      </c>
      <c r="Q348" s="3">
        <v>10717000</v>
      </c>
      <c r="R348" s="3">
        <v>17894000</v>
      </c>
      <c r="S348" s="3">
        <v>56209000</v>
      </c>
      <c r="T348" s="3">
        <v>69817000</v>
      </c>
      <c r="U348" s="3">
        <v>58447000</v>
      </c>
      <c r="V348" s="3">
        <v>58510000</v>
      </c>
      <c r="W348" s="3">
        <v>38608000</v>
      </c>
      <c r="X348" s="3">
        <v>67613000</v>
      </c>
      <c r="Y348" s="3">
        <v>86165000</v>
      </c>
      <c r="Z348" s="3">
        <v>93277000</v>
      </c>
    </row>
    <row r="349" spans="1:26" x14ac:dyDescent="0.15">
      <c r="A349" s="3" t="s">
        <v>276</v>
      </c>
      <c r="B349" s="3" t="s">
        <v>277</v>
      </c>
      <c r="C349" s="3">
        <v>0</v>
      </c>
      <c r="D349" s="3">
        <v>42155000</v>
      </c>
      <c r="E349" s="3">
        <v>0</v>
      </c>
      <c r="F349" s="3">
        <v>64397000</v>
      </c>
      <c r="G349" s="3">
        <v>79980000</v>
      </c>
      <c r="H349" s="3">
        <v>0</v>
      </c>
      <c r="I349" s="3">
        <v>53688000</v>
      </c>
      <c r="J349" s="3">
        <v>53591000</v>
      </c>
      <c r="K349" s="4">
        <v>136830000</v>
      </c>
      <c r="L349" s="4">
        <v>0</v>
      </c>
      <c r="M349" s="4">
        <v>46783000</v>
      </c>
      <c r="N349" s="4">
        <v>50101000</v>
      </c>
      <c r="O349" s="3">
        <v>64876000</v>
      </c>
      <c r="P349" s="3">
        <v>0</v>
      </c>
      <c r="Q349" s="3">
        <v>0</v>
      </c>
      <c r="R349" s="3">
        <v>24494000</v>
      </c>
      <c r="S349" s="3">
        <v>50769000</v>
      </c>
      <c r="T349" s="3">
        <v>58742000</v>
      </c>
      <c r="U349" s="3">
        <v>62184000</v>
      </c>
      <c r="V349" s="3">
        <v>58031000</v>
      </c>
      <c r="W349" s="3">
        <v>51851000</v>
      </c>
      <c r="X349" s="3">
        <v>70603000</v>
      </c>
      <c r="Y349" s="3">
        <v>58971000</v>
      </c>
      <c r="Z349" s="3">
        <v>64012000</v>
      </c>
    </row>
    <row r="350" spans="1:26" x14ac:dyDescent="0.15">
      <c r="A350" s="3" t="s">
        <v>706</v>
      </c>
      <c r="B350" s="3" t="s">
        <v>707</v>
      </c>
      <c r="C350" s="3">
        <v>36784000</v>
      </c>
      <c r="D350" s="3">
        <v>175550000</v>
      </c>
      <c r="E350" s="3">
        <v>25189000</v>
      </c>
      <c r="F350" s="3">
        <v>0</v>
      </c>
      <c r="G350" s="3">
        <v>69794000</v>
      </c>
      <c r="H350" s="3">
        <v>322040000</v>
      </c>
      <c r="I350" s="3">
        <v>191690000</v>
      </c>
      <c r="J350" s="3">
        <v>0</v>
      </c>
      <c r="K350" s="4">
        <v>53720000</v>
      </c>
      <c r="L350" s="4">
        <v>0</v>
      </c>
      <c r="M350" s="4">
        <v>48998000</v>
      </c>
      <c r="N350" s="4">
        <v>0</v>
      </c>
      <c r="O350" s="3">
        <v>12121000</v>
      </c>
      <c r="P350" s="3">
        <v>0</v>
      </c>
      <c r="Q350" s="3">
        <v>146860000</v>
      </c>
      <c r="R350" s="3">
        <v>11627000</v>
      </c>
      <c r="S350" s="3">
        <v>36013000</v>
      </c>
      <c r="T350" s="3">
        <v>59876000</v>
      </c>
      <c r="U350" s="3">
        <v>57837000</v>
      </c>
      <c r="V350" s="3">
        <v>48693000</v>
      </c>
      <c r="W350" s="3">
        <v>448660000</v>
      </c>
      <c r="X350" s="3">
        <v>71534000</v>
      </c>
      <c r="Y350" s="3">
        <v>67049000</v>
      </c>
      <c r="Z350" s="3">
        <v>46992000</v>
      </c>
    </row>
    <row r="351" spans="1:26" x14ac:dyDescent="0.15">
      <c r="A351" s="3" t="s">
        <v>304</v>
      </c>
      <c r="B351" s="3" t="s">
        <v>305</v>
      </c>
      <c r="C351" s="3">
        <v>12849000</v>
      </c>
      <c r="D351" s="3">
        <v>7236500</v>
      </c>
      <c r="E351" s="3">
        <v>60177000</v>
      </c>
      <c r="F351" s="3">
        <v>0</v>
      </c>
      <c r="G351" s="3">
        <v>54271000</v>
      </c>
      <c r="H351" s="3">
        <v>9009800</v>
      </c>
      <c r="I351" s="3">
        <v>9823400</v>
      </c>
      <c r="J351" s="3">
        <v>6270600</v>
      </c>
      <c r="K351" s="4">
        <v>15879000</v>
      </c>
      <c r="L351" s="4">
        <v>0</v>
      </c>
      <c r="M351" s="4">
        <v>20492000</v>
      </c>
      <c r="N351" s="4">
        <v>0</v>
      </c>
      <c r="O351" s="3">
        <v>15636000</v>
      </c>
      <c r="P351" s="3">
        <v>2475200</v>
      </c>
      <c r="Q351" s="3">
        <v>0</v>
      </c>
      <c r="R351" s="3">
        <v>0</v>
      </c>
      <c r="S351" s="3">
        <v>43328000</v>
      </c>
      <c r="T351" s="3">
        <v>77779000</v>
      </c>
      <c r="U351" s="3">
        <v>50531000</v>
      </c>
      <c r="V351" s="3">
        <v>45926000</v>
      </c>
      <c r="W351" s="3">
        <v>71265000</v>
      </c>
      <c r="X351" s="3">
        <v>74312000</v>
      </c>
      <c r="Y351" s="3">
        <v>81754000</v>
      </c>
      <c r="Z351" s="3">
        <v>55844000</v>
      </c>
    </row>
    <row r="352" spans="1:26" x14ac:dyDescent="0.15">
      <c r="A352" s="3" t="s">
        <v>182</v>
      </c>
      <c r="B352" s="3" t="s">
        <v>183</v>
      </c>
      <c r="C352" s="3">
        <v>46787000</v>
      </c>
      <c r="D352" s="3">
        <v>97047000</v>
      </c>
      <c r="E352" s="3">
        <v>12369000</v>
      </c>
      <c r="F352" s="3">
        <v>0</v>
      </c>
      <c r="G352" s="3">
        <v>123940000</v>
      </c>
      <c r="H352" s="3">
        <v>28831000</v>
      </c>
      <c r="I352" s="3">
        <v>92945000</v>
      </c>
      <c r="J352" s="3">
        <v>23011000</v>
      </c>
      <c r="K352" s="4">
        <v>101610000</v>
      </c>
      <c r="L352" s="4">
        <v>0</v>
      </c>
      <c r="M352" s="4">
        <v>15095000</v>
      </c>
      <c r="N352" s="4">
        <v>0</v>
      </c>
      <c r="O352" s="3">
        <v>57837000</v>
      </c>
      <c r="P352" s="3">
        <v>23599000</v>
      </c>
      <c r="Q352" s="3">
        <v>7162200</v>
      </c>
      <c r="R352" s="3">
        <v>0</v>
      </c>
      <c r="S352" s="3">
        <v>79407000</v>
      </c>
      <c r="T352" s="3">
        <v>80801000</v>
      </c>
      <c r="U352" s="3">
        <v>83882000</v>
      </c>
      <c r="V352" s="3">
        <v>81179000</v>
      </c>
      <c r="W352" s="3">
        <v>78081000</v>
      </c>
      <c r="X352" s="3">
        <v>76490000</v>
      </c>
      <c r="Y352" s="3">
        <v>120320000</v>
      </c>
      <c r="Z352" s="3">
        <v>98214000</v>
      </c>
    </row>
    <row r="353" spans="1:26" x14ac:dyDescent="0.15">
      <c r="A353" s="3" t="s">
        <v>374</v>
      </c>
      <c r="B353" s="3" t="s">
        <v>375</v>
      </c>
      <c r="C353" s="3">
        <v>137850000</v>
      </c>
      <c r="D353" s="3">
        <v>219270000</v>
      </c>
      <c r="E353" s="3">
        <v>246780000</v>
      </c>
      <c r="F353" s="3">
        <v>143830000</v>
      </c>
      <c r="G353" s="3">
        <v>360570000</v>
      </c>
      <c r="H353" s="3">
        <v>279430000</v>
      </c>
      <c r="I353" s="3">
        <v>116800000</v>
      </c>
      <c r="J353" s="3">
        <v>134490000</v>
      </c>
      <c r="K353" s="4">
        <v>262770000</v>
      </c>
      <c r="L353" s="4">
        <v>0</v>
      </c>
      <c r="M353" s="4">
        <v>92388000</v>
      </c>
      <c r="N353" s="4">
        <v>87561000</v>
      </c>
      <c r="O353" s="3">
        <v>137230000</v>
      </c>
      <c r="P353" s="3">
        <v>47001000</v>
      </c>
      <c r="Q353" s="3">
        <v>0</v>
      </c>
      <c r="R353" s="3">
        <v>120420000</v>
      </c>
      <c r="S353" s="3">
        <v>98432000</v>
      </c>
      <c r="T353" s="3">
        <v>84494000</v>
      </c>
      <c r="U353" s="3">
        <v>84795000</v>
      </c>
      <c r="V353" s="3">
        <v>72330000</v>
      </c>
      <c r="W353" s="3">
        <v>89063000</v>
      </c>
      <c r="X353" s="3">
        <v>77698000</v>
      </c>
      <c r="Y353" s="3">
        <v>101860000</v>
      </c>
      <c r="Z353" s="3">
        <v>90278000</v>
      </c>
    </row>
    <row r="354" spans="1:26" x14ac:dyDescent="0.15">
      <c r="A354" s="3" t="s">
        <v>320</v>
      </c>
      <c r="B354" s="3" t="s">
        <v>321</v>
      </c>
      <c r="C354" s="3">
        <v>44414000</v>
      </c>
      <c r="D354" s="3">
        <v>122180000</v>
      </c>
      <c r="E354" s="3">
        <v>65176000</v>
      </c>
      <c r="F354" s="3">
        <v>86335000</v>
      </c>
      <c r="G354" s="3">
        <v>105130000</v>
      </c>
      <c r="H354" s="3">
        <v>67902000</v>
      </c>
      <c r="I354" s="3">
        <v>26852000</v>
      </c>
      <c r="J354" s="3">
        <v>88804000</v>
      </c>
      <c r="K354" s="4">
        <v>80157000</v>
      </c>
      <c r="L354" s="4">
        <v>17183000</v>
      </c>
      <c r="M354" s="4">
        <v>105860000</v>
      </c>
      <c r="N354" s="4">
        <v>68492000</v>
      </c>
      <c r="O354" s="3">
        <v>61084000</v>
      </c>
      <c r="P354" s="3">
        <v>59069000</v>
      </c>
      <c r="Q354" s="3">
        <v>13913000</v>
      </c>
      <c r="R354" s="3">
        <v>120890000</v>
      </c>
      <c r="S354" s="3">
        <v>82207000</v>
      </c>
      <c r="T354" s="3">
        <v>51747000</v>
      </c>
      <c r="U354" s="3">
        <v>53256000</v>
      </c>
      <c r="V354" s="3">
        <v>31526000</v>
      </c>
      <c r="W354" s="3">
        <v>76714000</v>
      </c>
      <c r="X354" s="3">
        <v>78235000</v>
      </c>
      <c r="Y354" s="3">
        <v>58997000</v>
      </c>
      <c r="Z354" s="3">
        <v>23192000</v>
      </c>
    </row>
    <row r="355" spans="1:26" x14ac:dyDescent="0.15">
      <c r="A355" s="3" t="s">
        <v>165</v>
      </c>
      <c r="B355" s="3" t="s">
        <v>166</v>
      </c>
      <c r="C355" s="3">
        <v>8801400</v>
      </c>
      <c r="D355" s="3">
        <v>73264000</v>
      </c>
      <c r="E355" s="3">
        <v>33940000</v>
      </c>
      <c r="F355" s="3">
        <v>35943000</v>
      </c>
      <c r="G355" s="3">
        <v>81575000</v>
      </c>
      <c r="H355" s="3">
        <v>13297000</v>
      </c>
      <c r="I355" s="3">
        <v>27292000</v>
      </c>
      <c r="J355" s="3">
        <v>72497000</v>
      </c>
      <c r="K355" s="4">
        <v>55471000</v>
      </c>
      <c r="L355" s="4">
        <v>0</v>
      </c>
      <c r="M355" s="4">
        <v>102790000</v>
      </c>
      <c r="N355" s="4">
        <v>63926000</v>
      </c>
      <c r="O355" s="3">
        <v>51449000</v>
      </c>
      <c r="P355" s="3">
        <v>17061000</v>
      </c>
      <c r="Q355" s="3">
        <v>0</v>
      </c>
      <c r="R355" s="3">
        <v>50450000</v>
      </c>
      <c r="S355" s="3">
        <v>56646000</v>
      </c>
      <c r="T355" s="3">
        <v>105880000</v>
      </c>
      <c r="U355" s="3">
        <v>55673000</v>
      </c>
      <c r="V355" s="3">
        <v>80031000</v>
      </c>
      <c r="W355" s="3">
        <v>75134000</v>
      </c>
      <c r="X355" s="3">
        <v>88360000</v>
      </c>
      <c r="Y355" s="3">
        <v>70383000</v>
      </c>
      <c r="Z355" s="3">
        <v>74486000</v>
      </c>
    </row>
    <row r="356" spans="1:26" x14ac:dyDescent="0.15">
      <c r="A356" s="3" t="s">
        <v>149</v>
      </c>
      <c r="B356" s="3" t="s">
        <v>150</v>
      </c>
      <c r="C356" s="3">
        <v>122150000</v>
      </c>
      <c r="D356" s="3">
        <v>120930000</v>
      </c>
      <c r="E356" s="3">
        <v>8167100</v>
      </c>
      <c r="F356" s="3">
        <v>23853000</v>
      </c>
      <c r="G356" s="3">
        <v>209800000</v>
      </c>
      <c r="H356" s="3">
        <v>81312000</v>
      </c>
      <c r="I356" s="3">
        <v>62954000</v>
      </c>
      <c r="J356" s="3">
        <v>34263000</v>
      </c>
      <c r="K356" s="4">
        <v>131730000</v>
      </c>
      <c r="L356" s="4">
        <v>19985000</v>
      </c>
      <c r="M356" s="4">
        <v>50782000</v>
      </c>
      <c r="N356" s="4">
        <v>33263000</v>
      </c>
      <c r="O356" s="3">
        <v>152450000</v>
      </c>
      <c r="P356" s="3">
        <v>0</v>
      </c>
      <c r="Q356" s="3">
        <v>0</v>
      </c>
      <c r="R356" s="3">
        <v>15869000</v>
      </c>
      <c r="S356" s="3">
        <v>78622000</v>
      </c>
      <c r="T356" s="3">
        <v>112080000</v>
      </c>
      <c r="U356" s="3">
        <v>83540000</v>
      </c>
      <c r="V356" s="3">
        <v>99308000</v>
      </c>
      <c r="W356" s="3">
        <v>42716000</v>
      </c>
      <c r="X356" s="3">
        <v>89008000</v>
      </c>
      <c r="Y356" s="3">
        <v>92159000</v>
      </c>
      <c r="Z356" s="3">
        <v>99060000</v>
      </c>
    </row>
    <row r="357" spans="1:26" x14ac:dyDescent="0.15">
      <c r="A357" s="3" t="s">
        <v>75</v>
      </c>
      <c r="B357" s="3" t="s">
        <v>76</v>
      </c>
      <c r="C357" s="3">
        <v>10502000</v>
      </c>
      <c r="D357" s="3">
        <v>479530000</v>
      </c>
      <c r="E357" s="3">
        <v>221140000</v>
      </c>
      <c r="F357" s="3">
        <v>72238000</v>
      </c>
      <c r="G357" s="3">
        <v>148130000</v>
      </c>
      <c r="H357" s="3">
        <v>96162000</v>
      </c>
      <c r="I357" s="3">
        <v>97299000</v>
      </c>
      <c r="J357" s="3">
        <v>232890000</v>
      </c>
      <c r="K357" s="4">
        <v>97125000</v>
      </c>
      <c r="L357" s="4">
        <v>0</v>
      </c>
      <c r="M357" s="4">
        <v>23673000</v>
      </c>
      <c r="N357" s="4">
        <v>120370000</v>
      </c>
      <c r="O357" s="3">
        <v>10138000</v>
      </c>
      <c r="P357" s="3">
        <v>418000000</v>
      </c>
      <c r="Q357" s="3">
        <v>32587000</v>
      </c>
      <c r="R357" s="3">
        <v>375560000</v>
      </c>
      <c r="S357" s="3">
        <v>430590000</v>
      </c>
      <c r="T357" s="3">
        <v>124680000</v>
      </c>
      <c r="U357" s="3">
        <v>128500000</v>
      </c>
      <c r="V357" s="3">
        <v>101930000</v>
      </c>
      <c r="W357" s="3">
        <v>727340000</v>
      </c>
      <c r="X357" s="3">
        <v>93566000</v>
      </c>
      <c r="Y357" s="3">
        <v>162870000</v>
      </c>
      <c r="Z357" s="3">
        <v>98764000</v>
      </c>
    </row>
    <row r="358" spans="1:26" x14ac:dyDescent="0.15">
      <c r="A358" s="3" t="s">
        <v>802</v>
      </c>
      <c r="B358" s="3" t="s">
        <v>803</v>
      </c>
      <c r="C358" s="3">
        <v>51535000</v>
      </c>
      <c r="D358" s="3">
        <v>212850000</v>
      </c>
      <c r="E358" s="3">
        <v>69825000</v>
      </c>
      <c r="F358" s="3">
        <v>86178000</v>
      </c>
      <c r="G358" s="3">
        <v>165690000</v>
      </c>
      <c r="H358" s="3">
        <v>189680000</v>
      </c>
      <c r="I358" s="3">
        <v>74146000</v>
      </c>
      <c r="J358" s="3">
        <v>112780000</v>
      </c>
      <c r="K358" s="4">
        <v>20850000</v>
      </c>
      <c r="L358" s="4">
        <v>12296000</v>
      </c>
      <c r="M358" s="4">
        <v>68408000</v>
      </c>
      <c r="N358" s="4">
        <v>80582000</v>
      </c>
      <c r="O358" s="3">
        <v>197410000</v>
      </c>
      <c r="P358" s="3">
        <v>64248000</v>
      </c>
      <c r="Q358" s="3">
        <v>10785000</v>
      </c>
      <c r="R358" s="3">
        <v>111830000</v>
      </c>
      <c r="S358" s="3">
        <v>71685000</v>
      </c>
      <c r="T358" s="3">
        <v>102350000</v>
      </c>
      <c r="U358" s="3">
        <v>115960000</v>
      </c>
      <c r="V358" s="3">
        <v>116160000</v>
      </c>
      <c r="W358" s="3">
        <v>77674000</v>
      </c>
      <c r="X358" s="3">
        <v>99126000</v>
      </c>
      <c r="Y358" s="3">
        <v>115040000</v>
      </c>
      <c r="Z358" s="3">
        <v>124820000</v>
      </c>
    </row>
    <row r="359" spans="1:26" x14ac:dyDescent="0.15">
      <c r="A359" s="3" t="s">
        <v>236</v>
      </c>
      <c r="B359" s="3" t="s">
        <v>237</v>
      </c>
      <c r="C359" s="3">
        <v>100360000</v>
      </c>
      <c r="D359" s="3">
        <v>130800000</v>
      </c>
      <c r="E359" s="3">
        <v>19357000</v>
      </c>
      <c r="F359" s="3">
        <v>101010000</v>
      </c>
      <c r="G359" s="3">
        <v>195920000</v>
      </c>
      <c r="H359" s="3">
        <v>113360000</v>
      </c>
      <c r="I359" s="3">
        <v>52104000</v>
      </c>
      <c r="J359" s="3">
        <v>97740000</v>
      </c>
      <c r="K359" s="4">
        <v>235330000</v>
      </c>
      <c r="L359" s="4">
        <v>85751000</v>
      </c>
      <c r="M359" s="4">
        <v>106140000</v>
      </c>
      <c r="N359" s="4">
        <v>81960000</v>
      </c>
      <c r="O359" s="3">
        <v>133580000</v>
      </c>
      <c r="P359" s="3">
        <v>115560000</v>
      </c>
      <c r="Q359" s="3">
        <v>44207000</v>
      </c>
      <c r="R359" s="3">
        <v>104330000</v>
      </c>
      <c r="S359" s="3">
        <v>130430000</v>
      </c>
      <c r="T359" s="3">
        <v>106900000</v>
      </c>
      <c r="U359" s="3">
        <v>115030000</v>
      </c>
      <c r="V359" s="3">
        <v>87279000</v>
      </c>
      <c r="W359" s="3">
        <v>122010000</v>
      </c>
      <c r="X359" s="3">
        <v>99135000</v>
      </c>
      <c r="Y359" s="3">
        <v>153180000</v>
      </c>
      <c r="Z359" s="3">
        <v>120600000</v>
      </c>
    </row>
    <row r="360" spans="1:26" x14ac:dyDescent="0.15">
      <c r="A360" s="3" t="s">
        <v>208</v>
      </c>
      <c r="B360" s="3" t="s">
        <v>209</v>
      </c>
      <c r="C360" s="3">
        <v>195470000</v>
      </c>
      <c r="D360" s="3">
        <v>245830000</v>
      </c>
      <c r="E360" s="3">
        <v>246040000</v>
      </c>
      <c r="F360" s="3">
        <v>233510000</v>
      </c>
      <c r="G360" s="3">
        <v>296070000</v>
      </c>
      <c r="H360" s="3">
        <v>241550000</v>
      </c>
      <c r="I360" s="3">
        <v>248330000</v>
      </c>
      <c r="J360" s="3">
        <v>223700000</v>
      </c>
      <c r="K360" s="4">
        <v>254680000</v>
      </c>
      <c r="L360" s="4">
        <v>24997000</v>
      </c>
      <c r="M360" s="4">
        <v>160010000</v>
      </c>
      <c r="N360" s="4">
        <v>172790000</v>
      </c>
      <c r="O360" s="3">
        <v>327760000</v>
      </c>
      <c r="P360" s="3">
        <v>175300000</v>
      </c>
      <c r="Q360" s="3">
        <v>72837000</v>
      </c>
      <c r="R360" s="3">
        <v>181080000</v>
      </c>
      <c r="S360" s="3">
        <v>148350000</v>
      </c>
      <c r="T360" s="3">
        <v>96032000</v>
      </c>
      <c r="U360" s="3">
        <v>151420000</v>
      </c>
      <c r="V360" s="3">
        <v>124240000</v>
      </c>
      <c r="W360" s="3">
        <v>95924000</v>
      </c>
      <c r="X360" s="3">
        <v>100130000</v>
      </c>
      <c r="Y360" s="3">
        <v>143660000</v>
      </c>
      <c r="Z360" s="3">
        <v>166140000</v>
      </c>
    </row>
    <row r="361" spans="1:26" x14ac:dyDescent="0.15">
      <c r="A361" s="3" t="s">
        <v>188</v>
      </c>
      <c r="B361" s="3" t="s">
        <v>189</v>
      </c>
      <c r="C361" s="3">
        <v>0</v>
      </c>
      <c r="D361" s="3">
        <v>15558000</v>
      </c>
      <c r="E361" s="3">
        <v>0</v>
      </c>
      <c r="F361" s="3">
        <v>27560000</v>
      </c>
      <c r="G361" s="3">
        <v>77574000</v>
      </c>
      <c r="H361" s="3">
        <v>18168000</v>
      </c>
      <c r="I361" s="3">
        <v>16545000</v>
      </c>
      <c r="J361" s="3">
        <v>12063000</v>
      </c>
      <c r="K361" s="4">
        <v>109420000</v>
      </c>
      <c r="L361" s="4">
        <v>0</v>
      </c>
      <c r="M361" s="4">
        <v>16268000</v>
      </c>
      <c r="N361" s="4">
        <v>22260000</v>
      </c>
      <c r="O361" s="3">
        <v>52683000</v>
      </c>
      <c r="P361" s="3">
        <v>20503000</v>
      </c>
      <c r="Q361" s="3">
        <v>66728000</v>
      </c>
      <c r="R361" s="3">
        <v>23990000</v>
      </c>
      <c r="S361" s="3">
        <v>40606000</v>
      </c>
      <c r="T361" s="3">
        <v>130500000</v>
      </c>
      <c r="U361" s="3">
        <v>104940000</v>
      </c>
      <c r="V361" s="3">
        <v>94185000</v>
      </c>
      <c r="W361" s="3">
        <v>69055000</v>
      </c>
      <c r="X361" s="3">
        <v>101960000</v>
      </c>
      <c r="Y361" s="3">
        <v>94017000</v>
      </c>
      <c r="Z361" s="3">
        <v>97298000</v>
      </c>
    </row>
    <row r="362" spans="1:26" x14ac:dyDescent="0.15">
      <c r="A362" s="3" t="s">
        <v>644</v>
      </c>
      <c r="B362" s="3" t="s">
        <v>645</v>
      </c>
      <c r="C362" s="3">
        <v>127120000</v>
      </c>
      <c r="D362" s="3">
        <v>258950000</v>
      </c>
      <c r="E362" s="3">
        <v>34168000</v>
      </c>
      <c r="F362" s="3">
        <v>33946000</v>
      </c>
      <c r="G362" s="3">
        <v>581770000</v>
      </c>
      <c r="H362" s="3">
        <v>240600000</v>
      </c>
      <c r="I362" s="3">
        <v>243670000</v>
      </c>
      <c r="J362" s="3">
        <v>96767000</v>
      </c>
      <c r="K362" s="4">
        <v>436520000</v>
      </c>
      <c r="L362" s="4">
        <v>32982000</v>
      </c>
      <c r="M362" s="4">
        <v>113290000</v>
      </c>
      <c r="N362" s="4">
        <v>120300000</v>
      </c>
      <c r="O362" s="3">
        <v>318480000</v>
      </c>
      <c r="P362" s="3">
        <v>85697000</v>
      </c>
      <c r="Q362" s="3">
        <v>135480000</v>
      </c>
      <c r="R362" s="3">
        <v>57880000</v>
      </c>
      <c r="S362" s="3">
        <v>286780000</v>
      </c>
      <c r="T362" s="3">
        <v>147920000</v>
      </c>
      <c r="U362" s="3">
        <v>282390000</v>
      </c>
      <c r="V362" s="3">
        <v>210520000</v>
      </c>
      <c r="W362" s="3">
        <v>161260000</v>
      </c>
      <c r="X362" s="3">
        <v>102750000</v>
      </c>
      <c r="Y362" s="3">
        <v>570630000</v>
      </c>
      <c r="Z362" s="3">
        <v>227820000</v>
      </c>
    </row>
    <row r="363" spans="1:26" x14ac:dyDescent="0.15">
      <c r="A363" s="3" t="s">
        <v>206</v>
      </c>
      <c r="B363" s="3" t="s">
        <v>207</v>
      </c>
      <c r="C363" s="3">
        <v>18191000</v>
      </c>
      <c r="D363" s="3">
        <v>15309000</v>
      </c>
      <c r="E363" s="3">
        <v>0</v>
      </c>
      <c r="F363" s="3">
        <v>0</v>
      </c>
      <c r="G363" s="3">
        <v>16115000</v>
      </c>
      <c r="H363" s="3">
        <v>14625000</v>
      </c>
      <c r="I363" s="3">
        <v>0</v>
      </c>
      <c r="J363" s="3">
        <v>0</v>
      </c>
      <c r="K363" s="4">
        <v>19591000</v>
      </c>
      <c r="L363" s="4">
        <v>0</v>
      </c>
      <c r="M363" s="4">
        <v>0</v>
      </c>
      <c r="N363" s="4">
        <v>0</v>
      </c>
      <c r="O363" s="3">
        <v>15078000</v>
      </c>
      <c r="P363" s="3">
        <v>0</v>
      </c>
      <c r="Q363" s="3">
        <v>0</v>
      </c>
      <c r="R363" s="3">
        <v>0</v>
      </c>
      <c r="S363" s="3">
        <v>85313000</v>
      </c>
      <c r="T363" s="3">
        <v>84036000</v>
      </c>
      <c r="U363" s="3">
        <v>86662000</v>
      </c>
      <c r="V363" s="3">
        <v>83771000</v>
      </c>
      <c r="W363" s="3">
        <v>82522000</v>
      </c>
      <c r="X363" s="3">
        <v>109180000</v>
      </c>
      <c r="Y363" s="3">
        <v>115880000</v>
      </c>
      <c r="Z363" s="3">
        <v>94331000</v>
      </c>
    </row>
    <row r="364" spans="1:26" x14ac:dyDescent="0.15">
      <c r="A364" s="3" t="s">
        <v>169</v>
      </c>
      <c r="B364" s="3" t="s">
        <v>170</v>
      </c>
      <c r="C364" s="3">
        <v>15638000</v>
      </c>
      <c r="D364" s="3">
        <v>11867000</v>
      </c>
      <c r="E364" s="3">
        <v>76258000</v>
      </c>
      <c r="F364" s="3">
        <v>7190800</v>
      </c>
      <c r="G364" s="3">
        <v>145010000</v>
      </c>
      <c r="H364" s="3">
        <v>18011000</v>
      </c>
      <c r="I364" s="3">
        <v>92041000</v>
      </c>
      <c r="J364" s="3">
        <v>51200000</v>
      </c>
      <c r="K364" s="4">
        <v>68933000</v>
      </c>
      <c r="L364" s="4">
        <v>48732000</v>
      </c>
      <c r="M364" s="4">
        <v>62326000</v>
      </c>
      <c r="N364" s="4">
        <v>12879000</v>
      </c>
      <c r="O364" s="3">
        <v>67129000</v>
      </c>
      <c r="P364" s="3">
        <v>0</v>
      </c>
      <c r="Q364" s="3">
        <v>0</v>
      </c>
      <c r="R364" s="3">
        <v>9405500</v>
      </c>
      <c r="S364" s="3">
        <v>76358000</v>
      </c>
      <c r="T364" s="3">
        <v>89430000</v>
      </c>
      <c r="U364" s="3">
        <v>101840000</v>
      </c>
      <c r="V364" s="3">
        <v>94683000</v>
      </c>
      <c r="W364" s="3">
        <v>63819000</v>
      </c>
      <c r="X364" s="3">
        <v>119800000</v>
      </c>
      <c r="Y364" s="3">
        <v>110640000</v>
      </c>
      <c r="Z364" s="3">
        <v>106420000</v>
      </c>
    </row>
    <row r="365" spans="1:26" x14ac:dyDescent="0.15">
      <c r="A365" s="3" t="s">
        <v>712</v>
      </c>
      <c r="B365" s="3" t="s">
        <v>713</v>
      </c>
      <c r="C365" s="3">
        <v>29550000</v>
      </c>
      <c r="D365" s="3">
        <v>128950000</v>
      </c>
      <c r="E365" s="3">
        <v>139040000</v>
      </c>
      <c r="F365" s="3">
        <v>196590000</v>
      </c>
      <c r="G365" s="3">
        <v>59028000</v>
      </c>
      <c r="H365" s="3">
        <v>165710000</v>
      </c>
      <c r="I365" s="3">
        <v>197590000</v>
      </c>
      <c r="J365" s="3">
        <v>206900000</v>
      </c>
      <c r="K365" s="4">
        <v>58513000</v>
      </c>
      <c r="L365" s="4">
        <v>11307000</v>
      </c>
      <c r="M365" s="4">
        <v>167770000</v>
      </c>
      <c r="N365" s="4">
        <v>158330000</v>
      </c>
      <c r="O365" s="3">
        <v>28906000</v>
      </c>
      <c r="P365" s="3">
        <v>31419000</v>
      </c>
      <c r="Q365" s="3">
        <v>7475000</v>
      </c>
      <c r="R365" s="3">
        <v>80068000</v>
      </c>
      <c r="S365" s="3">
        <v>68472000</v>
      </c>
      <c r="T365" s="3">
        <v>130810000</v>
      </c>
      <c r="U365" s="3">
        <v>140800000</v>
      </c>
      <c r="V365" s="3">
        <v>135080000</v>
      </c>
      <c r="W365" s="3">
        <v>98060000</v>
      </c>
      <c r="X365" s="3">
        <v>120240000</v>
      </c>
      <c r="Y365" s="3">
        <v>128370000</v>
      </c>
      <c r="Z365" s="3">
        <v>126490000</v>
      </c>
    </row>
    <row r="366" spans="1:26" x14ac:dyDescent="0.15">
      <c r="A366" s="3" t="s">
        <v>284</v>
      </c>
      <c r="B366" s="3" t="s">
        <v>285</v>
      </c>
      <c r="C366" s="3">
        <v>375670000</v>
      </c>
      <c r="D366" s="3">
        <v>530630000</v>
      </c>
      <c r="E366" s="3">
        <v>287510000</v>
      </c>
      <c r="F366" s="3">
        <v>267860000</v>
      </c>
      <c r="G366" s="3">
        <v>1413200000</v>
      </c>
      <c r="H366" s="3">
        <v>1560600000</v>
      </c>
      <c r="I366" s="3">
        <v>2055700000</v>
      </c>
      <c r="J366" s="3">
        <v>353270000</v>
      </c>
      <c r="K366" s="4">
        <v>1270300000</v>
      </c>
      <c r="L366" s="4">
        <v>24025000</v>
      </c>
      <c r="M366" s="4">
        <v>356110000</v>
      </c>
      <c r="N366" s="4">
        <v>387350000</v>
      </c>
      <c r="O366" s="3">
        <v>581220000</v>
      </c>
      <c r="P366" s="3">
        <v>93038000</v>
      </c>
      <c r="Q366" s="3">
        <v>1151200000</v>
      </c>
      <c r="R366" s="3">
        <v>135360000</v>
      </c>
      <c r="S366" s="3">
        <v>271760000</v>
      </c>
      <c r="T366" s="3">
        <v>154620000</v>
      </c>
      <c r="U366" s="3">
        <v>241310000</v>
      </c>
      <c r="V366" s="3">
        <v>267930000</v>
      </c>
      <c r="W366" s="3">
        <v>265320000</v>
      </c>
      <c r="X366" s="3">
        <v>135250000</v>
      </c>
      <c r="Y366" s="3">
        <v>385780000</v>
      </c>
      <c r="Z366" s="3">
        <v>263980000</v>
      </c>
    </row>
    <row r="367" spans="1:26" x14ac:dyDescent="0.15">
      <c r="A367" s="3" t="s">
        <v>256</v>
      </c>
      <c r="B367" s="3" t="s">
        <v>257</v>
      </c>
      <c r="C367" s="3">
        <v>394780000</v>
      </c>
      <c r="D367" s="3">
        <v>178020000</v>
      </c>
      <c r="E367" s="3">
        <v>38046000</v>
      </c>
      <c r="F367" s="3">
        <v>18830000</v>
      </c>
      <c r="G367" s="3">
        <v>586890000</v>
      </c>
      <c r="H367" s="3">
        <v>92021000</v>
      </c>
      <c r="I367" s="3">
        <v>81480000</v>
      </c>
      <c r="J367" s="3">
        <v>78186000</v>
      </c>
      <c r="K367" s="4">
        <v>513170000</v>
      </c>
      <c r="L367" s="4">
        <v>0</v>
      </c>
      <c r="M367" s="4">
        <v>87588000</v>
      </c>
      <c r="N367" s="4">
        <v>25626000</v>
      </c>
      <c r="O367" s="3">
        <v>512800000</v>
      </c>
      <c r="P367" s="3">
        <v>0</v>
      </c>
      <c r="Q367" s="3">
        <v>0</v>
      </c>
      <c r="R367" s="3">
        <v>20795000</v>
      </c>
      <c r="S367" s="3">
        <v>241100000</v>
      </c>
      <c r="T367" s="3">
        <v>100670000</v>
      </c>
      <c r="U367" s="3">
        <v>92555000</v>
      </c>
      <c r="V367" s="3">
        <v>120270000</v>
      </c>
      <c r="W367" s="3">
        <v>143970000</v>
      </c>
      <c r="X367" s="3">
        <v>135800000</v>
      </c>
      <c r="Y367" s="3">
        <v>109520000</v>
      </c>
      <c r="Z367" s="3">
        <v>116570000</v>
      </c>
    </row>
    <row r="368" spans="1:26" x14ac:dyDescent="0.15">
      <c r="A368" s="3" t="s">
        <v>270</v>
      </c>
      <c r="B368" s="3" t="s">
        <v>271</v>
      </c>
      <c r="C368" s="3">
        <v>39184000</v>
      </c>
      <c r="D368" s="3">
        <v>70560000</v>
      </c>
      <c r="E368" s="3">
        <v>11172000</v>
      </c>
      <c r="F368" s="3">
        <v>81820000</v>
      </c>
      <c r="G368" s="3">
        <v>74253000</v>
      </c>
      <c r="H368" s="3">
        <v>72164000</v>
      </c>
      <c r="I368" s="3">
        <v>63259000</v>
      </c>
      <c r="J368" s="3">
        <v>60967000</v>
      </c>
      <c r="K368" s="4">
        <v>82395000</v>
      </c>
      <c r="L368" s="4">
        <v>0</v>
      </c>
      <c r="M368" s="4">
        <v>38262000</v>
      </c>
      <c r="N368" s="4">
        <v>39161000</v>
      </c>
      <c r="O368" s="3">
        <v>102670000</v>
      </c>
      <c r="P368" s="3">
        <v>37275000</v>
      </c>
      <c r="Q368" s="3">
        <v>16069000</v>
      </c>
      <c r="R368" s="3">
        <v>60828000</v>
      </c>
      <c r="S368" s="3">
        <v>78435000</v>
      </c>
      <c r="T368" s="3">
        <v>104720000</v>
      </c>
      <c r="U368" s="3">
        <v>104420000</v>
      </c>
      <c r="V368" s="3">
        <v>100860000</v>
      </c>
      <c r="W368" s="3">
        <v>102550000</v>
      </c>
      <c r="X368" s="3">
        <v>135900000</v>
      </c>
      <c r="Y368" s="3">
        <v>131530000</v>
      </c>
      <c r="Z368" s="3">
        <v>121480000</v>
      </c>
    </row>
    <row r="369" spans="1:26" x14ac:dyDescent="0.15">
      <c r="A369" s="3" t="s">
        <v>392</v>
      </c>
      <c r="B369" s="3" t="s">
        <v>393</v>
      </c>
      <c r="C369" s="3">
        <v>7345600</v>
      </c>
      <c r="D369" s="3">
        <v>129340000</v>
      </c>
      <c r="E369" s="3">
        <v>61583000</v>
      </c>
      <c r="F369" s="3">
        <v>114510000</v>
      </c>
      <c r="G369" s="3">
        <v>66533000</v>
      </c>
      <c r="H369" s="3">
        <v>52923000</v>
      </c>
      <c r="I369" s="3">
        <v>92104000</v>
      </c>
      <c r="J369" s="3">
        <v>92150000</v>
      </c>
      <c r="K369" s="4">
        <v>79470000</v>
      </c>
      <c r="L369" s="4">
        <v>17691000</v>
      </c>
      <c r="M369" s="4">
        <v>150670000</v>
      </c>
      <c r="N369" s="4">
        <v>143490000</v>
      </c>
      <c r="O369" s="3">
        <v>19292000</v>
      </c>
      <c r="P369" s="3">
        <v>131420000</v>
      </c>
      <c r="Q369" s="3">
        <v>39650000</v>
      </c>
      <c r="R369" s="3">
        <v>130010000</v>
      </c>
      <c r="S369" s="3">
        <v>64937000</v>
      </c>
      <c r="T369" s="3">
        <v>138130000</v>
      </c>
      <c r="U369" s="3">
        <v>128050000</v>
      </c>
      <c r="V369" s="3">
        <v>117590000</v>
      </c>
      <c r="W369" s="3">
        <v>48063000</v>
      </c>
      <c r="X369" s="3">
        <v>137040000</v>
      </c>
      <c r="Y369" s="3">
        <v>137760000</v>
      </c>
      <c r="Z369" s="3">
        <v>123840000</v>
      </c>
    </row>
    <row r="370" spans="1:26" x14ac:dyDescent="0.15">
      <c r="A370" s="3" t="s">
        <v>398</v>
      </c>
      <c r="B370" s="3" t="s">
        <v>399</v>
      </c>
      <c r="C370" s="3">
        <v>2941700</v>
      </c>
      <c r="D370" s="3">
        <v>684110000</v>
      </c>
      <c r="E370" s="3">
        <v>79849000</v>
      </c>
      <c r="F370" s="3">
        <v>230150000</v>
      </c>
      <c r="G370" s="3">
        <v>341780000</v>
      </c>
      <c r="H370" s="3">
        <v>425200000</v>
      </c>
      <c r="I370" s="3">
        <v>252580000</v>
      </c>
      <c r="J370" s="3">
        <v>286100000</v>
      </c>
      <c r="K370" s="4">
        <v>113970000</v>
      </c>
      <c r="L370" s="4">
        <v>20262000</v>
      </c>
      <c r="M370" s="4">
        <v>135970000</v>
      </c>
      <c r="N370" s="4">
        <v>93040000</v>
      </c>
      <c r="O370" s="3">
        <v>157980000</v>
      </c>
      <c r="P370" s="3">
        <v>167460000</v>
      </c>
      <c r="Q370" s="3">
        <v>100350000</v>
      </c>
      <c r="R370" s="3">
        <v>171470000</v>
      </c>
      <c r="S370" s="3">
        <v>310260000</v>
      </c>
      <c r="T370" s="3">
        <v>160970000</v>
      </c>
      <c r="U370" s="3">
        <v>158180000</v>
      </c>
      <c r="V370" s="3">
        <v>176400000</v>
      </c>
      <c r="W370" s="3">
        <v>320190000</v>
      </c>
      <c r="X370" s="3">
        <v>141200000</v>
      </c>
      <c r="Y370" s="3">
        <v>123520000</v>
      </c>
      <c r="Z370" s="3">
        <v>91762000</v>
      </c>
    </row>
    <row r="371" spans="1:26" x14ac:dyDescent="0.15">
      <c r="A371" s="3" t="s">
        <v>310</v>
      </c>
      <c r="B371" s="3" t="s">
        <v>311</v>
      </c>
      <c r="C371" s="3">
        <v>404680000</v>
      </c>
      <c r="D371" s="3">
        <v>497220000</v>
      </c>
      <c r="E371" s="3">
        <v>423150000</v>
      </c>
      <c r="F371" s="3">
        <v>449080000</v>
      </c>
      <c r="G371" s="3">
        <v>1239400000</v>
      </c>
      <c r="H371" s="3">
        <v>753670000</v>
      </c>
      <c r="I371" s="3">
        <v>799730000</v>
      </c>
      <c r="J371" s="3">
        <v>770940000</v>
      </c>
      <c r="K371" s="4">
        <v>749100000</v>
      </c>
      <c r="L371" s="4">
        <v>107680000</v>
      </c>
      <c r="M371" s="4">
        <v>581720000</v>
      </c>
      <c r="N371" s="4">
        <v>684630000</v>
      </c>
      <c r="O371" s="3">
        <v>487660000</v>
      </c>
      <c r="P371" s="3">
        <v>112280000</v>
      </c>
      <c r="Q371" s="3">
        <v>42337000</v>
      </c>
      <c r="R371" s="3">
        <v>346290000</v>
      </c>
      <c r="S371" s="3">
        <v>123980000</v>
      </c>
      <c r="T371" s="3">
        <v>161210000</v>
      </c>
      <c r="U371" s="3">
        <v>189280000</v>
      </c>
      <c r="V371" s="3">
        <v>186140000</v>
      </c>
      <c r="W371" s="3">
        <v>161120000</v>
      </c>
      <c r="X371" s="3">
        <v>145640000</v>
      </c>
      <c r="Y371" s="3">
        <v>298030000</v>
      </c>
      <c r="Z371" s="3">
        <v>177140000</v>
      </c>
    </row>
    <row r="372" spans="1:26" x14ac:dyDescent="0.15">
      <c r="A372" s="3" t="s">
        <v>246</v>
      </c>
      <c r="B372" s="3" t="s">
        <v>247</v>
      </c>
      <c r="C372" s="3">
        <v>22893000</v>
      </c>
      <c r="D372" s="3">
        <v>32564000</v>
      </c>
      <c r="E372" s="3">
        <v>15324000</v>
      </c>
      <c r="F372" s="3">
        <v>30055000</v>
      </c>
      <c r="G372" s="3">
        <v>234000000</v>
      </c>
      <c r="H372" s="3">
        <v>11229000</v>
      </c>
      <c r="I372" s="3">
        <v>75481000</v>
      </c>
      <c r="J372" s="3">
        <v>51692000</v>
      </c>
      <c r="K372" s="4">
        <v>60284000</v>
      </c>
      <c r="L372" s="4">
        <v>0</v>
      </c>
      <c r="M372" s="4">
        <v>18583000</v>
      </c>
      <c r="N372" s="4">
        <v>14677000</v>
      </c>
      <c r="O372" s="3">
        <v>10848000</v>
      </c>
      <c r="P372" s="3">
        <v>0</v>
      </c>
      <c r="Q372" s="3">
        <v>5984100</v>
      </c>
      <c r="R372" s="3">
        <v>11965000</v>
      </c>
      <c r="S372" s="3">
        <v>150000000</v>
      </c>
      <c r="T372" s="3">
        <v>168010000</v>
      </c>
      <c r="U372" s="3">
        <v>188470000</v>
      </c>
      <c r="V372" s="3">
        <v>147730000</v>
      </c>
      <c r="W372" s="3">
        <v>174790000</v>
      </c>
      <c r="X372" s="3">
        <v>146030000</v>
      </c>
      <c r="Y372" s="3">
        <v>203270000</v>
      </c>
      <c r="Z372" s="3">
        <v>142680000</v>
      </c>
    </row>
    <row r="373" spans="1:26" x14ac:dyDescent="0.15">
      <c r="A373" s="3" t="s">
        <v>59</v>
      </c>
      <c r="B373" s="3" t="s">
        <v>60</v>
      </c>
      <c r="C373" s="3">
        <v>64845000</v>
      </c>
      <c r="D373" s="3">
        <v>43091000</v>
      </c>
      <c r="E373" s="3">
        <v>0</v>
      </c>
      <c r="F373" s="3">
        <v>15353000</v>
      </c>
      <c r="G373" s="3">
        <v>135810000</v>
      </c>
      <c r="H373" s="3">
        <v>49804000</v>
      </c>
      <c r="I373" s="3">
        <v>23719000</v>
      </c>
      <c r="J373" s="3">
        <v>14012000</v>
      </c>
      <c r="K373" s="4">
        <v>125020000</v>
      </c>
      <c r="L373" s="4">
        <v>98031000</v>
      </c>
      <c r="M373" s="4">
        <v>23291000</v>
      </c>
      <c r="N373" s="4">
        <v>16463000</v>
      </c>
      <c r="O373" s="3">
        <v>68863000</v>
      </c>
      <c r="P373" s="3">
        <v>27840000</v>
      </c>
      <c r="Q373" s="3">
        <v>11640000</v>
      </c>
      <c r="R373" s="3">
        <v>18851000</v>
      </c>
      <c r="S373" s="3">
        <v>148220000</v>
      </c>
      <c r="T373" s="3">
        <v>83124000</v>
      </c>
      <c r="U373" s="3">
        <v>128730000</v>
      </c>
      <c r="V373" s="3">
        <v>61802000</v>
      </c>
      <c r="W373" s="3">
        <v>118250000</v>
      </c>
      <c r="X373" s="3">
        <v>150200000</v>
      </c>
      <c r="Y373" s="3">
        <v>105240000</v>
      </c>
      <c r="Z373" s="3">
        <v>57020000</v>
      </c>
    </row>
    <row r="374" spans="1:26" x14ac:dyDescent="0.15">
      <c r="A374" s="3" t="s">
        <v>418</v>
      </c>
      <c r="B374" s="3" t="s">
        <v>419</v>
      </c>
      <c r="C374" s="3">
        <v>30515000</v>
      </c>
      <c r="D374" s="3">
        <v>752930000</v>
      </c>
      <c r="E374" s="3">
        <v>370290000</v>
      </c>
      <c r="F374" s="3">
        <v>302210000</v>
      </c>
      <c r="G374" s="3">
        <v>216950000</v>
      </c>
      <c r="H374" s="3">
        <v>395230000</v>
      </c>
      <c r="I374" s="3">
        <v>360510000</v>
      </c>
      <c r="J374" s="3">
        <v>172190000</v>
      </c>
      <c r="K374" s="4">
        <v>53352000</v>
      </c>
      <c r="L374" s="4">
        <v>0</v>
      </c>
      <c r="M374" s="4">
        <v>249850000</v>
      </c>
      <c r="N374" s="4">
        <v>130740000</v>
      </c>
      <c r="O374" s="3">
        <v>918930000</v>
      </c>
      <c r="P374" s="3">
        <v>183830000</v>
      </c>
      <c r="Q374" s="3">
        <v>147210000</v>
      </c>
      <c r="R374" s="3">
        <v>235680000</v>
      </c>
      <c r="S374" s="3">
        <v>160230000</v>
      </c>
      <c r="T374" s="3">
        <v>158950000</v>
      </c>
      <c r="U374" s="3">
        <v>143020000</v>
      </c>
      <c r="V374" s="3">
        <v>174180000</v>
      </c>
      <c r="W374" s="3">
        <v>184810000</v>
      </c>
      <c r="X374" s="3">
        <v>156630000</v>
      </c>
      <c r="Y374" s="3">
        <v>142800000</v>
      </c>
      <c r="Z374" s="3">
        <v>115890000</v>
      </c>
    </row>
    <row r="375" spans="1:26" x14ac:dyDescent="0.15">
      <c r="A375" s="3" t="s">
        <v>584</v>
      </c>
      <c r="B375" s="3" t="s">
        <v>585</v>
      </c>
      <c r="C375" s="3">
        <v>14238000</v>
      </c>
      <c r="D375" s="3">
        <v>502010000</v>
      </c>
      <c r="E375" s="3">
        <v>201290000</v>
      </c>
      <c r="F375" s="3">
        <v>270340000</v>
      </c>
      <c r="G375" s="3">
        <v>140460000</v>
      </c>
      <c r="H375" s="3">
        <v>551910000</v>
      </c>
      <c r="I375" s="3">
        <v>225060000</v>
      </c>
      <c r="J375" s="3">
        <v>262580000</v>
      </c>
      <c r="K375" s="4">
        <v>77393000</v>
      </c>
      <c r="L375" s="4">
        <v>79056000</v>
      </c>
      <c r="M375" s="4">
        <v>245640000</v>
      </c>
      <c r="N375" s="4">
        <v>250010000</v>
      </c>
      <c r="O375" s="3">
        <v>5948200</v>
      </c>
      <c r="P375" s="3">
        <v>252540000</v>
      </c>
      <c r="Q375" s="3">
        <v>75389000</v>
      </c>
      <c r="R375" s="3">
        <v>287810000</v>
      </c>
      <c r="S375" s="3">
        <v>6159500</v>
      </c>
      <c r="T375" s="3">
        <v>146410000</v>
      </c>
      <c r="U375" s="3">
        <v>133540000</v>
      </c>
      <c r="V375" s="3">
        <v>113830000</v>
      </c>
      <c r="W375" s="3">
        <v>7576900</v>
      </c>
      <c r="X375" s="3">
        <v>158720000</v>
      </c>
      <c r="Y375" s="3">
        <v>136230000</v>
      </c>
      <c r="Z375" s="3">
        <v>117340000</v>
      </c>
    </row>
    <row r="376" spans="1:26" x14ac:dyDescent="0.15">
      <c r="A376" s="3" t="s">
        <v>262</v>
      </c>
      <c r="B376" s="3" t="s">
        <v>263</v>
      </c>
      <c r="C376" s="3">
        <v>105660000</v>
      </c>
      <c r="D376" s="3">
        <v>145260000</v>
      </c>
      <c r="E376" s="3">
        <v>112890000</v>
      </c>
      <c r="F376" s="3">
        <v>51689000</v>
      </c>
      <c r="G376" s="3">
        <v>406960000</v>
      </c>
      <c r="H376" s="3">
        <v>77322000</v>
      </c>
      <c r="I376" s="3">
        <v>112020000</v>
      </c>
      <c r="J376" s="3">
        <v>61095000</v>
      </c>
      <c r="K376" s="4">
        <v>222390000</v>
      </c>
      <c r="L376" s="4">
        <v>0</v>
      </c>
      <c r="M376" s="4">
        <v>49778000</v>
      </c>
      <c r="N376" s="4">
        <v>67030000</v>
      </c>
      <c r="O376" s="3">
        <v>73085000</v>
      </c>
      <c r="P376" s="3">
        <v>0</v>
      </c>
      <c r="Q376" s="3">
        <v>0</v>
      </c>
      <c r="R376" s="3">
        <v>87323000</v>
      </c>
      <c r="S376" s="3">
        <v>182300000</v>
      </c>
      <c r="T376" s="3">
        <v>175990000</v>
      </c>
      <c r="U376" s="3">
        <v>187180000</v>
      </c>
      <c r="V376" s="3">
        <v>181000000</v>
      </c>
      <c r="W376" s="3">
        <v>151180000</v>
      </c>
      <c r="X376" s="3">
        <v>160080000</v>
      </c>
      <c r="Y376" s="3">
        <v>210210000</v>
      </c>
      <c r="Z376" s="3">
        <v>191850000</v>
      </c>
    </row>
    <row r="377" spans="1:26" x14ac:dyDescent="0.15">
      <c r="A377" s="3" t="s">
        <v>796</v>
      </c>
      <c r="B377" s="3" t="s">
        <v>797</v>
      </c>
      <c r="C377" s="3">
        <v>1036000000</v>
      </c>
      <c r="D377" s="3">
        <v>557680000</v>
      </c>
      <c r="E377" s="3">
        <v>1015500000</v>
      </c>
      <c r="F377" s="3">
        <v>751740000</v>
      </c>
      <c r="G377" s="3">
        <v>1674200000</v>
      </c>
      <c r="H377" s="3">
        <v>478500000</v>
      </c>
      <c r="I377" s="3">
        <v>1100400000</v>
      </c>
      <c r="J377" s="3">
        <v>866730000</v>
      </c>
      <c r="K377" s="4">
        <v>894770000</v>
      </c>
      <c r="L377" s="4">
        <v>322020000</v>
      </c>
      <c r="M377" s="4">
        <v>931840000</v>
      </c>
      <c r="N377" s="4">
        <v>552100000</v>
      </c>
      <c r="O377" s="3">
        <v>389930000</v>
      </c>
      <c r="P377" s="3">
        <v>192770000</v>
      </c>
      <c r="Q377" s="3">
        <v>301310000</v>
      </c>
      <c r="R377" s="3">
        <v>238010000</v>
      </c>
      <c r="S377" s="3">
        <v>39029000</v>
      </c>
      <c r="T377" s="3">
        <v>192930000</v>
      </c>
      <c r="U377" s="3">
        <v>180150000</v>
      </c>
      <c r="V377" s="3">
        <v>163620000</v>
      </c>
      <c r="W377" s="3">
        <v>49273000</v>
      </c>
      <c r="X377" s="3">
        <v>166510000</v>
      </c>
      <c r="Y377" s="3">
        <v>197870000</v>
      </c>
      <c r="Z377" s="3">
        <v>214480000</v>
      </c>
    </row>
    <row r="378" spans="1:26" x14ac:dyDescent="0.15">
      <c r="A378" s="3" t="s">
        <v>654</v>
      </c>
      <c r="B378" s="3" t="s">
        <v>655</v>
      </c>
      <c r="C378" s="3">
        <v>192190000</v>
      </c>
      <c r="D378" s="3">
        <v>7026300</v>
      </c>
      <c r="E378" s="3">
        <v>0</v>
      </c>
      <c r="F378" s="3">
        <v>0</v>
      </c>
      <c r="G378" s="3">
        <v>300520000</v>
      </c>
      <c r="H378" s="3">
        <v>0</v>
      </c>
      <c r="I378" s="3">
        <v>0</v>
      </c>
      <c r="J378" s="3">
        <v>0</v>
      </c>
      <c r="K378" s="4">
        <v>416800000</v>
      </c>
      <c r="L378" s="4">
        <v>0</v>
      </c>
      <c r="M378" s="4">
        <v>0</v>
      </c>
      <c r="N378" s="4">
        <v>0</v>
      </c>
      <c r="O378" s="3">
        <v>95477000</v>
      </c>
      <c r="P378" s="3">
        <v>0</v>
      </c>
      <c r="Q378" s="3">
        <v>0</v>
      </c>
      <c r="R378" s="3">
        <v>0</v>
      </c>
      <c r="S378" s="3">
        <v>59395000</v>
      </c>
      <c r="T378" s="3">
        <v>201800000</v>
      </c>
      <c r="U378" s="3">
        <v>124670000</v>
      </c>
      <c r="V378" s="3">
        <v>103170000</v>
      </c>
      <c r="W378" s="3">
        <v>80465000</v>
      </c>
      <c r="X378" s="3">
        <v>178200000</v>
      </c>
      <c r="Y378" s="3">
        <v>107490000</v>
      </c>
      <c r="Z378" s="3">
        <v>162340000</v>
      </c>
    </row>
    <row r="379" spans="1:26" x14ac:dyDescent="0.15">
      <c r="A379" s="3" t="s">
        <v>523</v>
      </c>
      <c r="B379" s="3" t="s">
        <v>524</v>
      </c>
      <c r="C379" s="3">
        <v>40887000</v>
      </c>
      <c r="D379" s="3">
        <v>879820000</v>
      </c>
      <c r="E379" s="3">
        <v>444660000</v>
      </c>
      <c r="F379" s="3">
        <v>369580000</v>
      </c>
      <c r="G379" s="3">
        <v>127580000</v>
      </c>
      <c r="H379" s="3">
        <v>606810000</v>
      </c>
      <c r="I379" s="3">
        <v>403760000</v>
      </c>
      <c r="J379" s="3">
        <v>251200000</v>
      </c>
      <c r="K379" s="4">
        <v>66910000</v>
      </c>
      <c r="L379" s="4">
        <v>58864000</v>
      </c>
      <c r="M379" s="4">
        <v>356310000</v>
      </c>
      <c r="N379" s="4">
        <v>280860000</v>
      </c>
      <c r="O379" s="3">
        <v>0</v>
      </c>
      <c r="P379" s="3">
        <v>183390000</v>
      </c>
      <c r="Q379" s="3">
        <v>100170000</v>
      </c>
      <c r="R379" s="3">
        <v>276960000</v>
      </c>
      <c r="S379" s="3">
        <v>42920000</v>
      </c>
      <c r="T379" s="3">
        <v>176830000</v>
      </c>
      <c r="U379" s="3">
        <v>151710000</v>
      </c>
      <c r="V379" s="3">
        <v>183670000</v>
      </c>
      <c r="W379" s="3">
        <v>41471000</v>
      </c>
      <c r="X379" s="3">
        <v>196490000</v>
      </c>
      <c r="Y379" s="3">
        <v>180290000</v>
      </c>
      <c r="Z379" s="3">
        <v>160870000</v>
      </c>
    </row>
    <row r="380" spans="1:26" x14ac:dyDescent="0.15">
      <c r="A380" s="3" t="s">
        <v>63</v>
      </c>
      <c r="B380" s="3" t="s">
        <v>64</v>
      </c>
      <c r="C380" s="3">
        <v>169790000</v>
      </c>
      <c r="D380" s="3">
        <v>228140000</v>
      </c>
      <c r="E380" s="3">
        <v>21205000</v>
      </c>
      <c r="F380" s="3">
        <v>105000000</v>
      </c>
      <c r="G380" s="3">
        <v>487600000</v>
      </c>
      <c r="H380" s="3">
        <v>152720000</v>
      </c>
      <c r="I380" s="3">
        <v>110500000</v>
      </c>
      <c r="J380" s="3">
        <v>107350000</v>
      </c>
      <c r="K380" s="4">
        <v>378580000</v>
      </c>
      <c r="L380" s="4">
        <v>22515000</v>
      </c>
      <c r="M380" s="4">
        <v>66267000</v>
      </c>
      <c r="N380" s="4">
        <v>65725000</v>
      </c>
      <c r="O380" s="3">
        <v>250020000</v>
      </c>
      <c r="P380" s="3">
        <v>50943000</v>
      </c>
      <c r="Q380" s="3">
        <v>3112900</v>
      </c>
      <c r="R380" s="3">
        <v>67574000</v>
      </c>
      <c r="S380" s="3">
        <v>224430000</v>
      </c>
      <c r="T380" s="3">
        <v>245610000</v>
      </c>
      <c r="U380" s="3">
        <v>192370000</v>
      </c>
      <c r="V380" s="3">
        <v>184040000</v>
      </c>
      <c r="W380" s="3">
        <v>230160000</v>
      </c>
      <c r="X380" s="3">
        <v>205400000</v>
      </c>
      <c r="Y380" s="3">
        <v>234260000</v>
      </c>
      <c r="Z380" s="3">
        <v>179310000</v>
      </c>
    </row>
    <row r="381" spans="1:26" x14ac:dyDescent="0.15">
      <c r="A381" s="3" t="s">
        <v>125</v>
      </c>
      <c r="B381" s="3" t="s">
        <v>126</v>
      </c>
      <c r="C381" s="3">
        <v>27686000</v>
      </c>
      <c r="D381" s="3">
        <v>0</v>
      </c>
      <c r="E381" s="3">
        <v>35915000</v>
      </c>
      <c r="F381" s="3">
        <v>29404000</v>
      </c>
      <c r="G381" s="3">
        <v>0</v>
      </c>
      <c r="H381" s="3">
        <v>0</v>
      </c>
      <c r="I381" s="3">
        <v>35877000</v>
      </c>
      <c r="J381" s="3">
        <v>46371000</v>
      </c>
      <c r="K381" s="4">
        <v>0</v>
      </c>
      <c r="L381" s="4">
        <v>7273700</v>
      </c>
      <c r="M381" s="4">
        <v>0</v>
      </c>
      <c r="N381" s="4">
        <v>0</v>
      </c>
      <c r="O381" s="3">
        <v>0</v>
      </c>
      <c r="P381" s="3">
        <v>0</v>
      </c>
      <c r="Q381" s="3">
        <v>0</v>
      </c>
      <c r="R381" s="3">
        <v>10108000</v>
      </c>
      <c r="S381" s="3">
        <v>304360000</v>
      </c>
      <c r="T381" s="3">
        <v>149840000</v>
      </c>
      <c r="U381" s="3">
        <v>100770000</v>
      </c>
      <c r="V381" s="3">
        <v>165480000</v>
      </c>
      <c r="W381" s="3">
        <v>1001900000</v>
      </c>
      <c r="X381" s="3">
        <v>213630000</v>
      </c>
      <c r="Y381" s="3">
        <v>251770000</v>
      </c>
      <c r="Z381" s="3">
        <v>141610000</v>
      </c>
    </row>
    <row r="382" spans="1:26" x14ac:dyDescent="0.15">
      <c r="A382" s="3" t="s">
        <v>676</v>
      </c>
      <c r="B382" s="3" t="s">
        <v>677</v>
      </c>
      <c r="C382" s="3">
        <v>195730000</v>
      </c>
      <c r="D382" s="3">
        <v>745640000</v>
      </c>
      <c r="E382" s="3">
        <v>407930000</v>
      </c>
      <c r="F382" s="3">
        <v>380370000</v>
      </c>
      <c r="G382" s="3">
        <v>734530000</v>
      </c>
      <c r="H382" s="3">
        <v>312080000</v>
      </c>
      <c r="I382" s="3">
        <v>459870000</v>
      </c>
      <c r="J382" s="3">
        <v>415780000</v>
      </c>
      <c r="K382" s="4">
        <v>1026300000</v>
      </c>
      <c r="L382" s="4">
        <v>30947000</v>
      </c>
      <c r="M382" s="4">
        <v>647570000</v>
      </c>
      <c r="N382" s="4">
        <v>563560000</v>
      </c>
      <c r="O382" s="3">
        <v>798310000</v>
      </c>
      <c r="P382" s="3">
        <v>341680000</v>
      </c>
      <c r="Q382" s="3">
        <v>42020000</v>
      </c>
      <c r="R382" s="3">
        <v>268610000</v>
      </c>
      <c r="S382" s="3">
        <v>49007000</v>
      </c>
      <c r="T382" s="3">
        <v>190420000</v>
      </c>
      <c r="U382" s="3">
        <v>204890000</v>
      </c>
      <c r="V382" s="3">
        <v>166120000</v>
      </c>
      <c r="W382" s="3">
        <v>87614000</v>
      </c>
      <c r="X382" s="3">
        <v>219670000</v>
      </c>
      <c r="Y382" s="3">
        <v>226860000</v>
      </c>
      <c r="Z382" s="3">
        <v>253740000</v>
      </c>
    </row>
    <row r="383" spans="1:26" x14ac:dyDescent="0.15">
      <c r="A383" s="3" t="s">
        <v>99</v>
      </c>
      <c r="B383" s="3" t="s">
        <v>100</v>
      </c>
      <c r="C383" s="3">
        <v>117270000</v>
      </c>
      <c r="D383" s="3">
        <v>252090000</v>
      </c>
      <c r="E383" s="3">
        <v>138840000</v>
      </c>
      <c r="F383" s="3">
        <v>175020000</v>
      </c>
      <c r="G383" s="3">
        <v>261130000</v>
      </c>
      <c r="H383" s="3">
        <v>222420000</v>
      </c>
      <c r="I383" s="3">
        <v>280440000</v>
      </c>
      <c r="J383" s="3">
        <v>279500000</v>
      </c>
      <c r="K383" s="4">
        <v>300540000</v>
      </c>
      <c r="L383" s="4">
        <v>5868200</v>
      </c>
      <c r="M383" s="4">
        <v>151470000</v>
      </c>
      <c r="N383" s="4">
        <v>168520000</v>
      </c>
      <c r="O383" s="3">
        <v>151910000</v>
      </c>
      <c r="P383" s="3">
        <v>168690000</v>
      </c>
      <c r="Q383" s="3">
        <v>86156000</v>
      </c>
      <c r="R383" s="3">
        <v>145870000</v>
      </c>
      <c r="S383" s="3">
        <v>407400000</v>
      </c>
      <c r="T383" s="3">
        <v>245340000</v>
      </c>
      <c r="U383" s="3">
        <v>335090000</v>
      </c>
      <c r="V383" s="3">
        <v>323360000</v>
      </c>
      <c r="W383" s="3">
        <v>283040000</v>
      </c>
      <c r="X383" s="3">
        <v>240730000</v>
      </c>
      <c r="Y383" s="3">
        <v>412560000</v>
      </c>
      <c r="Z383" s="3">
        <v>239760000</v>
      </c>
    </row>
    <row r="384" spans="1:26" x14ac:dyDescent="0.15">
      <c r="A384" s="3" t="s">
        <v>79</v>
      </c>
      <c r="B384" s="3" t="s">
        <v>80</v>
      </c>
      <c r="C384" s="3">
        <v>414130000</v>
      </c>
      <c r="D384" s="3">
        <v>1699500000</v>
      </c>
      <c r="E384" s="3">
        <v>664100000</v>
      </c>
      <c r="F384" s="3">
        <v>349290000</v>
      </c>
      <c r="G384" s="3">
        <v>1583700000</v>
      </c>
      <c r="H384" s="3">
        <v>1363700000</v>
      </c>
      <c r="I384" s="3">
        <v>1495400000</v>
      </c>
      <c r="J384" s="3">
        <v>811750000</v>
      </c>
      <c r="K384" s="4">
        <v>893860000</v>
      </c>
      <c r="L384" s="4">
        <v>427220000</v>
      </c>
      <c r="M384" s="4">
        <v>812550000</v>
      </c>
      <c r="N384" s="4">
        <v>650010000</v>
      </c>
      <c r="O384" s="3">
        <v>1594400000</v>
      </c>
      <c r="P384" s="3">
        <v>813570000</v>
      </c>
      <c r="Q384" s="3">
        <v>381310000</v>
      </c>
      <c r="R384" s="3">
        <v>441390000</v>
      </c>
      <c r="S384" s="3">
        <v>456880000</v>
      </c>
      <c r="T384" s="3">
        <v>317140000</v>
      </c>
      <c r="U384" s="3">
        <v>573940000</v>
      </c>
      <c r="V384" s="3">
        <v>446540000</v>
      </c>
      <c r="W384" s="3">
        <v>393800000</v>
      </c>
      <c r="X384" s="3">
        <v>252090000</v>
      </c>
      <c r="Y384" s="3">
        <v>958200000</v>
      </c>
      <c r="Z384" s="3">
        <v>468300000</v>
      </c>
    </row>
    <row r="385" spans="1:26" x14ac:dyDescent="0.15">
      <c r="A385" s="3" t="s">
        <v>360</v>
      </c>
      <c r="B385" s="3" t="s">
        <v>361</v>
      </c>
      <c r="C385" s="3">
        <v>69158000</v>
      </c>
      <c r="D385" s="3">
        <v>206450000</v>
      </c>
      <c r="E385" s="3">
        <v>89153000</v>
      </c>
      <c r="F385" s="3">
        <v>90908000</v>
      </c>
      <c r="G385" s="3">
        <v>311640000</v>
      </c>
      <c r="H385" s="3">
        <v>236990000</v>
      </c>
      <c r="I385" s="3">
        <v>114380000</v>
      </c>
      <c r="J385" s="3">
        <v>65107000</v>
      </c>
      <c r="K385" s="4">
        <v>192960000</v>
      </c>
      <c r="L385" s="4">
        <v>0</v>
      </c>
      <c r="M385" s="4">
        <v>11002000</v>
      </c>
      <c r="N385" s="4">
        <v>4250900</v>
      </c>
      <c r="O385" s="3">
        <v>91163000</v>
      </c>
      <c r="P385" s="3">
        <v>75502000</v>
      </c>
      <c r="Q385" s="3">
        <v>20536000</v>
      </c>
      <c r="R385" s="3">
        <v>20439000</v>
      </c>
      <c r="S385" s="3">
        <v>68850000</v>
      </c>
      <c r="T385" s="3">
        <v>301770000</v>
      </c>
      <c r="U385" s="3">
        <v>223990000</v>
      </c>
      <c r="V385" s="3">
        <v>205000000</v>
      </c>
      <c r="W385" s="3">
        <v>116810000</v>
      </c>
      <c r="X385" s="3">
        <v>253500000</v>
      </c>
      <c r="Y385" s="3">
        <v>265790000</v>
      </c>
      <c r="Z385" s="3">
        <v>228950000</v>
      </c>
    </row>
    <row r="386" spans="1:26" x14ac:dyDescent="0.15">
      <c r="A386" s="3" t="s">
        <v>328</v>
      </c>
      <c r="B386" s="3" t="s">
        <v>329</v>
      </c>
      <c r="C386" s="3">
        <v>489930000</v>
      </c>
      <c r="D386" s="3">
        <v>959910000</v>
      </c>
      <c r="E386" s="3">
        <v>695710000</v>
      </c>
      <c r="F386" s="3">
        <v>547800000</v>
      </c>
      <c r="G386" s="3">
        <v>791550000</v>
      </c>
      <c r="H386" s="3">
        <v>704720000</v>
      </c>
      <c r="I386" s="3">
        <v>689960000</v>
      </c>
      <c r="J386" s="3">
        <v>729050000</v>
      </c>
      <c r="K386" s="4">
        <v>680400000</v>
      </c>
      <c r="L386" s="4">
        <v>234350000</v>
      </c>
      <c r="M386" s="4">
        <v>848660000</v>
      </c>
      <c r="N386" s="4">
        <v>775510000</v>
      </c>
      <c r="O386" s="3">
        <v>774570000</v>
      </c>
      <c r="P386" s="3">
        <v>669320000</v>
      </c>
      <c r="Q386" s="3">
        <v>392920000</v>
      </c>
      <c r="R386" s="3">
        <v>695600000</v>
      </c>
      <c r="S386" s="3">
        <v>100720000</v>
      </c>
      <c r="T386" s="3">
        <v>271470000</v>
      </c>
      <c r="U386" s="3">
        <v>281720000</v>
      </c>
      <c r="V386" s="3">
        <v>266680000</v>
      </c>
      <c r="W386" s="3">
        <v>138520000</v>
      </c>
      <c r="X386" s="3">
        <v>270300000</v>
      </c>
      <c r="Y386" s="3">
        <v>293260000</v>
      </c>
      <c r="Z386" s="3">
        <v>281760000</v>
      </c>
    </row>
    <row r="387" spans="1:26" x14ac:dyDescent="0.15">
      <c r="A387" s="3" t="s">
        <v>161</v>
      </c>
      <c r="B387" s="3" t="s">
        <v>162</v>
      </c>
      <c r="C387" s="3">
        <v>77601000</v>
      </c>
      <c r="D387" s="3">
        <v>533220000</v>
      </c>
      <c r="E387" s="3">
        <v>646650000</v>
      </c>
      <c r="F387" s="3">
        <v>458120000</v>
      </c>
      <c r="G387" s="3">
        <v>178850000</v>
      </c>
      <c r="H387" s="3">
        <v>1044900000</v>
      </c>
      <c r="I387" s="3">
        <v>592110000</v>
      </c>
      <c r="J387" s="3">
        <v>476250000</v>
      </c>
      <c r="K387" s="4">
        <v>266520000</v>
      </c>
      <c r="L387" s="4">
        <v>13350000</v>
      </c>
      <c r="M387" s="4">
        <v>492310000</v>
      </c>
      <c r="N387" s="4">
        <v>325670000</v>
      </c>
      <c r="O387" s="3">
        <v>255830000</v>
      </c>
      <c r="P387" s="3">
        <v>602710000</v>
      </c>
      <c r="Q387" s="3">
        <v>288830000</v>
      </c>
      <c r="R387" s="3">
        <v>765810000</v>
      </c>
      <c r="S387" s="3">
        <v>548970000</v>
      </c>
      <c r="T387" s="3">
        <v>198730000</v>
      </c>
      <c r="U387" s="3">
        <v>211790000</v>
      </c>
      <c r="V387" s="3">
        <v>211820000</v>
      </c>
      <c r="W387" s="3">
        <v>1052100000</v>
      </c>
      <c r="X387" s="3">
        <v>278690000</v>
      </c>
      <c r="Y387" s="3">
        <v>204340000</v>
      </c>
      <c r="Z387" s="3">
        <v>122810000</v>
      </c>
    </row>
    <row r="388" spans="1:26" x14ac:dyDescent="0.15">
      <c r="A388" s="3" t="s">
        <v>422</v>
      </c>
      <c r="B388" s="3" t="s">
        <v>423</v>
      </c>
      <c r="C388" s="3">
        <v>73407000</v>
      </c>
      <c r="D388" s="3">
        <v>562630000</v>
      </c>
      <c r="E388" s="3">
        <v>325490000</v>
      </c>
      <c r="F388" s="3">
        <v>303540000</v>
      </c>
      <c r="G388" s="3">
        <v>192720000</v>
      </c>
      <c r="H388" s="3">
        <v>351690000</v>
      </c>
      <c r="I388" s="3">
        <v>266060000</v>
      </c>
      <c r="J388" s="3">
        <v>275510000</v>
      </c>
      <c r="K388" s="4">
        <v>63534000</v>
      </c>
      <c r="L388" s="4">
        <v>16546000</v>
      </c>
      <c r="M388" s="4">
        <v>121220000</v>
      </c>
      <c r="N388" s="4">
        <v>82295000</v>
      </c>
      <c r="O388" s="3">
        <v>411610000</v>
      </c>
      <c r="P388" s="3">
        <v>95718000</v>
      </c>
      <c r="Q388" s="3">
        <v>182260000</v>
      </c>
      <c r="R388" s="3">
        <v>139780000</v>
      </c>
      <c r="S388" s="3">
        <v>325640000</v>
      </c>
      <c r="T388" s="3">
        <v>321080000</v>
      </c>
      <c r="U388" s="3">
        <v>176770000</v>
      </c>
      <c r="V388" s="3">
        <v>289540000</v>
      </c>
      <c r="W388" s="3">
        <v>371630000</v>
      </c>
      <c r="X388" s="3">
        <v>284550000</v>
      </c>
      <c r="Y388" s="3">
        <v>282950000</v>
      </c>
      <c r="Z388" s="3">
        <v>268370000</v>
      </c>
    </row>
    <row r="389" spans="1:26" x14ac:dyDescent="0.15">
      <c r="A389" s="3" t="s">
        <v>242</v>
      </c>
      <c r="B389" s="3" t="s">
        <v>243</v>
      </c>
      <c r="C389" s="3">
        <v>102200000</v>
      </c>
      <c r="D389" s="3">
        <v>515310000</v>
      </c>
      <c r="E389" s="3">
        <v>430530000</v>
      </c>
      <c r="F389" s="3">
        <v>631280000</v>
      </c>
      <c r="G389" s="3">
        <v>171480000</v>
      </c>
      <c r="H389" s="3">
        <v>595280000</v>
      </c>
      <c r="I389" s="3">
        <v>813230000</v>
      </c>
      <c r="J389" s="3">
        <v>652090000</v>
      </c>
      <c r="K389" s="4">
        <v>75188000</v>
      </c>
      <c r="L389" s="4">
        <v>78886000</v>
      </c>
      <c r="M389" s="4">
        <v>279940000</v>
      </c>
      <c r="N389" s="4">
        <v>262710000</v>
      </c>
      <c r="O389" s="3">
        <v>187820000</v>
      </c>
      <c r="P389" s="3">
        <v>672250000</v>
      </c>
      <c r="Q389" s="3">
        <v>192720000</v>
      </c>
      <c r="R389" s="3">
        <v>424780000</v>
      </c>
      <c r="S389" s="3">
        <v>582470000</v>
      </c>
      <c r="T389" s="3">
        <v>344150000</v>
      </c>
      <c r="U389" s="3">
        <v>245700000</v>
      </c>
      <c r="V389" s="3">
        <v>409700000</v>
      </c>
      <c r="W389" s="3">
        <v>378020000</v>
      </c>
      <c r="X389" s="3">
        <v>287570000</v>
      </c>
      <c r="Y389" s="3">
        <v>464130000</v>
      </c>
      <c r="Z389" s="3">
        <v>373270000</v>
      </c>
    </row>
    <row r="390" spans="1:26" x14ac:dyDescent="0.15">
      <c r="A390" s="3" t="s">
        <v>155</v>
      </c>
      <c r="B390" s="3" t="s">
        <v>156</v>
      </c>
      <c r="C390" s="3">
        <v>114860000</v>
      </c>
      <c r="D390" s="3">
        <v>433330000</v>
      </c>
      <c r="E390" s="3">
        <v>219360000</v>
      </c>
      <c r="F390" s="3">
        <v>147120000</v>
      </c>
      <c r="G390" s="3">
        <v>273720000</v>
      </c>
      <c r="H390" s="3">
        <v>406360000</v>
      </c>
      <c r="I390" s="3">
        <v>323700000</v>
      </c>
      <c r="J390" s="3">
        <v>193360000</v>
      </c>
      <c r="K390" s="4">
        <v>259210000</v>
      </c>
      <c r="L390" s="4">
        <v>40550000</v>
      </c>
      <c r="M390" s="4">
        <v>252400000</v>
      </c>
      <c r="N390" s="4">
        <v>147380000</v>
      </c>
      <c r="O390" s="3">
        <v>249230000</v>
      </c>
      <c r="P390" s="3">
        <v>440720000</v>
      </c>
      <c r="Q390" s="3">
        <v>161520000</v>
      </c>
      <c r="R390" s="3">
        <v>160600000</v>
      </c>
      <c r="S390" s="3">
        <v>139630000</v>
      </c>
      <c r="T390" s="3">
        <v>344760000</v>
      </c>
      <c r="U390" s="3">
        <v>295850000</v>
      </c>
      <c r="V390" s="3">
        <v>260420000</v>
      </c>
      <c r="W390" s="3">
        <v>126040000</v>
      </c>
      <c r="X390" s="3">
        <v>298230000</v>
      </c>
      <c r="Y390" s="3">
        <v>309180000</v>
      </c>
      <c r="Z390" s="3">
        <v>271170000</v>
      </c>
    </row>
    <row r="391" spans="1:26" x14ac:dyDescent="0.15">
      <c r="A391" s="3" t="s">
        <v>95</v>
      </c>
      <c r="B391" s="3" t="s">
        <v>96</v>
      </c>
      <c r="C391" s="3">
        <v>186570000</v>
      </c>
      <c r="D391" s="3">
        <v>1266500000</v>
      </c>
      <c r="E391" s="3">
        <v>548650000</v>
      </c>
      <c r="F391" s="3">
        <v>434610000</v>
      </c>
      <c r="G391" s="3">
        <v>376010000</v>
      </c>
      <c r="H391" s="3">
        <v>670990000</v>
      </c>
      <c r="I391" s="3">
        <v>465660000</v>
      </c>
      <c r="J391" s="3">
        <v>348270000</v>
      </c>
      <c r="K391" s="4">
        <v>312520000</v>
      </c>
      <c r="L391" s="4">
        <v>8438000</v>
      </c>
      <c r="M391" s="4">
        <v>391810000</v>
      </c>
      <c r="N391" s="4">
        <v>275290000</v>
      </c>
      <c r="O391" s="3">
        <v>229030000</v>
      </c>
      <c r="P391" s="3">
        <v>453180000</v>
      </c>
      <c r="Q391" s="3">
        <v>291040000</v>
      </c>
      <c r="R391" s="3">
        <v>335350000</v>
      </c>
      <c r="S391" s="3">
        <v>206160000</v>
      </c>
      <c r="T391" s="3">
        <v>420720000</v>
      </c>
      <c r="U391" s="3">
        <v>355650000</v>
      </c>
      <c r="V391" s="3">
        <v>377200000</v>
      </c>
      <c r="W391" s="3">
        <v>218380000</v>
      </c>
      <c r="X391" s="3">
        <v>374660000</v>
      </c>
      <c r="Y391" s="3">
        <v>403500000</v>
      </c>
      <c r="Z391" s="3">
        <v>311460000</v>
      </c>
    </row>
    <row r="392" spans="1:26" x14ac:dyDescent="0.15">
      <c r="A392" s="3" t="s">
        <v>101</v>
      </c>
      <c r="B392" s="3" t="s">
        <v>102</v>
      </c>
      <c r="C392" s="3">
        <v>496360000</v>
      </c>
      <c r="D392" s="3">
        <v>1041300000</v>
      </c>
      <c r="E392" s="3">
        <v>435460000</v>
      </c>
      <c r="F392" s="3">
        <v>493420000</v>
      </c>
      <c r="G392" s="3">
        <v>1308800000</v>
      </c>
      <c r="H392" s="3">
        <v>1061700000</v>
      </c>
      <c r="I392" s="3">
        <v>798210000</v>
      </c>
      <c r="J392" s="3">
        <v>662170000</v>
      </c>
      <c r="K392" s="4">
        <v>1267600000</v>
      </c>
      <c r="L392" s="4">
        <v>197450000</v>
      </c>
      <c r="M392" s="4">
        <v>545780000</v>
      </c>
      <c r="N392" s="4">
        <v>623810000</v>
      </c>
      <c r="O392" s="3">
        <v>885840000</v>
      </c>
      <c r="P392" s="3">
        <v>512440000</v>
      </c>
      <c r="Q392" s="3">
        <v>237240000</v>
      </c>
      <c r="R392" s="3">
        <v>406620000</v>
      </c>
      <c r="S392" s="3">
        <v>674760000</v>
      </c>
      <c r="T392" s="3">
        <v>440550000</v>
      </c>
      <c r="U392" s="3">
        <v>647540000</v>
      </c>
      <c r="V392" s="3">
        <v>464200000</v>
      </c>
      <c r="W392" s="3">
        <v>700130000</v>
      </c>
      <c r="X392" s="3">
        <v>380100000</v>
      </c>
      <c r="Y392" s="3">
        <v>841030000</v>
      </c>
      <c r="Z392" s="3">
        <v>506700000</v>
      </c>
    </row>
    <row r="393" spans="1:26" x14ac:dyDescent="0.15">
      <c r="A393" s="3" t="s">
        <v>652</v>
      </c>
      <c r="B393" s="3" t="s">
        <v>653</v>
      </c>
      <c r="C393" s="3">
        <v>423500000</v>
      </c>
      <c r="D393" s="3">
        <v>23214000</v>
      </c>
      <c r="E393" s="3">
        <v>0</v>
      </c>
      <c r="F393" s="3">
        <v>7785700</v>
      </c>
      <c r="G393" s="3">
        <v>575240000</v>
      </c>
      <c r="H393" s="3">
        <v>0</v>
      </c>
      <c r="I393" s="3">
        <v>0</v>
      </c>
      <c r="J393" s="3">
        <v>0</v>
      </c>
      <c r="K393" s="4">
        <v>628790000</v>
      </c>
      <c r="L393" s="4">
        <v>0</v>
      </c>
      <c r="M393" s="4">
        <v>0</v>
      </c>
      <c r="N393" s="4">
        <v>0</v>
      </c>
      <c r="O393" s="3">
        <v>143190000</v>
      </c>
      <c r="P393" s="3">
        <v>0</v>
      </c>
      <c r="Q393" s="3">
        <v>0</v>
      </c>
      <c r="R393" s="3">
        <v>5569200</v>
      </c>
      <c r="S393" s="3">
        <v>106760000</v>
      </c>
      <c r="T393" s="3">
        <v>673070000</v>
      </c>
      <c r="U393" s="3">
        <v>344160000</v>
      </c>
      <c r="V393" s="3">
        <v>369530000</v>
      </c>
      <c r="W393" s="3">
        <v>134000000</v>
      </c>
      <c r="X393" s="3">
        <v>543960000</v>
      </c>
      <c r="Y393" s="3">
        <v>413280000</v>
      </c>
      <c r="Z393" s="3">
        <v>503750000</v>
      </c>
    </row>
    <row r="394" spans="1:26" x14ac:dyDescent="0.15">
      <c r="A394" s="3" t="s">
        <v>598</v>
      </c>
      <c r="B394" s="3" t="s">
        <v>599</v>
      </c>
      <c r="C394" s="3">
        <v>24108000</v>
      </c>
      <c r="D394" s="3">
        <v>503000000</v>
      </c>
      <c r="E394" s="3">
        <v>311520000</v>
      </c>
      <c r="F394" s="3">
        <v>384290000</v>
      </c>
      <c r="G394" s="3">
        <v>210360000</v>
      </c>
      <c r="H394" s="3">
        <v>444530000</v>
      </c>
      <c r="I394" s="3">
        <v>395850000</v>
      </c>
      <c r="J394" s="3">
        <v>599330000</v>
      </c>
      <c r="K394" s="4">
        <v>116700000</v>
      </c>
      <c r="L394" s="4">
        <v>48264000</v>
      </c>
      <c r="M394" s="4">
        <v>283230000</v>
      </c>
      <c r="N394" s="4">
        <v>220370000</v>
      </c>
      <c r="O394" s="3">
        <v>422850000</v>
      </c>
      <c r="P394" s="3">
        <v>430640000</v>
      </c>
      <c r="Q394" s="3">
        <v>58228000</v>
      </c>
      <c r="R394" s="3">
        <v>403540000</v>
      </c>
      <c r="S394" s="3">
        <v>732480000</v>
      </c>
      <c r="T394" s="3">
        <v>553320000</v>
      </c>
      <c r="U394" s="3">
        <v>664810000</v>
      </c>
      <c r="V394" s="3">
        <v>683040000</v>
      </c>
      <c r="W394" s="3">
        <v>841200000</v>
      </c>
      <c r="X394" s="3">
        <v>618660000</v>
      </c>
      <c r="Y394" s="3">
        <v>534760000</v>
      </c>
      <c r="Z394" s="3">
        <v>571570000</v>
      </c>
    </row>
    <row r="395" spans="1:26" x14ac:dyDescent="0.15">
      <c r="A395" s="3" t="s">
        <v>420</v>
      </c>
      <c r="B395" s="3" t="s">
        <v>421</v>
      </c>
      <c r="C395" s="3">
        <v>244940000</v>
      </c>
      <c r="D395" s="3">
        <v>1376000000</v>
      </c>
      <c r="E395" s="3">
        <v>630630000</v>
      </c>
      <c r="F395" s="3">
        <v>776990000</v>
      </c>
      <c r="G395" s="3">
        <v>431710000</v>
      </c>
      <c r="H395" s="3">
        <v>835260000</v>
      </c>
      <c r="I395" s="3">
        <v>754950000</v>
      </c>
      <c r="J395" s="3">
        <v>889100000</v>
      </c>
      <c r="K395" s="4">
        <v>199000000</v>
      </c>
      <c r="L395" s="4">
        <v>22288000</v>
      </c>
      <c r="M395" s="4">
        <v>356660000</v>
      </c>
      <c r="N395" s="4">
        <v>200950000</v>
      </c>
      <c r="O395" s="3">
        <v>1108500000</v>
      </c>
      <c r="P395" s="3">
        <v>614090000</v>
      </c>
      <c r="Q395" s="3">
        <v>126080000</v>
      </c>
      <c r="R395" s="3">
        <v>661030000</v>
      </c>
      <c r="S395" s="3">
        <v>803790000</v>
      </c>
      <c r="T395" s="3">
        <v>611630000</v>
      </c>
      <c r="U395" s="3">
        <v>822420000</v>
      </c>
      <c r="V395" s="3">
        <v>642500000</v>
      </c>
      <c r="W395" s="3">
        <v>1002600000</v>
      </c>
      <c r="X395" s="3">
        <v>753500000</v>
      </c>
      <c r="Y395" s="3">
        <v>988400000</v>
      </c>
      <c r="Z395" s="3">
        <v>712070000</v>
      </c>
    </row>
    <row r="396" spans="1:26" x14ac:dyDescent="0.15">
      <c r="A396" s="3" t="s">
        <v>596</v>
      </c>
      <c r="B396" s="3" t="s">
        <v>597</v>
      </c>
      <c r="C396" s="3">
        <v>261830000</v>
      </c>
      <c r="D396" s="3">
        <v>2280100000</v>
      </c>
      <c r="E396" s="3">
        <v>640560000</v>
      </c>
      <c r="F396" s="3">
        <v>704930000</v>
      </c>
      <c r="G396" s="3">
        <v>660270000</v>
      </c>
      <c r="H396" s="3">
        <v>1008500000</v>
      </c>
      <c r="I396" s="3">
        <v>630540000</v>
      </c>
      <c r="J396" s="3">
        <v>779470000</v>
      </c>
      <c r="K396" s="4">
        <v>316920000</v>
      </c>
      <c r="L396" s="4">
        <v>248190000</v>
      </c>
      <c r="M396" s="4">
        <v>348430000</v>
      </c>
      <c r="N396" s="4">
        <v>301280000</v>
      </c>
      <c r="O396" s="3">
        <v>1302200000</v>
      </c>
      <c r="P396" s="3">
        <v>1550500000</v>
      </c>
      <c r="Q396" s="3">
        <v>276120000</v>
      </c>
      <c r="R396" s="3">
        <v>711840000</v>
      </c>
      <c r="S396" s="3">
        <v>959150000</v>
      </c>
      <c r="T396" s="3">
        <v>896960000</v>
      </c>
      <c r="U396" s="3">
        <v>990810000</v>
      </c>
      <c r="V396" s="3">
        <v>1101600000</v>
      </c>
      <c r="W396" s="3">
        <v>1031800000</v>
      </c>
      <c r="X396" s="3">
        <v>792870000</v>
      </c>
      <c r="Y396" s="3">
        <v>1151400000</v>
      </c>
      <c r="Z396" s="3">
        <v>903990000</v>
      </c>
    </row>
    <row r="397" spans="1:26" x14ac:dyDescent="0.15">
      <c r="A397" s="3" t="s">
        <v>67</v>
      </c>
      <c r="B397" s="3" t="s">
        <v>68</v>
      </c>
      <c r="C397" s="3">
        <v>386740000</v>
      </c>
      <c r="D397" s="3">
        <v>3651600000</v>
      </c>
      <c r="E397" s="3">
        <v>2301100000</v>
      </c>
      <c r="F397" s="3">
        <v>1605800000</v>
      </c>
      <c r="G397" s="3">
        <v>852820000</v>
      </c>
      <c r="H397" s="3">
        <v>2764600000</v>
      </c>
      <c r="I397" s="3">
        <v>1395700000</v>
      </c>
      <c r="J397" s="3">
        <v>1909400000</v>
      </c>
      <c r="K397" s="4">
        <v>468770000</v>
      </c>
      <c r="L397" s="4">
        <v>46495000</v>
      </c>
      <c r="M397" s="4">
        <v>774720000</v>
      </c>
      <c r="N397" s="4">
        <v>374850000</v>
      </c>
      <c r="O397" s="3">
        <v>880250000</v>
      </c>
      <c r="P397" s="3">
        <v>800150000</v>
      </c>
      <c r="Q397" s="3">
        <v>242630000</v>
      </c>
      <c r="R397" s="3">
        <v>933140000</v>
      </c>
      <c r="S397" s="3">
        <v>947450000</v>
      </c>
      <c r="T397" s="3">
        <v>668170000</v>
      </c>
      <c r="U397" s="3">
        <v>592540000</v>
      </c>
      <c r="V397" s="3">
        <v>848450000</v>
      </c>
      <c r="W397" s="3">
        <v>896060000</v>
      </c>
      <c r="X397" s="3">
        <v>883840000</v>
      </c>
      <c r="Y397" s="3">
        <v>939510000</v>
      </c>
      <c r="Z397" s="3">
        <v>767130000</v>
      </c>
    </row>
    <row r="398" spans="1:26" x14ac:dyDescent="0.15">
      <c r="A398" s="3" t="s">
        <v>286</v>
      </c>
      <c r="B398" s="3" t="s">
        <v>287</v>
      </c>
      <c r="C398" s="3">
        <v>902110000</v>
      </c>
      <c r="D398" s="3">
        <v>2087000000</v>
      </c>
      <c r="E398" s="3">
        <v>751240000</v>
      </c>
      <c r="F398" s="3">
        <v>1075600000</v>
      </c>
      <c r="G398" s="3">
        <v>2073900000</v>
      </c>
      <c r="H398" s="3">
        <v>1462700000</v>
      </c>
      <c r="I398" s="3">
        <v>1351700000</v>
      </c>
      <c r="J398" s="3">
        <v>1448900000</v>
      </c>
      <c r="K398" s="4">
        <v>2063300000</v>
      </c>
      <c r="L398" s="4">
        <v>827320000</v>
      </c>
      <c r="M398" s="4">
        <v>1344400000</v>
      </c>
      <c r="N398" s="4">
        <v>1322300000</v>
      </c>
      <c r="O398" s="3">
        <v>1968300000</v>
      </c>
      <c r="P398" s="3">
        <v>1481700000</v>
      </c>
      <c r="Q398" s="3">
        <v>371120000</v>
      </c>
      <c r="R398" s="3">
        <v>1061200000</v>
      </c>
      <c r="S398" s="3">
        <v>976000000</v>
      </c>
      <c r="T398" s="3">
        <v>1123200000</v>
      </c>
      <c r="U398" s="3">
        <v>1217500000</v>
      </c>
      <c r="V398" s="3">
        <v>1294800000</v>
      </c>
      <c r="W398" s="3">
        <v>1013700000</v>
      </c>
      <c r="X398" s="3">
        <v>916730000</v>
      </c>
      <c r="Y398" s="3">
        <v>1567000000</v>
      </c>
      <c r="Z398" s="3">
        <v>1251200000</v>
      </c>
    </row>
    <row r="399" spans="1:26" x14ac:dyDescent="0.15">
      <c r="A399" s="3" t="s">
        <v>634</v>
      </c>
      <c r="B399" s="3" t="s">
        <v>635</v>
      </c>
      <c r="C399" s="3">
        <v>895780000</v>
      </c>
      <c r="D399" s="3">
        <v>1608700000</v>
      </c>
      <c r="E399" s="3">
        <v>623060000</v>
      </c>
      <c r="F399" s="3">
        <v>916390000</v>
      </c>
      <c r="G399" s="3">
        <v>1833200000</v>
      </c>
      <c r="H399" s="3">
        <v>1784800000</v>
      </c>
      <c r="I399" s="3">
        <v>1059000000</v>
      </c>
      <c r="J399" s="3">
        <v>983360000</v>
      </c>
      <c r="K399" s="4">
        <v>1405900000</v>
      </c>
      <c r="L399" s="4">
        <v>420340000</v>
      </c>
      <c r="M399" s="4">
        <v>842300000</v>
      </c>
      <c r="N399" s="4">
        <v>836310000</v>
      </c>
      <c r="O399" s="3">
        <v>1117500000</v>
      </c>
      <c r="P399" s="3">
        <v>693230000</v>
      </c>
      <c r="Q399" s="3">
        <v>262300000</v>
      </c>
      <c r="R399" s="3">
        <v>456880000</v>
      </c>
      <c r="S399" s="3">
        <v>1014100000</v>
      </c>
      <c r="T399" s="3">
        <v>1128900000</v>
      </c>
      <c r="U399" s="3">
        <v>1273000000</v>
      </c>
      <c r="V399" s="3">
        <v>1167700000</v>
      </c>
      <c r="W399" s="3">
        <v>1211000000</v>
      </c>
      <c r="X399" s="3">
        <v>1117400000</v>
      </c>
      <c r="Y399" s="3">
        <v>1571000000</v>
      </c>
      <c r="Z399" s="3">
        <v>1233400000</v>
      </c>
    </row>
    <row r="400" spans="1:26" x14ac:dyDescent="0.15">
      <c r="A400" s="3" t="s">
        <v>2</v>
      </c>
      <c r="B400" s="3" t="s">
        <v>3</v>
      </c>
      <c r="C400" s="3">
        <v>1041300000</v>
      </c>
      <c r="D400" s="3">
        <v>7224200000</v>
      </c>
      <c r="E400" s="3">
        <v>3100700000</v>
      </c>
      <c r="F400" s="3">
        <v>4481400000</v>
      </c>
      <c r="G400" s="3">
        <v>2291500000</v>
      </c>
      <c r="H400" s="3">
        <v>4610100000</v>
      </c>
      <c r="I400" s="3">
        <v>3253700000</v>
      </c>
      <c r="J400" s="3">
        <v>4348100000</v>
      </c>
      <c r="K400" s="4">
        <v>1187800000</v>
      </c>
      <c r="L400" s="4">
        <v>498300000</v>
      </c>
      <c r="M400" s="4">
        <v>1621200000</v>
      </c>
      <c r="N400" s="4">
        <v>1542700000</v>
      </c>
      <c r="O400" s="3">
        <v>3536100000</v>
      </c>
      <c r="P400" s="3">
        <v>5115100000</v>
      </c>
      <c r="Q400" s="3">
        <v>1541100000</v>
      </c>
      <c r="R400" s="3">
        <v>3382900000</v>
      </c>
      <c r="S400" s="3">
        <v>2826100000</v>
      </c>
      <c r="T400" s="3">
        <v>1384700000</v>
      </c>
      <c r="U400" s="3">
        <v>1681100000</v>
      </c>
      <c r="V400" s="3">
        <v>1481100000</v>
      </c>
      <c r="W400" s="3">
        <v>3744600000</v>
      </c>
      <c r="X400" s="3">
        <v>1134000000</v>
      </c>
      <c r="Y400" s="3">
        <v>1608700000</v>
      </c>
      <c r="Z400" s="3">
        <v>741570000</v>
      </c>
    </row>
    <row r="401" spans="1:26" x14ac:dyDescent="0.15">
      <c r="A401" s="3" t="s">
        <v>646</v>
      </c>
      <c r="B401" s="3" t="s">
        <v>647</v>
      </c>
      <c r="C401" s="3">
        <v>2616100000</v>
      </c>
      <c r="D401" s="3">
        <v>4556600000</v>
      </c>
      <c r="E401" s="3">
        <v>1742600000</v>
      </c>
      <c r="F401" s="3">
        <v>2002800000</v>
      </c>
      <c r="G401" s="3">
        <v>7254400000</v>
      </c>
      <c r="H401" s="3">
        <v>4073800000</v>
      </c>
      <c r="I401" s="3">
        <v>2160600000</v>
      </c>
      <c r="J401" s="3">
        <v>2259400000</v>
      </c>
      <c r="K401" s="4">
        <v>5690600000</v>
      </c>
      <c r="L401" s="4">
        <v>836550000</v>
      </c>
      <c r="M401" s="4">
        <v>2988400000</v>
      </c>
      <c r="N401" s="4">
        <v>2576200000</v>
      </c>
      <c r="O401" s="3">
        <v>3777700000</v>
      </c>
      <c r="P401" s="3">
        <v>2432400000</v>
      </c>
      <c r="Q401" s="3">
        <v>922920000</v>
      </c>
      <c r="R401" s="3">
        <v>1466100000</v>
      </c>
      <c r="S401" s="3">
        <v>600900000</v>
      </c>
      <c r="T401" s="3">
        <v>1431500000</v>
      </c>
      <c r="U401" s="3">
        <v>1262100000</v>
      </c>
      <c r="V401" s="3">
        <v>1094300000</v>
      </c>
      <c r="W401" s="3">
        <v>660170000</v>
      </c>
      <c r="X401" s="3">
        <v>1246600000</v>
      </c>
      <c r="Y401" s="3">
        <v>1326500000</v>
      </c>
      <c r="Z401" s="3">
        <v>1237900000</v>
      </c>
    </row>
    <row r="402" spans="1:26" x14ac:dyDescent="0.15">
      <c r="A402" s="3" t="s">
        <v>24</v>
      </c>
      <c r="B402" s="3" t="s">
        <v>25</v>
      </c>
      <c r="C402" s="3">
        <v>469460000</v>
      </c>
      <c r="D402" s="3">
        <v>1529800000</v>
      </c>
      <c r="E402" s="3">
        <v>1554500000</v>
      </c>
      <c r="F402" s="3">
        <v>1496100000</v>
      </c>
      <c r="G402" s="3">
        <v>808360000</v>
      </c>
      <c r="H402" s="3">
        <v>3005900000</v>
      </c>
      <c r="I402" s="3">
        <v>1794800000</v>
      </c>
      <c r="J402" s="3">
        <v>1757200000</v>
      </c>
      <c r="K402" s="4">
        <v>800610000</v>
      </c>
      <c r="L402" s="4">
        <v>267330000</v>
      </c>
      <c r="M402" s="4">
        <v>1096200000</v>
      </c>
      <c r="N402" s="4">
        <v>749690000</v>
      </c>
      <c r="O402" s="3">
        <v>1017200000</v>
      </c>
      <c r="P402" s="3">
        <v>1783500000</v>
      </c>
      <c r="Q402" s="3">
        <v>652130000</v>
      </c>
      <c r="R402" s="3">
        <v>1332400000</v>
      </c>
      <c r="S402" s="3">
        <v>2651800000</v>
      </c>
      <c r="T402" s="3">
        <v>1779700000</v>
      </c>
      <c r="U402" s="3">
        <v>1587100000</v>
      </c>
      <c r="V402" s="3">
        <v>1806400000</v>
      </c>
      <c r="W402" s="3">
        <v>3323000000</v>
      </c>
      <c r="X402" s="3">
        <v>1440300000</v>
      </c>
      <c r="Y402" s="3">
        <v>1629700000</v>
      </c>
      <c r="Z402" s="3">
        <v>1375000000</v>
      </c>
    </row>
    <row r="403" spans="1:26" x14ac:dyDescent="0.15">
      <c r="A403" s="3" t="s">
        <v>16</v>
      </c>
      <c r="B403" s="3" t="s">
        <v>17</v>
      </c>
      <c r="C403" s="3">
        <v>930080000</v>
      </c>
      <c r="D403" s="3">
        <v>3278600000</v>
      </c>
      <c r="E403" s="3">
        <v>1995900000</v>
      </c>
      <c r="F403" s="3">
        <v>1818100000</v>
      </c>
      <c r="G403" s="3">
        <v>2434000000</v>
      </c>
      <c r="H403" s="3">
        <v>3623100000</v>
      </c>
      <c r="I403" s="3">
        <v>3429000000</v>
      </c>
      <c r="J403" s="3">
        <v>2497200000</v>
      </c>
      <c r="K403" s="4">
        <v>1231100000</v>
      </c>
      <c r="L403" s="4">
        <v>49216000</v>
      </c>
      <c r="M403" s="4">
        <v>1192300000</v>
      </c>
      <c r="N403" s="4">
        <v>1161900000</v>
      </c>
      <c r="O403" s="3">
        <v>2326600000</v>
      </c>
      <c r="P403" s="3">
        <v>2035000000</v>
      </c>
      <c r="Q403" s="3">
        <v>1730700000</v>
      </c>
      <c r="R403" s="3">
        <v>2598800000</v>
      </c>
      <c r="S403" s="3">
        <v>6071200000</v>
      </c>
      <c r="T403" s="3">
        <v>1821000000</v>
      </c>
      <c r="U403" s="3">
        <v>1960400000</v>
      </c>
      <c r="V403" s="3">
        <v>1840600000</v>
      </c>
      <c r="W403" s="3">
        <v>6514000000</v>
      </c>
      <c r="X403" s="3">
        <v>1634000000</v>
      </c>
      <c r="Y403" s="3">
        <v>2594900000</v>
      </c>
      <c r="Z403" s="3">
        <v>1551300000</v>
      </c>
    </row>
    <row r="404" spans="1:26" x14ac:dyDescent="0.15">
      <c r="A404" s="3" t="s">
        <v>632</v>
      </c>
      <c r="B404" s="3" t="s">
        <v>633</v>
      </c>
      <c r="C404" s="3">
        <v>1210000000</v>
      </c>
      <c r="D404" s="3">
        <v>9514000000</v>
      </c>
      <c r="E404" s="3">
        <v>9444500000</v>
      </c>
      <c r="F404" s="3">
        <v>8743200000</v>
      </c>
      <c r="G404" s="3">
        <v>3438900000</v>
      </c>
      <c r="H404" s="3">
        <v>8245200000</v>
      </c>
      <c r="I404" s="3">
        <v>7878000000</v>
      </c>
      <c r="J404" s="3">
        <v>11571000000</v>
      </c>
      <c r="K404" s="4">
        <v>2418100000</v>
      </c>
      <c r="L404" s="4">
        <v>169240000</v>
      </c>
      <c r="M404" s="4">
        <v>3341700000</v>
      </c>
      <c r="N404" s="4">
        <v>3851700000</v>
      </c>
      <c r="O404" s="3">
        <v>4345900000</v>
      </c>
      <c r="P404" s="3">
        <v>14222000000</v>
      </c>
      <c r="Q404" s="3">
        <v>7967800000</v>
      </c>
      <c r="R404" s="3">
        <v>8629900000</v>
      </c>
      <c r="S404" s="3">
        <v>2253500000</v>
      </c>
      <c r="T404" s="3">
        <v>1680700000</v>
      </c>
      <c r="U404" s="3">
        <v>1731400000</v>
      </c>
      <c r="V404" s="3">
        <v>1494900000</v>
      </c>
      <c r="W404" s="3">
        <v>1047200000</v>
      </c>
      <c r="X404" s="3">
        <v>1745500000</v>
      </c>
      <c r="Y404" s="3">
        <v>1800300000</v>
      </c>
      <c r="Z404" s="3">
        <v>213220000</v>
      </c>
    </row>
    <row r="405" spans="1:26" x14ac:dyDescent="0.15">
      <c r="A405" s="3" t="s">
        <v>220</v>
      </c>
      <c r="B405" s="3" t="s">
        <v>221</v>
      </c>
      <c r="C405" s="3">
        <v>570440000</v>
      </c>
      <c r="D405" s="3">
        <v>5778600000</v>
      </c>
      <c r="E405" s="3">
        <v>4172000000</v>
      </c>
      <c r="F405" s="3">
        <v>2482500000</v>
      </c>
      <c r="G405" s="3">
        <v>2679900000</v>
      </c>
      <c r="H405" s="3">
        <v>4636300000</v>
      </c>
      <c r="I405" s="3">
        <v>3339400000</v>
      </c>
      <c r="J405" s="3">
        <v>2283700000</v>
      </c>
      <c r="K405" s="4">
        <v>1298700000</v>
      </c>
      <c r="L405" s="4">
        <v>617770000</v>
      </c>
      <c r="M405" s="4">
        <v>2170100000</v>
      </c>
      <c r="N405" s="4">
        <v>1449600000</v>
      </c>
      <c r="O405" s="3">
        <v>2255300000</v>
      </c>
      <c r="P405" s="3">
        <v>5000900000</v>
      </c>
      <c r="Q405" s="3">
        <v>2439200000</v>
      </c>
      <c r="R405" s="3">
        <v>3208600000</v>
      </c>
      <c r="S405" s="3">
        <v>7762000000</v>
      </c>
      <c r="T405" s="3">
        <v>1949000000</v>
      </c>
      <c r="U405" s="3">
        <v>2601200000</v>
      </c>
      <c r="V405" s="3">
        <v>2118400000</v>
      </c>
      <c r="W405" s="3">
        <v>9500600000</v>
      </c>
      <c r="X405" s="3">
        <v>2011500000</v>
      </c>
      <c r="Y405" s="3">
        <v>3357600000</v>
      </c>
      <c r="Z405" s="3">
        <v>1846600000</v>
      </c>
    </row>
    <row r="406" spans="1:26" x14ac:dyDescent="0.15">
      <c r="A406" s="3" t="s">
        <v>14</v>
      </c>
      <c r="B406" s="3" t="s">
        <v>15</v>
      </c>
      <c r="C406" s="3">
        <v>20727000000</v>
      </c>
      <c r="D406" s="3">
        <v>40382000000</v>
      </c>
      <c r="E406" s="3">
        <v>21304000000</v>
      </c>
      <c r="F406" s="3">
        <v>16321000000</v>
      </c>
      <c r="G406" s="3">
        <v>28025000000</v>
      </c>
      <c r="H406" s="3">
        <v>31341000000</v>
      </c>
      <c r="I406" s="3">
        <v>19814000000</v>
      </c>
      <c r="J406" s="3">
        <v>16598000000</v>
      </c>
      <c r="K406" s="4">
        <v>26158000000</v>
      </c>
      <c r="L406" s="4">
        <v>8101500000</v>
      </c>
      <c r="M406" s="4">
        <v>22152000000</v>
      </c>
      <c r="N406" s="4">
        <v>16210000000</v>
      </c>
      <c r="O406" s="3">
        <v>24911000000</v>
      </c>
      <c r="P406" s="3">
        <v>20854000000</v>
      </c>
      <c r="Q406" s="3">
        <v>6232800000</v>
      </c>
      <c r="R406" s="3">
        <v>11453000000</v>
      </c>
      <c r="S406" s="3">
        <v>8024800000</v>
      </c>
      <c r="T406" s="3">
        <v>13160000000</v>
      </c>
      <c r="U406" s="3">
        <v>11098000000</v>
      </c>
      <c r="V406" s="3">
        <v>11821000000</v>
      </c>
      <c r="W406" s="3">
        <v>7412000000</v>
      </c>
      <c r="X406" s="3">
        <v>9950800000</v>
      </c>
      <c r="Y406" s="3">
        <v>10839000000</v>
      </c>
      <c r="Z406" s="3">
        <v>11962000000</v>
      </c>
    </row>
    <row r="407" spans="1:26" x14ac:dyDescent="0.15">
      <c r="A407" s="3" t="s">
        <v>159</v>
      </c>
      <c r="B407" s="3" t="s">
        <v>160</v>
      </c>
      <c r="C407" s="3">
        <v>8101700000</v>
      </c>
      <c r="D407" s="3">
        <v>47177000000</v>
      </c>
      <c r="E407" s="3">
        <v>18211000000</v>
      </c>
      <c r="F407" s="3">
        <v>26087000000</v>
      </c>
      <c r="G407" s="3">
        <v>19910000000</v>
      </c>
      <c r="H407" s="3">
        <v>39522000000</v>
      </c>
      <c r="I407" s="3">
        <v>25569000000</v>
      </c>
      <c r="J407" s="3">
        <v>25516000000</v>
      </c>
      <c r="K407" s="4">
        <v>14938000000</v>
      </c>
      <c r="L407" s="4">
        <v>5791100000</v>
      </c>
      <c r="M407" s="4">
        <v>17781000000</v>
      </c>
      <c r="N407" s="4">
        <v>16500000000</v>
      </c>
      <c r="O407" s="3">
        <v>23209000000</v>
      </c>
      <c r="P407" s="3">
        <v>41496000000</v>
      </c>
      <c r="Q407" s="3">
        <v>17606000000</v>
      </c>
      <c r="R407" s="3">
        <v>32003000000</v>
      </c>
      <c r="S407" s="3">
        <v>59220000000</v>
      </c>
      <c r="T407" s="3">
        <v>13708000000</v>
      </c>
      <c r="U407" s="3">
        <v>13790000000</v>
      </c>
      <c r="V407" s="3">
        <v>12953000000</v>
      </c>
      <c r="W407" s="3">
        <v>89826000000</v>
      </c>
      <c r="X407" s="3">
        <v>12636000000</v>
      </c>
      <c r="Y407" s="3">
        <v>15004000000</v>
      </c>
      <c r="Z407" s="3">
        <v>9974000000</v>
      </c>
    </row>
    <row r="408" spans="1:26" x14ac:dyDescent="0.15">
      <c r="A408" s="3" t="s">
        <v>30</v>
      </c>
      <c r="B408" s="3" t="s">
        <v>31</v>
      </c>
      <c r="C408" s="3">
        <v>13830000000</v>
      </c>
      <c r="D408" s="3">
        <v>46843000000</v>
      </c>
      <c r="E408" s="3">
        <v>31113000000</v>
      </c>
      <c r="F408" s="3">
        <v>28178000000</v>
      </c>
      <c r="G408" s="3">
        <v>32101000000</v>
      </c>
      <c r="H408" s="3">
        <v>45943000000</v>
      </c>
      <c r="I408" s="3">
        <v>27451000000</v>
      </c>
      <c r="J408" s="3">
        <v>28172000000</v>
      </c>
      <c r="K408" s="4">
        <v>31099000000</v>
      </c>
      <c r="L408" s="4">
        <v>13232000000</v>
      </c>
      <c r="M408" s="4">
        <v>34431000000</v>
      </c>
      <c r="N408" s="4">
        <v>27718000000</v>
      </c>
      <c r="O408" s="3">
        <v>25494000000</v>
      </c>
      <c r="P408" s="3">
        <v>32013000000</v>
      </c>
      <c r="Q408" s="3">
        <v>12139000000</v>
      </c>
      <c r="R408" s="3">
        <v>25290000000</v>
      </c>
      <c r="S408" s="3">
        <v>7293000000</v>
      </c>
      <c r="T408" s="3">
        <v>11935000000</v>
      </c>
      <c r="U408" s="3">
        <v>12396000000</v>
      </c>
      <c r="V408" s="3">
        <v>13987000000</v>
      </c>
      <c r="W408" s="3">
        <v>6925200000</v>
      </c>
      <c r="X408" s="3">
        <v>13518000000</v>
      </c>
      <c r="Y408" s="3">
        <v>12801000000</v>
      </c>
      <c r="Z408" s="3">
        <v>13867000000</v>
      </c>
    </row>
    <row r="409" spans="1:26" x14ac:dyDescent="0.15">
      <c r="A409" s="3" t="s">
        <v>47</v>
      </c>
      <c r="C409" s="3">
        <v>34832000000</v>
      </c>
      <c r="D409" s="3">
        <v>80915000000</v>
      </c>
      <c r="E409" s="3">
        <v>41452000000</v>
      </c>
      <c r="F409" s="3">
        <v>32680000000</v>
      </c>
      <c r="G409" s="3">
        <v>61717000000</v>
      </c>
      <c r="H409" s="3">
        <v>44246000000</v>
      </c>
      <c r="I409" s="3">
        <v>50617000000</v>
      </c>
      <c r="J409" s="3">
        <v>40742000000</v>
      </c>
      <c r="K409" s="4">
        <v>41775000000</v>
      </c>
      <c r="L409" s="4">
        <v>12280000000</v>
      </c>
      <c r="M409" s="4">
        <v>56491000000</v>
      </c>
      <c r="N409" s="4">
        <v>45491000000</v>
      </c>
      <c r="O409" s="3">
        <v>41573000000</v>
      </c>
      <c r="P409" s="3">
        <v>37365000000</v>
      </c>
      <c r="Q409" s="3">
        <v>5870900000</v>
      </c>
      <c r="R409" s="3">
        <v>43589000000</v>
      </c>
      <c r="S409" s="3">
        <v>2330700000</v>
      </c>
      <c r="T409" s="3">
        <v>18467000000</v>
      </c>
      <c r="U409" s="3">
        <v>5220700000</v>
      </c>
      <c r="V409" s="3">
        <v>4118100000</v>
      </c>
      <c r="W409" s="3">
        <v>16921000000</v>
      </c>
      <c r="X409" s="3">
        <v>18069000000</v>
      </c>
      <c r="Y409" s="3">
        <v>5072500000</v>
      </c>
      <c r="Z409" s="3">
        <v>4378600000</v>
      </c>
    </row>
    <row r="410" spans="1:26" x14ac:dyDescent="0.15">
      <c r="A410" s="3" t="s">
        <v>278</v>
      </c>
      <c r="B410" s="3" t="s">
        <v>279</v>
      </c>
      <c r="C410" s="3">
        <v>41158000000</v>
      </c>
      <c r="D410" s="3">
        <v>185770000000</v>
      </c>
      <c r="E410" s="3">
        <v>165440000000</v>
      </c>
      <c r="F410" s="3">
        <v>124430000000</v>
      </c>
      <c r="G410" s="3">
        <v>67069000000</v>
      </c>
      <c r="H410" s="3">
        <v>131150000000</v>
      </c>
      <c r="I410" s="3">
        <v>155340000000</v>
      </c>
      <c r="J410" s="3">
        <v>90397000000</v>
      </c>
      <c r="K410" s="4">
        <v>37956000000</v>
      </c>
      <c r="L410" s="4">
        <v>18344000000</v>
      </c>
      <c r="M410" s="4">
        <v>51634000000</v>
      </c>
      <c r="N410" s="4">
        <v>41809000000</v>
      </c>
      <c r="O410" s="3">
        <v>60182000000</v>
      </c>
      <c r="P410" s="3">
        <v>113210000000</v>
      </c>
      <c r="Q410" s="3">
        <v>81856000000</v>
      </c>
      <c r="R410" s="3">
        <v>114550000000</v>
      </c>
      <c r="S410" s="3">
        <v>29908000000</v>
      </c>
      <c r="T410" s="3">
        <v>26295000000</v>
      </c>
      <c r="U410" s="3">
        <v>29802000000</v>
      </c>
      <c r="V410" s="3">
        <v>25880000000</v>
      </c>
      <c r="W410" s="3">
        <v>33963000000</v>
      </c>
      <c r="X410" s="3">
        <v>25354000000</v>
      </c>
      <c r="Y410" s="3">
        <v>31706000000</v>
      </c>
      <c r="Z410" s="3">
        <v>26369000000</v>
      </c>
    </row>
  </sheetData>
  <sortState xmlns:xlrd2="http://schemas.microsoft.com/office/spreadsheetml/2017/richdata2" ref="A9:BE410">
    <sortCondition descending="1" ref="BE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4B0C9-6670-F740-B731-BEC7A44D1363}">
  <dimension ref="A1:BQ414"/>
  <sheetViews>
    <sheetView workbookViewId="0">
      <selection activeCell="D30" sqref="D30"/>
    </sheetView>
  </sheetViews>
  <sheetFormatPr baseColWidth="10" defaultColWidth="8.83203125" defaultRowHeight="14" x14ac:dyDescent="0.15"/>
  <cols>
    <col min="1" max="1" width="36.83203125" style="3" customWidth="1"/>
    <col min="2" max="3" width="20" style="3" customWidth="1"/>
    <col min="4" max="4" width="17" style="3" customWidth="1"/>
    <col min="5" max="14" width="19" style="3" customWidth="1"/>
    <col min="15" max="17" width="12.1640625" style="3" customWidth="1"/>
    <col min="18" max="21" width="18.6640625" style="3" customWidth="1"/>
    <col min="22" max="27" width="19" style="3" customWidth="1"/>
    <col min="28" max="30" width="12.1640625" style="3" customWidth="1"/>
    <col min="31" max="31" width="18.6640625" style="3" customWidth="1"/>
    <col min="32" max="34" width="17.6640625" style="3" customWidth="1"/>
    <col min="35" max="40" width="19" style="3" customWidth="1"/>
    <col min="41" max="43" width="12.1640625" style="3" customWidth="1"/>
    <col min="44" max="44" width="20.83203125" style="3" customWidth="1"/>
    <col min="45" max="47" width="20.5" style="3" customWidth="1"/>
    <col min="48" max="53" width="19" style="3" customWidth="1"/>
    <col min="54" max="56" width="12.1640625" style="3" customWidth="1"/>
    <col min="57" max="58" width="14" style="3" customWidth="1"/>
    <col min="59" max="60" width="13.83203125" style="3" customWidth="1"/>
    <col min="61" max="66" width="19" style="3" customWidth="1"/>
    <col min="67" max="68" width="12.1640625" style="3" customWidth="1"/>
    <col min="69" max="69" width="14.83203125" style="3" customWidth="1"/>
    <col min="70" max="16384" width="8.83203125" style="3"/>
  </cols>
  <sheetData>
    <row r="1" spans="1:69" ht="16" x14ac:dyDescent="0.2">
      <c r="A1" s="5" t="s">
        <v>870</v>
      </c>
    </row>
    <row r="2" spans="1:69" customFormat="1" ht="15" x14ac:dyDescent="0.2">
      <c r="A2" s="3" t="s">
        <v>879</v>
      </c>
    </row>
    <row r="3" spans="1:69" x14ac:dyDescent="0.15">
      <c r="A3" s="3" t="s">
        <v>839</v>
      </c>
    </row>
    <row r="4" spans="1:69" x14ac:dyDescent="0.15">
      <c r="A4" s="3" t="s">
        <v>840</v>
      </c>
    </row>
    <row r="5" spans="1:69" x14ac:dyDescent="0.15">
      <c r="A5" s="3" t="s">
        <v>941</v>
      </c>
    </row>
    <row r="6" spans="1:69" x14ac:dyDescent="0.15">
      <c r="A6" s="3" t="s">
        <v>942</v>
      </c>
    </row>
    <row r="7" spans="1:69" customFormat="1" ht="15" x14ac:dyDescent="0.2">
      <c r="A7" s="3" t="s">
        <v>841</v>
      </c>
    </row>
    <row r="8" spans="1:69" customFormat="1" ht="15" x14ac:dyDescent="0.2">
      <c r="A8" s="3" t="s">
        <v>842</v>
      </c>
    </row>
    <row r="9" spans="1:69" customFormat="1" ht="15" x14ac:dyDescent="0.2">
      <c r="A9" s="3" t="s">
        <v>843</v>
      </c>
    </row>
    <row r="10" spans="1:69" ht="16" x14ac:dyDescent="0.2">
      <c r="BQ10" s="40" t="s">
        <v>939</v>
      </c>
    </row>
    <row r="11" spans="1:69" customFormat="1" ht="16" x14ac:dyDescent="0.2">
      <c r="A11" t="s">
        <v>0</v>
      </c>
      <c r="B11" t="s">
        <v>1</v>
      </c>
      <c r="C11" t="s">
        <v>806</v>
      </c>
      <c r="D11" s="1" t="s">
        <v>814</v>
      </c>
      <c r="E11" s="1" t="s">
        <v>815</v>
      </c>
      <c r="F11" s="1" t="s">
        <v>816</v>
      </c>
      <c r="G11" s="1" t="s">
        <v>817</v>
      </c>
      <c r="H11" s="7" t="s">
        <v>844</v>
      </c>
      <c r="I11" s="8" t="s">
        <v>845</v>
      </c>
      <c r="J11" s="1" t="s">
        <v>846</v>
      </c>
      <c r="K11" s="9" t="s">
        <v>847</v>
      </c>
      <c r="L11" s="9" t="s">
        <v>848</v>
      </c>
      <c r="M11" s="9" t="s">
        <v>849</v>
      </c>
      <c r="N11" s="10" t="s">
        <v>850</v>
      </c>
      <c r="O11" s="11" t="s">
        <v>851</v>
      </c>
      <c r="P11" s="12" t="s">
        <v>852</v>
      </c>
      <c r="Q11" s="1" t="s">
        <v>818</v>
      </c>
      <c r="R11" s="1" t="s">
        <v>819</v>
      </c>
      <c r="S11" s="1" t="s">
        <v>820</v>
      </c>
      <c r="T11" s="1" t="s">
        <v>821</v>
      </c>
      <c r="U11" s="7" t="s">
        <v>844</v>
      </c>
      <c r="V11" s="8" t="s">
        <v>853</v>
      </c>
      <c r="W11" s="1" t="s">
        <v>854</v>
      </c>
      <c r="X11" s="9" t="s">
        <v>847</v>
      </c>
      <c r="Y11" s="9" t="s">
        <v>855</v>
      </c>
      <c r="Z11" s="9" t="s">
        <v>856</v>
      </c>
      <c r="AA11" s="10" t="s">
        <v>857</v>
      </c>
      <c r="AB11" s="11" t="s">
        <v>858</v>
      </c>
      <c r="AC11" s="12" t="s">
        <v>859</v>
      </c>
      <c r="AD11" s="1" t="s">
        <v>860</v>
      </c>
      <c r="AE11" s="1" t="s">
        <v>826</v>
      </c>
      <c r="AF11" s="1" t="s">
        <v>827</v>
      </c>
      <c r="AG11" s="1" t="s">
        <v>828</v>
      </c>
      <c r="AH11" s="7" t="s">
        <v>844</v>
      </c>
      <c r="AI11" s="8" t="s">
        <v>845</v>
      </c>
      <c r="AJ11" s="1" t="s">
        <v>846</v>
      </c>
      <c r="AK11" s="9" t="s">
        <v>847</v>
      </c>
      <c r="AL11" s="9" t="s">
        <v>848</v>
      </c>
      <c r="AM11" s="9" t="s">
        <v>849</v>
      </c>
      <c r="AN11" s="10" t="s">
        <v>861</v>
      </c>
      <c r="AO11" s="11" t="s">
        <v>862</v>
      </c>
      <c r="AP11" s="12" t="s">
        <v>863</v>
      </c>
      <c r="AQ11" s="1" t="s">
        <v>829</v>
      </c>
      <c r="AR11" s="1" t="s">
        <v>830</v>
      </c>
      <c r="AS11" s="1" t="s">
        <v>831</v>
      </c>
      <c r="AT11" s="1" t="s">
        <v>832</v>
      </c>
      <c r="AU11" s="7" t="s">
        <v>844</v>
      </c>
      <c r="AV11" s="8" t="s">
        <v>845</v>
      </c>
      <c r="AW11" s="1" t="s">
        <v>846</v>
      </c>
      <c r="AX11" s="9" t="s">
        <v>847</v>
      </c>
      <c r="AY11" s="9" t="s">
        <v>848</v>
      </c>
      <c r="AZ11" s="9" t="s">
        <v>849</v>
      </c>
      <c r="BA11" s="10" t="s">
        <v>864</v>
      </c>
      <c r="BB11" s="11" t="s">
        <v>865</v>
      </c>
      <c r="BC11" s="12" t="s">
        <v>866</v>
      </c>
      <c r="BD11" s="1" t="s">
        <v>833</v>
      </c>
      <c r="BE11" s="1" t="s">
        <v>834</v>
      </c>
      <c r="BF11" s="1" t="s">
        <v>835</v>
      </c>
      <c r="BG11" s="1" t="s">
        <v>836</v>
      </c>
      <c r="BH11" s="7" t="s">
        <v>844</v>
      </c>
      <c r="BI11" s="8" t="s">
        <v>845</v>
      </c>
      <c r="BJ11" s="1" t="s">
        <v>846</v>
      </c>
      <c r="BK11" s="9" t="s">
        <v>847</v>
      </c>
      <c r="BL11" s="9" t="s">
        <v>848</v>
      </c>
      <c r="BM11" s="9" t="s">
        <v>849</v>
      </c>
      <c r="BN11" s="10" t="s">
        <v>867</v>
      </c>
      <c r="BO11" s="11" t="s">
        <v>868</v>
      </c>
      <c r="BP11" s="12" t="s">
        <v>869</v>
      </c>
      <c r="BQ11" s="40" t="s">
        <v>940</v>
      </c>
    </row>
    <row r="12" spans="1:69" customFormat="1" ht="15" x14ac:dyDescent="0.2">
      <c r="A12" s="14" t="s">
        <v>354</v>
      </c>
      <c r="B12" s="14" t="s">
        <v>355</v>
      </c>
      <c r="C12" s="14" t="s">
        <v>807</v>
      </c>
      <c r="D12">
        <v>0</v>
      </c>
      <c r="E12">
        <v>0</v>
      </c>
      <c r="F12">
        <v>0</v>
      </c>
      <c r="G12">
        <v>1681200</v>
      </c>
      <c r="H12">
        <v>865460000</v>
      </c>
      <c r="I12">
        <v>887390000</v>
      </c>
      <c r="J12">
        <v>995240000</v>
      </c>
      <c r="K12">
        <f t="shared" ref="K12:M75" si="0">E12/H12</f>
        <v>0</v>
      </c>
      <c r="L12">
        <f t="shared" si="0"/>
        <v>0</v>
      </c>
      <c r="M12">
        <f t="shared" si="0"/>
        <v>1.6892407861420361E-3</v>
      </c>
      <c r="N12" s="15">
        <v>0</v>
      </c>
      <c r="O12" s="16">
        <f>L12/M12</f>
        <v>0</v>
      </c>
      <c r="P12" s="17">
        <v>0</v>
      </c>
      <c r="Q12">
        <v>0</v>
      </c>
      <c r="R12">
        <v>7867700</v>
      </c>
      <c r="S12">
        <v>22046000</v>
      </c>
      <c r="T12">
        <v>2385300</v>
      </c>
      <c r="U12">
        <v>876600000</v>
      </c>
      <c r="V12">
        <v>1078500000</v>
      </c>
      <c r="W12">
        <v>1138700000</v>
      </c>
      <c r="X12">
        <f t="shared" ref="X12:Z75" si="1">R12/U12</f>
        <v>8.9752452657996806E-3</v>
      </c>
      <c r="Y12">
        <f t="shared" si="1"/>
        <v>2.0441353732035233E-2</v>
      </c>
      <c r="Z12">
        <f t="shared" si="1"/>
        <v>2.0947571792394835E-3</v>
      </c>
      <c r="AA12" s="15">
        <f>Q12/R12</f>
        <v>0</v>
      </c>
      <c r="AB12" s="16">
        <f>Y12/Z12</f>
        <v>9.7583404580843176</v>
      </c>
      <c r="AC12" s="17">
        <f>Y12/X12</f>
        <v>2.2775259200912701</v>
      </c>
      <c r="AD12">
        <v>0</v>
      </c>
      <c r="AE12">
        <v>0</v>
      </c>
      <c r="AF12">
        <v>10121000</v>
      </c>
      <c r="AG12">
        <v>2374400</v>
      </c>
      <c r="AH12">
        <v>234260000</v>
      </c>
      <c r="AI12">
        <v>547210000</v>
      </c>
      <c r="AJ12">
        <v>689590000</v>
      </c>
      <c r="AK12">
        <f t="shared" ref="AK12:AM75" si="2">AE12/AH12</f>
        <v>0</v>
      </c>
      <c r="AL12">
        <f t="shared" si="2"/>
        <v>1.8495641527018877E-2</v>
      </c>
      <c r="AM12">
        <f t="shared" si="2"/>
        <v>3.4432053829086848E-3</v>
      </c>
      <c r="AN12" s="15">
        <v>0</v>
      </c>
      <c r="AO12" s="16">
        <f>AL12/AM12</f>
        <v>5.3716347037638759</v>
      </c>
      <c r="AP12" s="17" t="s">
        <v>943</v>
      </c>
      <c r="AQ12">
        <v>4874500</v>
      </c>
      <c r="AR12">
        <v>46543000</v>
      </c>
      <c r="AS12">
        <v>45376000</v>
      </c>
      <c r="AT12">
        <v>47210000</v>
      </c>
      <c r="AU12">
        <v>747130000</v>
      </c>
      <c r="AV12">
        <v>737750000</v>
      </c>
      <c r="AW12">
        <v>625580000</v>
      </c>
      <c r="AX12">
        <f t="shared" ref="AX12:AZ75" si="3">AR12/AU12</f>
        <v>6.2295718281958963E-2</v>
      </c>
      <c r="AY12">
        <f t="shared" si="3"/>
        <v>6.150593019315486E-2</v>
      </c>
      <c r="AZ12">
        <f t="shared" si="3"/>
        <v>7.546596758208382E-2</v>
      </c>
      <c r="BA12" s="15">
        <f>AQ12/AR12</f>
        <v>0.10473110886706916</v>
      </c>
      <c r="BB12" s="16">
        <f t="shared" ref="BB12:BB17" si="4">AY12/AZ12</f>
        <v>0.81501545880605419</v>
      </c>
      <c r="BC12" s="17">
        <f>AY12/AX12</f>
        <v>0.98732195228523711</v>
      </c>
      <c r="BD12">
        <v>15019000</v>
      </c>
      <c r="BE12">
        <v>27690000</v>
      </c>
      <c r="BF12">
        <v>62431000</v>
      </c>
      <c r="BG12">
        <v>49142000</v>
      </c>
      <c r="BH12">
        <v>752070000</v>
      </c>
      <c r="BI12">
        <v>733350000</v>
      </c>
      <c r="BJ12">
        <v>663290000</v>
      </c>
      <c r="BK12">
        <f t="shared" ref="BK12:BM75" si="5">BE12/BH12</f>
        <v>3.6818381267701143E-2</v>
      </c>
      <c r="BL12">
        <f t="shared" si="5"/>
        <v>8.5131247017113248E-2</v>
      </c>
      <c r="BM12">
        <f t="shared" si="5"/>
        <v>7.4088257021815498E-2</v>
      </c>
      <c r="BN12" s="15">
        <f>BD12/BE12</f>
        <v>0.54239797760924524</v>
      </c>
      <c r="BO12" s="16">
        <f>BL12/BM12</f>
        <v>1.1490518260140214</v>
      </c>
      <c r="BP12" s="17">
        <f>BL12/BK12</f>
        <v>2.3121941836099804</v>
      </c>
      <c r="BQ12" s="41">
        <v>3</v>
      </c>
    </row>
    <row r="13" spans="1:69" customFormat="1" ht="15" x14ac:dyDescent="0.2">
      <c r="A13" s="14" t="s">
        <v>553</v>
      </c>
      <c r="B13" s="14" t="s">
        <v>554</v>
      </c>
      <c r="C13" s="14" t="s">
        <v>402</v>
      </c>
      <c r="D13">
        <v>0</v>
      </c>
      <c r="E13">
        <v>1086400</v>
      </c>
      <c r="F13">
        <v>0</v>
      </c>
      <c r="G13">
        <v>6708900</v>
      </c>
      <c r="H13">
        <v>865460000</v>
      </c>
      <c r="I13">
        <v>887390000</v>
      </c>
      <c r="J13">
        <v>995240000</v>
      </c>
      <c r="K13">
        <f t="shared" si="0"/>
        <v>1.2552862061793728E-3</v>
      </c>
      <c r="L13">
        <f t="shared" si="0"/>
        <v>0</v>
      </c>
      <c r="M13">
        <f t="shared" si="0"/>
        <v>6.7409870985892847E-3</v>
      </c>
      <c r="N13" s="15">
        <f>D13/E13</f>
        <v>0</v>
      </c>
      <c r="O13" s="16">
        <f>L13/M13</f>
        <v>0</v>
      </c>
      <c r="P13" s="17">
        <f>L13/K13</f>
        <v>0</v>
      </c>
      <c r="Q13">
        <v>0</v>
      </c>
      <c r="R13">
        <v>6003900</v>
      </c>
      <c r="S13">
        <v>26828000</v>
      </c>
      <c r="T13">
        <v>0</v>
      </c>
      <c r="U13">
        <v>876600000</v>
      </c>
      <c r="V13">
        <v>1078500000</v>
      </c>
      <c r="W13">
        <v>1138700000</v>
      </c>
      <c r="X13">
        <f t="shared" si="1"/>
        <v>6.8490759753593432E-3</v>
      </c>
      <c r="Y13">
        <f t="shared" si="1"/>
        <v>2.4875289754288363E-2</v>
      </c>
      <c r="Z13">
        <f t="shared" si="1"/>
        <v>0</v>
      </c>
      <c r="AA13" s="15">
        <f>Q13/R13</f>
        <v>0</v>
      </c>
      <c r="AB13" s="16" t="s">
        <v>943</v>
      </c>
      <c r="AC13" s="17">
        <f>Y13/X13</f>
        <v>3.6319190856958272</v>
      </c>
      <c r="AD13">
        <v>0</v>
      </c>
      <c r="AE13">
        <v>0</v>
      </c>
      <c r="AF13">
        <v>0</v>
      </c>
      <c r="AG13">
        <v>0</v>
      </c>
      <c r="AH13">
        <v>234260000</v>
      </c>
      <c r="AI13">
        <v>547210000</v>
      </c>
      <c r="AJ13">
        <v>689590000</v>
      </c>
      <c r="AK13">
        <f t="shared" si="2"/>
        <v>0</v>
      </c>
      <c r="AL13">
        <f t="shared" si="2"/>
        <v>0</v>
      </c>
      <c r="AM13">
        <f t="shared" si="2"/>
        <v>0</v>
      </c>
      <c r="AN13" s="15">
        <v>0</v>
      </c>
      <c r="AO13" s="16">
        <v>0</v>
      </c>
      <c r="AP13" s="17">
        <v>0</v>
      </c>
      <c r="AQ13">
        <v>0</v>
      </c>
      <c r="AR13">
        <v>0</v>
      </c>
      <c r="AS13">
        <v>1605200</v>
      </c>
      <c r="AT13">
        <v>176930</v>
      </c>
      <c r="AU13">
        <v>747130000</v>
      </c>
      <c r="AV13">
        <v>737750000</v>
      </c>
      <c r="AW13">
        <v>625580000</v>
      </c>
      <c r="AX13">
        <f t="shared" si="3"/>
        <v>0</v>
      </c>
      <c r="AY13">
        <f t="shared" si="3"/>
        <v>2.1758048119281601E-3</v>
      </c>
      <c r="AZ13">
        <f t="shared" si="3"/>
        <v>2.8282553790082805E-4</v>
      </c>
      <c r="BA13" s="15">
        <v>0</v>
      </c>
      <c r="BB13" s="16">
        <f t="shared" si="4"/>
        <v>7.6930988201323594</v>
      </c>
      <c r="BC13" s="17" t="s">
        <v>943</v>
      </c>
      <c r="BD13">
        <v>0</v>
      </c>
      <c r="BE13">
        <v>0</v>
      </c>
      <c r="BF13">
        <v>2670300</v>
      </c>
      <c r="BG13">
        <v>0</v>
      </c>
      <c r="BH13">
        <v>752070000</v>
      </c>
      <c r="BI13">
        <v>733350000</v>
      </c>
      <c r="BJ13">
        <v>663290000</v>
      </c>
      <c r="BK13">
        <f t="shared" si="5"/>
        <v>0</v>
      </c>
      <c r="BL13">
        <f t="shared" si="5"/>
        <v>3.6412354264675805E-3</v>
      </c>
      <c r="BM13">
        <f t="shared" si="5"/>
        <v>0</v>
      </c>
      <c r="BN13" s="15">
        <v>0</v>
      </c>
      <c r="BO13" s="16" t="s">
        <v>943</v>
      </c>
      <c r="BP13" s="17" t="s">
        <v>943</v>
      </c>
      <c r="BQ13" s="41">
        <v>3</v>
      </c>
    </row>
    <row r="14" spans="1:69" customFormat="1" ht="15" x14ac:dyDescent="0.2">
      <c r="A14" s="18" t="s">
        <v>744</v>
      </c>
      <c r="B14" s="18" t="s">
        <v>745</v>
      </c>
      <c r="C14" s="18" t="s">
        <v>807</v>
      </c>
      <c r="D14">
        <v>0</v>
      </c>
      <c r="E14">
        <v>0</v>
      </c>
      <c r="F14">
        <v>0</v>
      </c>
      <c r="G14">
        <v>0</v>
      </c>
      <c r="H14">
        <v>865460000</v>
      </c>
      <c r="I14">
        <v>887390000</v>
      </c>
      <c r="J14">
        <v>995240000</v>
      </c>
      <c r="K14">
        <f t="shared" si="0"/>
        <v>0</v>
      </c>
      <c r="L14">
        <f t="shared" si="0"/>
        <v>0</v>
      </c>
      <c r="M14">
        <f t="shared" si="0"/>
        <v>0</v>
      </c>
      <c r="N14" s="15">
        <v>0</v>
      </c>
      <c r="O14" s="16">
        <v>0</v>
      </c>
      <c r="P14" s="17">
        <v>0</v>
      </c>
      <c r="Q14">
        <v>0</v>
      </c>
      <c r="R14">
        <v>0</v>
      </c>
      <c r="S14">
        <v>24825000</v>
      </c>
      <c r="T14">
        <v>0</v>
      </c>
      <c r="U14">
        <v>876600000</v>
      </c>
      <c r="V14">
        <v>1078500000</v>
      </c>
      <c r="W14">
        <v>1138700000</v>
      </c>
      <c r="X14">
        <f t="shared" si="1"/>
        <v>0</v>
      </c>
      <c r="Y14">
        <f t="shared" si="1"/>
        <v>2.3018080667593879E-2</v>
      </c>
      <c r="Z14">
        <f t="shared" si="1"/>
        <v>0</v>
      </c>
      <c r="AA14" s="15">
        <v>0</v>
      </c>
      <c r="AB14" s="16" t="s">
        <v>943</v>
      </c>
      <c r="AC14" s="17" t="s">
        <v>943</v>
      </c>
      <c r="AD14">
        <v>0</v>
      </c>
      <c r="AE14">
        <v>0</v>
      </c>
      <c r="AF14">
        <v>0</v>
      </c>
      <c r="AG14">
        <v>0</v>
      </c>
      <c r="AH14">
        <v>234260000</v>
      </c>
      <c r="AI14">
        <v>547210000</v>
      </c>
      <c r="AJ14">
        <v>689590000</v>
      </c>
      <c r="AK14">
        <f t="shared" si="2"/>
        <v>0</v>
      </c>
      <c r="AL14">
        <f t="shared" si="2"/>
        <v>0</v>
      </c>
      <c r="AM14">
        <f t="shared" si="2"/>
        <v>0</v>
      </c>
      <c r="AN14" s="15">
        <v>0</v>
      </c>
      <c r="AO14" s="16">
        <v>0</v>
      </c>
      <c r="AP14" s="17">
        <v>0</v>
      </c>
      <c r="AQ14">
        <v>0</v>
      </c>
      <c r="AR14">
        <v>14352000</v>
      </c>
      <c r="AS14">
        <v>4038400</v>
      </c>
      <c r="AT14">
        <v>18104000</v>
      </c>
      <c r="AU14">
        <v>747130000</v>
      </c>
      <c r="AV14">
        <v>737750000</v>
      </c>
      <c r="AW14">
        <v>625580000</v>
      </c>
      <c r="AX14">
        <f t="shared" si="3"/>
        <v>1.9209508385421546E-2</v>
      </c>
      <c r="AY14">
        <f t="shared" si="3"/>
        <v>5.4739410369366312E-3</v>
      </c>
      <c r="AZ14">
        <f t="shared" si="3"/>
        <v>2.893954410307235E-2</v>
      </c>
      <c r="BA14" s="15">
        <f>AQ14/AR14</f>
        <v>0</v>
      </c>
      <c r="BB14" s="16">
        <f t="shared" si="4"/>
        <v>0.18915090774894044</v>
      </c>
      <c r="BC14" s="17">
        <f>AY14/AX14</f>
        <v>0.2849599753990012</v>
      </c>
      <c r="BD14">
        <v>0</v>
      </c>
      <c r="BE14">
        <v>6913000</v>
      </c>
      <c r="BF14">
        <v>21938000</v>
      </c>
      <c r="BG14">
        <v>18936000</v>
      </c>
      <c r="BH14">
        <v>752070000</v>
      </c>
      <c r="BI14">
        <v>733350000</v>
      </c>
      <c r="BJ14">
        <v>663290000</v>
      </c>
      <c r="BK14">
        <f t="shared" si="5"/>
        <v>9.191963514034597E-3</v>
      </c>
      <c r="BL14">
        <f t="shared" si="5"/>
        <v>2.9914774664212176E-2</v>
      </c>
      <c r="BM14">
        <f t="shared" si="5"/>
        <v>2.8548598652173258E-2</v>
      </c>
      <c r="BN14" s="15">
        <f>BD14/BE14</f>
        <v>0</v>
      </c>
      <c r="BO14" s="16">
        <f>BL14/BM14</f>
        <v>1.0478543983431186</v>
      </c>
      <c r="BP14" s="17">
        <f>BL14/BK14</f>
        <v>3.2544488039511141</v>
      </c>
      <c r="BQ14" s="41">
        <v>2</v>
      </c>
    </row>
    <row r="15" spans="1:69" customFormat="1" ht="15" x14ac:dyDescent="0.2">
      <c r="A15" s="18" t="s">
        <v>618</v>
      </c>
      <c r="B15" s="18" t="s">
        <v>619</v>
      </c>
      <c r="C15" s="18" t="s">
        <v>402</v>
      </c>
      <c r="D15">
        <v>0</v>
      </c>
      <c r="E15">
        <v>0</v>
      </c>
      <c r="F15">
        <v>0</v>
      </c>
      <c r="G15">
        <v>0</v>
      </c>
      <c r="H15">
        <v>865460000</v>
      </c>
      <c r="I15">
        <v>887390000</v>
      </c>
      <c r="J15">
        <v>995240000</v>
      </c>
      <c r="K15">
        <f t="shared" si="0"/>
        <v>0</v>
      </c>
      <c r="L15">
        <f t="shared" si="0"/>
        <v>0</v>
      </c>
      <c r="M15">
        <f t="shared" si="0"/>
        <v>0</v>
      </c>
      <c r="N15" s="15">
        <v>0</v>
      </c>
      <c r="O15" s="16">
        <v>0</v>
      </c>
      <c r="P15" s="17">
        <v>0</v>
      </c>
      <c r="Q15">
        <v>0</v>
      </c>
      <c r="R15">
        <v>0</v>
      </c>
      <c r="S15">
        <v>3933400</v>
      </c>
      <c r="T15">
        <v>0</v>
      </c>
      <c r="U15">
        <v>876600000</v>
      </c>
      <c r="V15">
        <v>1078500000</v>
      </c>
      <c r="W15">
        <v>1138700000</v>
      </c>
      <c r="X15">
        <f t="shared" si="1"/>
        <v>0</v>
      </c>
      <c r="Y15">
        <f t="shared" si="1"/>
        <v>3.6471024571163653E-3</v>
      </c>
      <c r="Z15">
        <f t="shared" si="1"/>
        <v>0</v>
      </c>
      <c r="AA15" s="15">
        <v>0</v>
      </c>
      <c r="AB15" s="16" t="s">
        <v>943</v>
      </c>
      <c r="AC15" s="17" t="s">
        <v>943</v>
      </c>
      <c r="AD15">
        <v>0</v>
      </c>
      <c r="AE15">
        <v>0</v>
      </c>
      <c r="AF15">
        <v>0</v>
      </c>
      <c r="AG15">
        <v>0</v>
      </c>
      <c r="AH15">
        <v>234260000</v>
      </c>
      <c r="AI15">
        <v>547210000</v>
      </c>
      <c r="AJ15">
        <v>689590000</v>
      </c>
      <c r="AK15">
        <f t="shared" si="2"/>
        <v>0</v>
      </c>
      <c r="AL15">
        <f t="shared" si="2"/>
        <v>0</v>
      </c>
      <c r="AM15">
        <f t="shared" si="2"/>
        <v>0</v>
      </c>
      <c r="AN15" s="15">
        <v>0</v>
      </c>
      <c r="AO15" s="16">
        <v>0</v>
      </c>
      <c r="AP15" s="17">
        <v>0</v>
      </c>
      <c r="AQ15">
        <v>7303800</v>
      </c>
      <c r="AR15">
        <v>16263000</v>
      </c>
      <c r="AS15">
        <v>13291000</v>
      </c>
      <c r="AT15">
        <v>25017000</v>
      </c>
      <c r="AU15">
        <v>747130000</v>
      </c>
      <c r="AV15">
        <v>737750000</v>
      </c>
      <c r="AW15">
        <v>625580000</v>
      </c>
      <c r="AX15">
        <f t="shared" si="3"/>
        <v>2.1767296186741263E-2</v>
      </c>
      <c r="AY15">
        <f t="shared" si="3"/>
        <v>1.8015587936292782E-2</v>
      </c>
      <c r="AZ15">
        <f t="shared" si="3"/>
        <v>3.9990089197224972E-2</v>
      </c>
      <c r="BA15" s="15">
        <f>AQ15/AR15</f>
        <v>0.44910533111971962</v>
      </c>
      <c r="BB15" s="16">
        <f t="shared" si="4"/>
        <v>0.4505013191504193</v>
      </c>
      <c r="BC15" s="17">
        <f>AY15/AX15</f>
        <v>0.82764472820773693</v>
      </c>
      <c r="BD15">
        <v>3984500</v>
      </c>
      <c r="BE15">
        <v>18580000</v>
      </c>
      <c r="BF15">
        <v>39443000</v>
      </c>
      <c r="BG15">
        <v>22558000</v>
      </c>
      <c r="BH15">
        <v>752070000</v>
      </c>
      <c r="BI15">
        <v>733350000</v>
      </c>
      <c r="BJ15">
        <v>663290000</v>
      </c>
      <c r="BK15">
        <f t="shared" si="5"/>
        <v>2.470514712726209E-2</v>
      </c>
      <c r="BL15">
        <f t="shared" si="5"/>
        <v>5.3784686711665641E-2</v>
      </c>
      <c r="BM15">
        <f t="shared" si="5"/>
        <v>3.4009256886128242E-2</v>
      </c>
      <c r="BN15" s="15">
        <f>BD15/BE15</f>
        <v>0.21445102260495155</v>
      </c>
      <c r="BO15" s="16">
        <f>BL15/BM15</f>
        <v>1.5814719766371443</v>
      </c>
      <c r="BP15" s="17">
        <f>BL15/BK15</f>
        <v>2.1770640115846276</v>
      </c>
      <c r="BQ15" s="41">
        <v>2</v>
      </c>
    </row>
    <row r="16" spans="1:69" customFormat="1" ht="15" x14ac:dyDescent="0.2">
      <c r="A16" s="18" t="s">
        <v>306</v>
      </c>
      <c r="B16" s="18" t="s">
        <v>307</v>
      </c>
      <c r="C16" s="18" t="s">
        <v>811</v>
      </c>
      <c r="D16">
        <v>0</v>
      </c>
      <c r="E16">
        <v>0</v>
      </c>
      <c r="F16">
        <v>5424400</v>
      </c>
      <c r="G16">
        <v>0</v>
      </c>
      <c r="H16">
        <v>865460000</v>
      </c>
      <c r="I16">
        <v>887390000</v>
      </c>
      <c r="J16">
        <v>995240000</v>
      </c>
      <c r="K16">
        <f t="shared" si="0"/>
        <v>0</v>
      </c>
      <c r="L16">
        <f t="shared" si="0"/>
        <v>6.112757637566346E-3</v>
      </c>
      <c r="M16">
        <f t="shared" si="0"/>
        <v>0</v>
      </c>
      <c r="N16" s="15">
        <v>0</v>
      </c>
      <c r="O16" s="16" t="s">
        <v>943</v>
      </c>
      <c r="P16" s="17" t="s">
        <v>943</v>
      </c>
      <c r="Q16">
        <v>0</v>
      </c>
      <c r="R16">
        <v>0</v>
      </c>
      <c r="S16">
        <v>9771900</v>
      </c>
      <c r="T16">
        <v>0</v>
      </c>
      <c r="U16">
        <v>876600000</v>
      </c>
      <c r="V16">
        <v>1078500000</v>
      </c>
      <c r="W16">
        <v>1138700000</v>
      </c>
      <c r="X16">
        <f t="shared" si="1"/>
        <v>0</v>
      </c>
      <c r="Y16">
        <f t="shared" si="1"/>
        <v>9.0606397774687063E-3</v>
      </c>
      <c r="Z16">
        <f t="shared" si="1"/>
        <v>0</v>
      </c>
      <c r="AA16" s="15">
        <v>0</v>
      </c>
      <c r="AB16" s="16" t="s">
        <v>943</v>
      </c>
      <c r="AC16" s="17" t="s">
        <v>943</v>
      </c>
      <c r="AD16">
        <v>13067000</v>
      </c>
      <c r="AE16">
        <v>0</v>
      </c>
      <c r="AF16">
        <v>2475700</v>
      </c>
      <c r="AG16">
        <v>8934000</v>
      </c>
      <c r="AH16">
        <v>234260000</v>
      </c>
      <c r="AI16">
        <v>547210000</v>
      </c>
      <c r="AJ16">
        <v>689590000</v>
      </c>
      <c r="AK16">
        <f t="shared" si="2"/>
        <v>0</v>
      </c>
      <c r="AL16">
        <f t="shared" si="2"/>
        <v>4.5242228760439323E-3</v>
      </c>
      <c r="AM16">
        <f t="shared" si="2"/>
        <v>1.2955524297046071E-2</v>
      </c>
      <c r="AN16" s="15" t="s">
        <v>943</v>
      </c>
      <c r="AO16" s="16">
        <f>AL16/AM16</f>
        <v>0.34921187072880405</v>
      </c>
      <c r="AP16" s="17" t="s">
        <v>943</v>
      </c>
      <c r="AQ16">
        <v>8285400</v>
      </c>
      <c r="AR16">
        <v>19537000</v>
      </c>
      <c r="AS16">
        <v>25509000</v>
      </c>
      <c r="AT16">
        <v>19739000</v>
      </c>
      <c r="AU16">
        <v>747130000</v>
      </c>
      <c r="AV16">
        <v>737750000</v>
      </c>
      <c r="AW16">
        <v>625580000</v>
      </c>
      <c r="AX16">
        <f t="shared" si="3"/>
        <v>2.61493983644078E-2</v>
      </c>
      <c r="AY16">
        <f t="shared" si="3"/>
        <v>3.4576753642832941E-2</v>
      </c>
      <c r="AZ16">
        <f t="shared" si="3"/>
        <v>3.1553118705840981E-2</v>
      </c>
      <c r="BA16" s="15">
        <f>AQ16/AR16</f>
        <v>0.42408762860213955</v>
      </c>
      <c r="BB16" s="16">
        <f t="shared" si="4"/>
        <v>1.0958268171580845</v>
      </c>
      <c r="BC16" s="17">
        <f>AY16/AX16</f>
        <v>1.3222772149854007</v>
      </c>
      <c r="BD16">
        <v>5469500</v>
      </c>
      <c r="BE16">
        <v>11642000</v>
      </c>
      <c r="BF16">
        <v>24290000</v>
      </c>
      <c r="BG16">
        <v>24054000</v>
      </c>
      <c r="BH16">
        <v>752070000</v>
      </c>
      <c r="BI16">
        <v>733350000</v>
      </c>
      <c r="BJ16">
        <v>663290000</v>
      </c>
      <c r="BK16">
        <f t="shared" si="5"/>
        <v>1.5479942026673049E-2</v>
      </c>
      <c r="BL16">
        <f t="shared" si="5"/>
        <v>3.3121974500579535E-2</v>
      </c>
      <c r="BM16">
        <f t="shared" si="5"/>
        <v>3.6264680607275855E-2</v>
      </c>
      <c r="BN16" s="15">
        <f>BD16/BE16</f>
        <v>0.46980759319704518</v>
      </c>
      <c r="BO16" s="16">
        <f>BL16/BM16</f>
        <v>0.91333975498833453</v>
      </c>
      <c r="BP16" s="17">
        <f>BL16/BK16</f>
        <v>2.1396704486042646</v>
      </c>
      <c r="BQ16" s="41">
        <v>2</v>
      </c>
    </row>
    <row r="17" spans="1:69" customFormat="1" ht="15" x14ac:dyDescent="0.2">
      <c r="A17" s="18" t="s">
        <v>288</v>
      </c>
      <c r="B17" s="18" t="s">
        <v>289</v>
      </c>
      <c r="C17" s="18" t="s">
        <v>402</v>
      </c>
      <c r="D17">
        <v>3450500</v>
      </c>
      <c r="E17">
        <v>0</v>
      </c>
      <c r="F17">
        <v>100960000</v>
      </c>
      <c r="G17">
        <v>125220000</v>
      </c>
      <c r="H17">
        <v>865460000</v>
      </c>
      <c r="I17">
        <v>887390000</v>
      </c>
      <c r="J17">
        <v>995240000</v>
      </c>
      <c r="K17">
        <f t="shared" si="0"/>
        <v>0</v>
      </c>
      <c r="L17">
        <f t="shared" si="0"/>
        <v>0.11377184777831618</v>
      </c>
      <c r="M17">
        <f t="shared" si="0"/>
        <v>0.12581889795426229</v>
      </c>
      <c r="N17" s="15" t="s">
        <v>943</v>
      </c>
      <c r="O17" s="16">
        <f>L17/M17</f>
        <v>0.90425086873415905</v>
      </c>
      <c r="P17" s="17" t="s">
        <v>943</v>
      </c>
      <c r="Q17">
        <v>0</v>
      </c>
      <c r="R17">
        <v>59656000</v>
      </c>
      <c r="S17">
        <v>200590000</v>
      </c>
      <c r="T17">
        <v>156600000</v>
      </c>
      <c r="U17">
        <v>876600000</v>
      </c>
      <c r="V17">
        <v>1078500000</v>
      </c>
      <c r="W17">
        <v>1138700000</v>
      </c>
      <c r="X17">
        <f t="shared" si="1"/>
        <v>6.8053844398813595E-2</v>
      </c>
      <c r="Y17">
        <f t="shared" si="1"/>
        <v>0.1859898006490496</v>
      </c>
      <c r="Z17">
        <f t="shared" si="1"/>
        <v>0.13752524808992711</v>
      </c>
      <c r="AA17" s="15">
        <f>Q17/R17</f>
        <v>0</v>
      </c>
      <c r="AB17" s="16">
        <f>Y17/Z17</f>
        <v>1.3524047637233256</v>
      </c>
      <c r="AC17" s="17">
        <f>Y17/X17</f>
        <v>2.7329800732358334</v>
      </c>
      <c r="AD17">
        <v>21287000</v>
      </c>
      <c r="AE17">
        <v>0</v>
      </c>
      <c r="AF17">
        <v>5631400</v>
      </c>
      <c r="AG17">
        <v>91864000</v>
      </c>
      <c r="AH17">
        <v>234260000</v>
      </c>
      <c r="AI17">
        <v>547210000</v>
      </c>
      <c r="AJ17">
        <v>689590000</v>
      </c>
      <c r="AK17">
        <f t="shared" si="2"/>
        <v>0</v>
      </c>
      <c r="AL17">
        <f t="shared" si="2"/>
        <v>1.0291113101003271E-2</v>
      </c>
      <c r="AM17">
        <f t="shared" si="2"/>
        <v>0.13321538885424672</v>
      </c>
      <c r="AN17" s="15" t="s">
        <v>943</v>
      </c>
      <c r="AO17" s="16">
        <f>AL17/AM17</f>
        <v>7.7251683829583362E-2</v>
      </c>
      <c r="AP17" s="17" t="s">
        <v>943</v>
      </c>
      <c r="AQ17">
        <v>24838000</v>
      </c>
      <c r="AR17">
        <v>59842000</v>
      </c>
      <c r="AS17">
        <v>141000000</v>
      </c>
      <c r="AT17">
        <v>95556000</v>
      </c>
      <c r="AU17">
        <v>747130000</v>
      </c>
      <c r="AV17">
        <v>737750000</v>
      </c>
      <c r="AW17">
        <v>625580000</v>
      </c>
      <c r="AX17">
        <f t="shared" si="3"/>
        <v>8.0095833389102297E-2</v>
      </c>
      <c r="AY17">
        <f t="shared" si="3"/>
        <v>0.19112165367671977</v>
      </c>
      <c r="AZ17">
        <f t="shared" si="3"/>
        <v>0.15274784999520444</v>
      </c>
      <c r="BA17" s="15">
        <f>AQ17/AR17</f>
        <v>0.41505965709702214</v>
      </c>
      <c r="BB17" s="16">
        <f t="shared" si="4"/>
        <v>1.2512232000824894</v>
      </c>
      <c r="BC17" s="17">
        <f>AY17/AX17</f>
        <v>2.3861622457719935</v>
      </c>
      <c r="BD17">
        <v>24729000</v>
      </c>
      <c r="BE17">
        <v>72127000</v>
      </c>
      <c r="BF17">
        <v>121790000</v>
      </c>
      <c r="BG17">
        <v>84621000</v>
      </c>
      <c r="BH17">
        <v>752070000</v>
      </c>
      <c r="BI17">
        <v>733350000</v>
      </c>
      <c r="BJ17">
        <v>663290000</v>
      </c>
      <c r="BK17">
        <f t="shared" si="5"/>
        <v>9.5904636536492616E-2</v>
      </c>
      <c r="BL17">
        <f t="shared" si="5"/>
        <v>0.16607349832958343</v>
      </c>
      <c r="BM17">
        <f t="shared" si="5"/>
        <v>0.12757768095403219</v>
      </c>
      <c r="BN17" s="15">
        <f>BD17/BE17</f>
        <v>0.34285357771708236</v>
      </c>
      <c r="BO17" s="16">
        <f>BL17/BM17</f>
        <v>1.301744138063003</v>
      </c>
      <c r="BP17" s="17">
        <f>BL17/BK17</f>
        <v>1.7316524448366051</v>
      </c>
      <c r="BQ17" s="41">
        <v>2</v>
      </c>
    </row>
    <row r="18" spans="1:69" customFormat="1" ht="15" x14ac:dyDescent="0.2">
      <c r="A18" s="18" t="s">
        <v>452</v>
      </c>
      <c r="B18" s="18" t="s">
        <v>453</v>
      </c>
      <c r="C18" s="18" t="s">
        <v>810</v>
      </c>
      <c r="D18">
        <v>0</v>
      </c>
      <c r="E18">
        <v>0</v>
      </c>
      <c r="F18">
        <v>12229000</v>
      </c>
      <c r="G18">
        <v>0</v>
      </c>
      <c r="H18">
        <v>865460000</v>
      </c>
      <c r="I18">
        <v>887390000</v>
      </c>
      <c r="J18">
        <v>995240000</v>
      </c>
      <c r="K18">
        <f t="shared" si="0"/>
        <v>0</v>
      </c>
      <c r="L18">
        <f t="shared" si="0"/>
        <v>1.3780862980200363E-2</v>
      </c>
      <c r="M18">
        <f t="shared" si="0"/>
        <v>0</v>
      </c>
      <c r="N18" s="15">
        <v>0</v>
      </c>
      <c r="O18" s="16" t="s">
        <v>943</v>
      </c>
      <c r="P18" s="17" t="s">
        <v>943</v>
      </c>
      <c r="Q18">
        <v>0</v>
      </c>
      <c r="R18">
        <v>0</v>
      </c>
      <c r="S18">
        <v>0</v>
      </c>
      <c r="T18">
        <v>0</v>
      </c>
      <c r="U18">
        <v>876600000</v>
      </c>
      <c r="V18">
        <v>1078500000</v>
      </c>
      <c r="W18">
        <v>1138700000</v>
      </c>
      <c r="X18">
        <f t="shared" si="1"/>
        <v>0</v>
      </c>
      <c r="Y18">
        <f t="shared" si="1"/>
        <v>0</v>
      </c>
      <c r="Z18">
        <f t="shared" si="1"/>
        <v>0</v>
      </c>
      <c r="AA18" s="15">
        <v>0</v>
      </c>
      <c r="AB18" s="16">
        <v>0</v>
      </c>
      <c r="AC18" s="17">
        <v>0</v>
      </c>
      <c r="AD18">
        <v>0</v>
      </c>
      <c r="AE18">
        <v>0</v>
      </c>
      <c r="AF18">
        <v>1131500000</v>
      </c>
      <c r="AG18">
        <v>0</v>
      </c>
      <c r="AH18">
        <v>234260000</v>
      </c>
      <c r="AI18">
        <v>547210000</v>
      </c>
      <c r="AJ18">
        <v>689590000</v>
      </c>
      <c r="AK18">
        <f t="shared" si="2"/>
        <v>0</v>
      </c>
      <c r="AL18">
        <f t="shared" si="2"/>
        <v>2.0677619195555637</v>
      </c>
      <c r="AM18">
        <f t="shared" si="2"/>
        <v>0</v>
      </c>
      <c r="AN18" s="15">
        <v>0</v>
      </c>
      <c r="AO18" s="16" t="s">
        <v>943</v>
      </c>
      <c r="AP18" s="17" t="s">
        <v>943</v>
      </c>
      <c r="AQ18">
        <v>0</v>
      </c>
      <c r="AR18">
        <v>0</v>
      </c>
      <c r="AS18">
        <v>0</v>
      </c>
      <c r="AT18">
        <v>0</v>
      </c>
      <c r="AU18">
        <v>747130000</v>
      </c>
      <c r="AV18">
        <v>737750000</v>
      </c>
      <c r="AW18">
        <v>625580000</v>
      </c>
      <c r="AX18">
        <f t="shared" si="3"/>
        <v>0</v>
      </c>
      <c r="AY18">
        <f t="shared" si="3"/>
        <v>0</v>
      </c>
      <c r="AZ18">
        <f t="shared" si="3"/>
        <v>0</v>
      </c>
      <c r="BA18" s="15">
        <v>0</v>
      </c>
      <c r="BB18" s="16">
        <v>0</v>
      </c>
      <c r="BC18" s="17">
        <v>0</v>
      </c>
      <c r="BD18">
        <v>0</v>
      </c>
      <c r="BE18">
        <v>0</v>
      </c>
      <c r="BF18">
        <v>0</v>
      </c>
      <c r="BG18">
        <v>0</v>
      </c>
      <c r="BH18">
        <v>752070000</v>
      </c>
      <c r="BI18">
        <v>733350000</v>
      </c>
      <c r="BJ18">
        <v>663290000</v>
      </c>
      <c r="BK18">
        <f t="shared" si="5"/>
        <v>0</v>
      </c>
      <c r="BL18">
        <f t="shared" si="5"/>
        <v>0</v>
      </c>
      <c r="BM18">
        <f t="shared" si="5"/>
        <v>0</v>
      </c>
      <c r="BN18" s="15">
        <v>0</v>
      </c>
      <c r="BO18" s="16">
        <v>0</v>
      </c>
      <c r="BP18" s="17">
        <v>0</v>
      </c>
      <c r="BQ18" s="41">
        <v>2</v>
      </c>
    </row>
    <row r="19" spans="1:69" customFormat="1" ht="15" x14ac:dyDescent="0.2">
      <c r="A19" s="18" t="s">
        <v>184</v>
      </c>
      <c r="B19" s="18" t="s">
        <v>185</v>
      </c>
      <c r="C19" s="18" t="s">
        <v>402</v>
      </c>
      <c r="D19">
        <v>0</v>
      </c>
      <c r="E19">
        <v>0</v>
      </c>
      <c r="F19">
        <v>0</v>
      </c>
      <c r="G19">
        <v>0</v>
      </c>
      <c r="H19">
        <v>865460000</v>
      </c>
      <c r="I19">
        <v>887390000</v>
      </c>
      <c r="J19">
        <v>995240000</v>
      </c>
      <c r="K19">
        <f t="shared" si="0"/>
        <v>0</v>
      </c>
      <c r="L19">
        <f t="shared" si="0"/>
        <v>0</v>
      </c>
      <c r="M19">
        <f t="shared" si="0"/>
        <v>0</v>
      </c>
      <c r="N19" s="15">
        <v>0</v>
      </c>
      <c r="O19" s="16">
        <v>0</v>
      </c>
      <c r="P19" s="17">
        <v>0</v>
      </c>
      <c r="Q19">
        <v>0</v>
      </c>
      <c r="R19">
        <v>0</v>
      </c>
      <c r="S19">
        <v>12819000</v>
      </c>
      <c r="T19">
        <v>6480600</v>
      </c>
      <c r="U19">
        <v>876600000</v>
      </c>
      <c r="V19">
        <v>1078500000</v>
      </c>
      <c r="W19">
        <v>1138700000</v>
      </c>
      <c r="X19">
        <f t="shared" si="1"/>
        <v>0</v>
      </c>
      <c r="Y19">
        <f t="shared" si="1"/>
        <v>1.1885952712100139E-2</v>
      </c>
      <c r="Z19">
        <f t="shared" si="1"/>
        <v>5.6912268376218492E-3</v>
      </c>
      <c r="AA19" s="15">
        <v>0</v>
      </c>
      <c r="AB19" s="16">
        <f>Y19/Z19</f>
        <v>2.0884693320477163</v>
      </c>
      <c r="AC19" s="17" t="s">
        <v>943</v>
      </c>
      <c r="AD19">
        <v>0</v>
      </c>
      <c r="AE19">
        <v>16580000</v>
      </c>
      <c r="AF19">
        <v>0</v>
      </c>
      <c r="AG19">
        <v>0</v>
      </c>
      <c r="AH19">
        <v>234260000</v>
      </c>
      <c r="AI19">
        <v>547210000</v>
      </c>
      <c r="AJ19">
        <v>689590000</v>
      </c>
      <c r="AK19">
        <f t="shared" si="2"/>
        <v>7.0776060787159562E-2</v>
      </c>
      <c r="AL19">
        <f t="shared" si="2"/>
        <v>0</v>
      </c>
      <c r="AM19">
        <f t="shared" si="2"/>
        <v>0</v>
      </c>
      <c r="AN19" s="15">
        <f>AD19/AE19</f>
        <v>0</v>
      </c>
      <c r="AO19" s="16">
        <v>0</v>
      </c>
      <c r="AP19" s="17">
        <f>AL19/AK19</f>
        <v>0</v>
      </c>
      <c r="AQ19">
        <v>5312200</v>
      </c>
      <c r="AR19">
        <v>7041600</v>
      </c>
      <c r="AS19">
        <v>0</v>
      </c>
      <c r="AT19">
        <v>0</v>
      </c>
      <c r="AU19">
        <v>747130000</v>
      </c>
      <c r="AV19">
        <v>737750000</v>
      </c>
      <c r="AW19">
        <v>625580000</v>
      </c>
      <c r="AX19">
        <f t="shared" si="3"/>
        <v>9.4248658198707053E-3</v>
      </c>
      <c r="AY19">
        <f t="shared" si="3"/>
        <v>0</v>
      </c>
      <c r="AZ19">
        <f t="shared" si="3"/>
        <v>0</v>
      </c>
      <c r="BA19" s="15">
        <f>AQ19/AR19</f>
        <v>0.75440240854351281</v>
      </c>
      <c r="BB19" s="16">
        <v>0</v>
      </c>
      <c r="BC19" s="17">
        <f>AY19/AX19</f>
        <v>0</v>
      </c>
      <c r="BD19">
        <v>0</v>
      </c>
      <c r="BE19">
        <v>0</v>
      </c>
      <c r="BF19">
        <v>8987300</v>
      </c>
      <c r="BG19">
        <v>6917100</v>
      </c>
      <c r="BH19">
        <v>752070000</v>
      </c>
      <c r="BI19">
        <v>733350000</v>
      </c>
      <c r="BJ19">
        <v>663290000</v>
      </c>
      <c r="BK19">
        <f t="shared" si="5"/>
        <v>0</v>
      </c>
      <c r="BL19">
        <f t="shared" si="5"/>
        <v>1.2255130565214427E-2</v>
      </c>
      <c r="BM19">
        <f t="shared" si="5"/>
        <v>1.0428470201570957E-2</v>
      </c>
      <c r="BN19" s="15">
        <v>0</v>
      </c>
      <c r="BO19" s="16">
        <f t="shared" ref="BO19:BO24" si="6">BL19/BM19</f>
        <v>1.1751609131863177</v>
      </c>
      <c r="BP19" s="17" t="s">
        <v>943</v>
      </c>
      <c r="BQ19" s="41">
        <v>2</v>
      </c>
    </row>
    <row r="20" spans="1:69" customFormat="1" ht="15" x14ac:dyDescent="0.2">
      <c r="A20" s="18" t="s">
        <v>87</v>
      </c>
      <c r="B20" s="18" t="s">
        <v>88</v>
      </c>
      <c r="C20" s="18" t="s">
        <v>807</v>
      </c>
      <c r="D20">
        <v>0</v>
      </c>
      <c r="E20">
        <v>15950000</v>
      </c>
      <c r="F20">
        <v>10893000</v>
      </c>
      <c r="G20">
        <v>0</v>
      </c>
      <c r="H20">
        <v>865460000</v>
      </c>
      <c r="I20">
        <v>887390000</v>
      </c>
      <c r="J20">
        <v>995240000</v>
      </c>
      <c r="K20">
        <f t="shared" si="0"/>
        <v>1.8429505696392671E-2</v>
      </c>
      <c r="L20">
        <f t="shared" si="0"/>
        <v>1.2275324265542771E-2</v>
      </c>
      <c r="M20">
        <f t="shared" si="0"/>
        <v>0</v>
      </c>
      <c r="N20" s="15">
        <f>D20/E20</f>
        <v>0</v>
      </c>
      <c r="O20" s="16" t="s">
        <v>943</v>
      </c>
      <c r="P20" s="17">
        <f>L20/K20</f>
        <v>0.66606909961483673</v>
      </c>
      <c r="Q20">
        <v>0</v>
      </c>
      <c r="R20">
        <v>30776000</v>
      </c>
      <c r="S20">
        <v>0</v>
      </c>
      <c r="T20">
        <v>0</v>
      </c>
      <c r="U20">
        <v>876600000</v>
      </c>
      <c r="V20">
        <v>1078500000</v>
      </c>
      <c r="W20">
        <v>1138700000</v>
      </c>
      <c r="X20">
        <f t="shared" si="1"/>
        <v>3.5108373260323976E-2</v>
      </c>
      <c r="Y20">
        <f t="shared" si="1"/>
        <v>0</v>
      </c>
      <c r="Z20">
        <f t="shared" si="1"/>
        <v>0</v>
      </c>
      <c r="AA20" s="15">
        <f>Q20/R20</f>
        <v>0</v>
      </c>
      <c r="AB20" s="16">
        <v>0</v>
      </c>
      <c r="AC20" s="17">
        <f>Y20/X20</f>
        <v>0</v>
      </c>
      <c r="AD20">
        <v>0</v>
      </c>
      <c r="AE20">
        <v>0</v>
      </c>
      <c r="AF20">
        <v>1444200</v>
      </c>
      <c r="AG20">
        <v>0</v>
      </c>
      <c r="AH20">
        <v>234260000</v>
      </c>
      <c r="AI20">
        <v>547210000</v>
      </c>
      <c r="AJ20">
        <v>689590000</v>
      </c>
      <c r="AK20">
        <f t="shared" si="2"/>
        <v>0</v>
      </c>
      <c r="AL20">
        <f t="shared" si="2"/>
        <v>2.639206154858281E-3</v>
      </c>
      <c r="AM20">
        <f t="shared" si="2"/>
        <v>0</v>
      </c>
      <c r="AN20" s="15">
        <v>0</v>
      </c>
      <c r="AO20" s="16" t="s">
        <v>943</v>
      </c>
      <c r="AP20" s="17" t="s">
        <v>943</v>
      </c>
      <c r="AQ20">
        <v>2904200</v>
      </c>
      <c r="AR20">
        <v>4227400</v>
      </c>
      <c r="AS20">
        <v>9893500</v>
      </c>
      <c r="AT20">
        <v>8946200</v>
      </c>
      <c r="AU20">
        <v>747130000</v>
      </c>
      <c r="AV20">
        <v>737750000</v>
      </c>
      <c r="AW20">
        <v>625580000</v>
      </c>
      <c r="AX20">
        <f t="shared" si="3"/>
        <v>5.6581853225007696E-3</v>
      </c>
      <c r="AY20">
        <f t="shared" si="3"/>
        <v>1.3410369366316503E-2</v>
      </c>
      <c r="AZ20">
        <f t="shared" si="3"/>
        <v>1.4300648997730106E-2</v>
      </c>
      <c r="BA20" s="15">
        <f>AQ20/AR20</f>
        <v>0.68699437006197661</v>
      </c>
      <c r="BB20" s="16">
        <f>AY20/AZ20</f>
        <v>0.93774550850420046</v>
      </c>
      <c r="BC20" s="17">
        <f>AY20/AX20</f>
        <v>2.3700830923631662</v>
      </c>
      <c r="BD20">
        <v>0</v>
      </c>
      <c r="BE20">
        <v>0</v>
      </c>
      <c r="BF20">
        <v>13298000</v>
      </c>
      <c r="BG20">
        <v>8180900</v>
      </c>
      <c r="BH20">
        <v>752070000</v>
      </c>
      <c r="BI20">
        <v>733350000</v>
      </c>
      <c r="BJ20">
        <v>663290000</v>
      </c>
      <c r="BK20">
        <f t="shared" si="5"/>
        <v>0</v>
      </c>
      <c r="BL20">
        <f t="shared" si="5"/>
        <v>1.8133224244903524E-2</v>
      </c>
      <c r="BM20">
        <f t="shared" si="5"/>
        <v>1.2333820802363973E-2</v>
      </c>
      <c r="BN20" s="15">
        <v>0</v>
      </c>
      <c r="BO20" s="16">
        <f t="shared" si="6"/>
        <v>1.4702033161879573</v>
      </c>
      <c r="BP20" s="17" t="s">
        <v>943</v>
      </c>
      <c r="BQ20" s="41">
        <v>2</v>
      </c>
    </row>
    <row r="21" spans="1:69" customFormat="1" ht="15" x14ac:dyDescent="0.2">
      <c r="A21" s="18" t="s">
        <v>180</v>
      </c>
      <c r="B21" s="18" t="s">
        <v>181</v>
      </c>
      <c r="C21" s="18" t="s">
        <v>402</v>
      </c>
      <c r="D21">
        <v>0</v>
      </c>
      <c r="E21">
        <v>4124300</v>
      </c>
      <c r="F21">
        <v>30064000</v>
      </c>
      <c r="G21">
        <v>0</v>
      </c>
      <c r="H21">
        <v>865460000</v>
      </c>
      <c r="I21">
        <v>887390000</v>
      </c>
      <c r="J21">
        <v>995240000</v>
      </c>
      <c r="K21">
        <f t="shared" si="0"/>
        <v>4.7654426547731844E-3</v>
      </c>
      <c r="L21">
        <f t="shared" si="0"/>
        <v>3.3879128680737891E-2</v>
      </c>
      <c r="M21">
        <f t="shared" si="0"/>
        <v>0</v>
      </c>
      <c r="N21" s="15">
        <f>D21/E21</f>
        <v>0</v>
      </c>
      <c r="O21" s="16" t="s">
        <v>943</v>
      </c>
      <c r="P21" s="17">
        <f>L21/K21</f>
        <v>7.1093350891136469</v>
      </c>
      <c r="Q21">
        <v>0</v>
      </c>
      <c r="R21">
        <v>0</v>
      </c>
      <c r="S21">
        <v>23040000</v>
      </c>
      <c r="T21">
        <v>0</v>
      </c>
      <c r="U21">
        <v>876600000</v>
      </c>
      <c r="V21">
        <v>1078500000</v>
      </c>
      <c r="W21">
        <v>1138700000</v>
      </c>
      <c r="X21">
        <f t="shared" si="1"/>
        <v>0</v>
      </c>
      <c r="Y21">
        <f t="shared" si="1"/>
        <v>2.1363004172461751E-2</v>
      </c>
      <c r="Z21">
        <f t="shared" si="1"/>
        <v>0</v>
      </c>
      <c r="AA21" s="15">
        <v>0</v>
      </c>
      <c r="AB21" s="16" t="s">
        <v>943</v>
      </c>
      <c r="AC21" s="17" t="s">
        <v>943</v>
      </c>
      <c r="AD21">
        <v>0</v>
      </c>
      <c r="AE21">
        <v>5002500</v>
      </c>
      <c r="AF21">
        <v>8453800</v>
      </c>
      <c r="AG21">
        <v>0</v>
      </c>
      <c r="AH21">
        <v>234260000</v>
      </c>
      <c r="AI21">
        <v>547210000</v>
      </c>
      <c r="AJ21">
        <v>689590000</v>
      </c>
      <c r="AK21">
        <f t="shared" si="2"/>
        <v>2.1354477930504566E-2</v>
      </c>
      <c r="AL21">
        <f t="shared" si="2"/>
        <v>1.5448913579795691E-2</v>
      </c>
      <c r="AM21">
        <f t="shared" si="2"/>
        <v>0</v>
      </c>
      <c r="AN21" s="15">
        <f>AD21/AE21</f>
        <v>0</v>
      </c>
      <c r="AO21" s="16" t="s">
        <v>943</v>
      </c>
      <c r="AP21" s="17">
        <f>AL21/AK21</f>
        <v>0.72345077365376087</v>
      </c>
      <c r="AQ21">
        <v>3404400</v>
      </c>
      <c r="AR21">
        <v>0</v>
      </c>
      <c r="AS21">
        <v>283010</v>
      </c>
      <c r="AT21">
        <v>529300</v>
      </c>
      <c r="AU21">
        <v>747130000</v>
      </c>
      <c r="AV21">
        <v>737750000</v>
      </c>
      <c r="AW21">
        <v>625580000</v>
      </c>
      <c r="AX21">
        <f t="shared" si="3"/>
        <v>0</v>
      </c>
      <c r="AY21">
        <f t="shared" si="3"/>
        <v>3.8361233480176213E-4</v>
      </c>
      <c r="AZ21">
        <f t="shared" si="3"/>
        <v>8.4609482400332492E-4</v>
      </c>
      <c r="BA21" s="15" t="s">
        <v>943</v>
      </c>
      <c r="BB21" s="16">
        <f>AY21/AZ21</f>
        <v>0.45339165767104922</v>
      </c>
      <c r="BC21" s="17" t="s">
        <v>943</v>
      </c>
      <c r="BD21">
        <v>3194200</v>
      </c>
      <c r="BE21">
        <v>3914700</v>
      </c>
      <c r="BF21">
        <v>799290</v>
      </c>
      <c r="BG21">
        <v>608560</v>
      </c>
      <c r="BH21">
        <v>752070000</v>
      </c>
      <c r="BI21">
        <v>733350000</v>
      </c>
      <c r="BJ21">
        <v>663290000</v>
      </c>
      <c r="BK21">
        <f t="shared" si="5"/>
        <v>5.2052335553871313E-3</v>
      </c>
      <c r="BL21">
        <f t="shared" si="5"/>
        <v>1.0899161382695848E-3</v>
      </c>
      <c r="BM21">
        <f t="shared" si="5"/>
        <v>9.1748707201978015E-4</v>
      </c>
      <c r="BN21" s="15">
        <f>BD21/BE21</f>
        <v>0.81595013666436766</v>
      </c>
      <c r="BO21" s="16">
        <f t="shared" si="6"/>
        <v>1.1879362352978062</v>
      </c>
      <c r="BP21" s="17">
        <f>BL21/BK21</f>
        <v>0.20938851766633629</v>
      </c>
      <c r="BQ21" s="41">
        <v>2</v>
      </c>
    </row>
    <row r="22" spans="1:69" customFormat="1" ht="15" x14ac:dyDescent="0.2">
      <c r="A22" s="18" t="s">
        <v>622</v>
      </c>
      <c r="B22" s="18" t="s">
        <v>623</v>
      </c>
      <c r="C22" s="18" t="s">
        <v>402</v>
      </c>
      <c r="D22">
        <v>28479000</v>
      </c>
      <c r="E22">
        <v>0</v>
      </c>
      <c r="F22">
        <v>0</v>
      </c>
      <c r="G22">
        <v>12741000</v>
      </c>
      <c r="H22">
        <v>865460000</v>
      </c>
      <c r="I22">
        <v>887390000</v>
      </c>
      <c r="J22">
        <v>995240000</v>
      </c>
      <c r="K22">
        <f t="shared" si="0"/>
        <v>0</v>
      </c>
      <c r="L22">
        <f t="shared" si="0"/>
        <v>0</v>
      </c>
      <c r="M22">
        <f t="shared" si="0"/>
        <v>1.2801937221172783E-2</v>
      </c>
      <c r="N22" s="15" t="s">
        <v>943</v>
      </c>
      <c r="O22" s="16">
        <f>L22/M22</f>
        <v>0</v>
      </c>
      <c r="P22" s="17">
        <v>0</v>
      </c>
      <c r="Q22">
        <v>0</v>
      </c>
      <c r="R22">
        <v>14026000</v>
      </c>
      <c r="S22">
        <v>48411000</v>
      </c>
      <c r="T22">
        <v>17712000</v>
      </c>
      <c r="U22">
        <v>876600000</v>
      </c>
      <c r="V22">
        <v>1078500000</v>
      </c>
      <c r="W22">
        <v>1138700000</v>
      </c>
      <c r="X22">
        <f t="shared" si="1"/>
        <v>1.6000456308464521E-2</v>
      </c>
      <c r="Y22">
        <f t="shared" si="1"/>
        <v>4.4887343532684282E-2</v>
      </c>
      <c r="Z22">
        <f t="shared" si="1"/>
        <v>1.555457978396417E-2</v>
      </c>
      <c r="AA22" s="15">
        <f>Q22/R22</f>
        <v>0</v>
      </c>
      <c r="AB22" s="16">
        <f>Y22/Z22</f>
        <v>2.8857959620973119</v>
      </c>
      <c r="AC22" s="17">
        <f>Y22/X22</f>
        <v>2.8053789634073181</v>
      </c>
      <c r="AD22">
        <v>0</v>
      </c>
      <c r="AE22">
        <v>0</v>
      </c>
      <c r="AF22">
        <v>18672000</v>
      </c>
      <c r="AG22">
        <v>0</v>
      </c>
      <c r="AH22">
        <v>234260000</v>
      </c>
      <c r="AI22">
        <v>547210000</v>
      </c>
      <c r="AJ22">
        <v>689590000</v>
      </c>
      <c r="AK22">
        <f t="shared" si="2"/>
        <v>0</v>
      </c>
      <c r="AL22">
        <f t="shared" si="2"/>
        <v>3.4122183439630124E-2</v>
      </c>
      <c r="AM22">
        <f t="shared" si="2"/>
        <v>0</v>
      </c>
      <c r="AN22" s="15">
        <v>0</v>
      </c>
      <c r="AO22" s="16" t="s">
        <v>943</v>
      </c>
      <c r="AP22" s="17" t="s">
        <v>943</v>
      </c>
      <c r="AQ22">
        <v>36371000</v>
      </c>
      <c r="AR22">
        <v>14379000</v>
      </c>
      <c r="AS22">
        <v>29967000</v>
      </c>
      <c r="AT22">
        <v>17542000</v>
      </c>
      <c r="AU22">
        <v>747130000</v>
      </c>
      <c r="AV22">
        <v>737750000</v>
      </c>
      <c r="AW22">
        <v>625580000</v>
      </c>
      <c r="AX22">
        <f t="shared" si="3"/>
        <v>1.9245646674608166E-2</v>
      </c>
      <c r="AY22">
        <f t="shared" si="3"/>
        <v>4.061945103354795E-2</v>
      </c>
      <c r="AZ22">
        <f t="shared" si="3"/>
        <v>2.8041177787013653E-2</v>
      </c>
      <c r="BA22" s="15">
        <f>AQ22/AR22</f>
        <v>2.5294526740385286</v>
      </c>
      <c r="BB22" s="16">
        <f>AY22/AZ22</f>
        <v>1.448564369944529</v>
      </c>
      <c r="BC22" s="17">
        <f>AY22/AX22</f>
        <v>2.1105786529448975</v>
      </c>
      <c r="BD22">
        <v>28613000</v>
      </c>
      <c r="BE22">
        <v>7665200</v>
      </c>
      <c r="BF22">
        <v>70841000</v>
      </c>
      <c r="BG22">
        <v>23284000</v>
      </c>
      <c r="BH22">
        <v>752070000</v>
      </c>
      <c r="BI22">
        <v>733350000</v>
      </c>
      <c r="BJ22">
        <v>663290000</v>
      </c>
      <c r="BK22">
        <f t="shared" si="5"/>
        <v>1.0192136370284681E-2</v>
      </c>
      <c r="BL22">
        <f t="shared" si="5"/>
        <v>9.6599168200722715E-2</v>
      </c>
      <c r="BM22">
        <f t="shared" si="5"/>
        <v>3.5103800750802813E-2</v>
      </c>
      <c r="BN22" s="15">
        <f>BD22/BE22</f>
        <v>3.732844544173668</v>
      </c>
      <c r="BO22" s="16">
        <f t="shared" si="6"/>
        <v>2.7518150779873465</v>
      </c>
      <c r="BP22" s="17">
        <f>BL22/BK22</f>
        <v>9.4778135506858963</v>
      </c>
      <c r="BQ22" s="41">
        <v>2</v>
      </c>
    </row>
    <row r="23" spans="1:69" customFormat="1" ht="15" x14ac:dyDescent="0.2">
      <c r="A23" s="18" t="s">
        <v>171</v>
      </c>
      <c r="B23" s="18" t="s">
        <v>172</v>
      </c>
      <c r="C23" s="18" t="s">
        <v>402</v>
      </c>
      <c r="D23">
        <v>0</v>
      </c>
      <c r="E23">
        <v>0</v>
      </c>
      <c r="F23">
        <v>68930000</v>
      </c>
      <c r="G23">
        <v>0</v>
      </c>
      <c r="H23">
        <v>865460000</v>
      </c>
      <c r="I23">
        <v>887390000</v>
      </c>
      <c r="J23">
        <v>995240000</v>
      </c>
      <c r="K23">
        <f t="shared" si="0"/>
        <v>0</v>
      </c>
      <c r="L23">
        <f t="shared" si="0"/>
        <v>7.7677233234541745E-2</v>
      </c>
      <c r="M23">
        <f t="shared" si="0"/>
        <v>0</v>
      </c>
      <c r="N23" s="15">
        <v>0</v>
      </c>
      <c r="O23" s="16" t="s">
        <v>943</v>
      </c>
      <c r="P23" s="17" t="s">
        <v>943</v>
      </c>
      <c r="Q23">
        <v>0</v>
      </c>
      <c r="R23">
        <v>17215000</v>
      </c>
      <c r="S23">
        <v>10932000</v>
      </c>
      <c r="T23">
        <v>17767000</v>
      </c>
      <c r="U23">
        <v>876600000</v>
      </c>
      <c r="V23">
        <v>1078500000</v>
      </c>
      <c r="W23">
        <v>1138700000</v>
      </c>
      <c r="X23">
        <f t="shared" si="1"/>
        <v>1.9638375541866301E-2</v>
      </c>
      <c r="Y23">
        <f t="shared" si="1"/>
        <v>1.0136300417246176E-2</v>
      </c>
      <c r="Z23">
        <f t="shared" si="1"/>
        <v>1.5602880477737771E-2</v>
      </c>
      <c r="AA23" s="15">
        <f>Q23/R23</f>
        <v>0</v>
      </c>
      <c r="AB23" s="16">
        <f>Y23/Z23</f>
        <v>0.64964289329195812</v>
      </c>
      <c r="AC23" s="17">
        <f>Y23/X23</f>
        <v>0.51614760068300891</v>
      </c>
      <c r="AD23">
        <v>0</v>
      </c>
      <c r="AE23">
        <v>0</v>
      </c>
      <c r="AF23">
        <v>3562900</v>
      </c>
      <c r="AG23">
        <v>20774000</v>
      </c>
      <c r="AH23">
        <v>234260000</v>
      </c>
      <c r="AI23">
        <v>547210000</v>
      </c>
      <c r="AJ23">
        <v>689590000</v>
      </c>
      <c r="AK23">
        <f t="shared" si="2"/>
        <v>0</v>
      </c>
      <c r="AL23">
        <f t="shared" si="2"/>
        <v>6.5110286727216244E-3</v>
      </c>
      <c r="AM23">
        <f t="shared" si="2"/>
        <v>3.0125146826375092E-2</v>
      </c>
      <c r="AN23" s="15">
        <v>0</v>
      </c>
      <c r="AO23" s="16">
        <f>AL23/AM23</f>
        <v>0.21613267846452802</v>
      </c>
      <c r="AP23" s="17" t="s">
        <v>943</v>
      </c>
      <c r="AQ23">
        <v>11397000</v>
      </c>
      <c r="AR23">
        <v>67793000</v>
      </c>
      <c r="AS23">
        <v>68732000</v>
      </c>
      <c r="AT23">
        <v>65004000</v>
      </c>
      <c r="AU23">
        <v>747130000</v>
      </c>
      <c r="AV23">
        <v>737750000</v>
      </c>
      <c r="AW23">
        <v>625580000</v>
      </c>
      <c r="AX23">
        <f t="shared" si="3"/>
        <v>9.0737890326984594E-2</v>
      </c>
      <c r="AY23">
        <f t="shared" si="3"/>
        <v>9.3164351067434772E-2</v>
      </c>
      <c r="AZ23">
        <f t="shared" si="3"/>
        <v>0.10390997154640494</v>
      </c>
      <c r="BA23" s="15">
        <f>AQ23/AR23</f>
        <v>0.16811470210788723</v>
      </c>
      <c r="BB23" s="16">
        <f>AY23/AZ23</f>
        <v>0.89658720602987263</v>
      </c>
      <c r="BC23" s="17">
        <f>AY23/AX23</f>
        <v>1.0267414277729638</v>
      </c>
      <c r="BD23">
        <v>8508400</v>
      </c>
      <c r="BE23">
        <v>39719000</v>
      </c>
      <c r="BF23">
        <v>79398000</v>
      </c>
      <c r="BG23">
        <v>34834000</v>
      </c>
      <c r="BH23">
        <v>752070000</v>
      </c>
      <c r="BI23">
        <v>733350000</v>
      </c>
      <c r="BJ23">
        <v>663290000</v>
      </c>
      <c r="BK23">
        <f t="shared" si="5"/>
        <v>5.281290305423697E-2</v>
      </c>
      <c r="BL23">
        <f t="shared" si="5"/>
        <v>0.10826753937410513</v>
      </c>
      <c r="BM23">
        <f t="shared" si="5"/>
        <v>5.2516998597898358E-2</v>
      </c>
      <c r="BN23" s="15">
        <f>BD23/BE23</f>
        <v>0.21421485938719503</v>
      </c>
      <c r="BO23" s="16">
        <f t="shared" si="6"/>
        <v>2.061571343843664</v>
      </c>
      <c r="BP23" s="17">
        <f>BL23/BK23</f>
        <v>2.0500206031643105</v>
      </c>
      <c r="BQ23" s="41">
        <v>2</v>
      </c>
    </row>
    <row r="24" spans="1:69" customFormat="1" ht="15" x14ac:dyDescent="0.2">
      <c r="A24" s="18" t="s">
        <v>638</v>
      </c>
      <c r="B24" s="18" t="s">
        <v>639</v>
      </c>
      <c r="C24" s="18" t="s">
        <v>402</v>
      </c>
      <c r="D24">
        <v>0</v>
      </c>
      <c r="E24">
        <v>0</v>
      </c>
      <c r="F24">
        <v>8421200</v>
      </c>
      <c r="G24">
        <v>0</v>
      </c>
      <c r="H24">
        <v>865460000</v>
      </c>
      <c r="I24">
        <v>887390000</v>
      </c>
      <c r="J24">
        <v>995240000</v>
      </c>
      <c r="K24">
        <f t="shared" si="0"/>
        <v>0</v>
      </c>
      <c r="L24">
        <f t="shared" si="0"/>
        <v>9.4898522633791223E-3</v>
      </c>
      <c r="M24">
        <f t="shared" si="0"/>
        <v>0</v>
      </c>
      <c r="N24" s="15">
        <v>0</v>
      </c>
      <c r="O24" s="16" t="s">
        <v>943</v>
      </c>
      <c r="P24" s="17" t="s">
        <v>943</v>
      </c>
      <c r="Q24">
        <v>0</v>
      </c>
      <c r="R24">
        <v>0</v>
      </c>
      <c r="S24">
        <v>7608900</v>
      </c>
      <c r="T24">
        <v>0</v>
      </c>
      <c r="U24">
        <v>876600000</v>
      </c>
      <c r="V24">
        <v>1078500000</v>
      </c>
      <c r="W24">
        <v>1138700000</v>
      </c>
      <c r="X24">
        <f t="shared" si="1"/>
        <v>0</v>
      </c>
      <c r="Y24">
        <f t="shared" si="1"/>
        <v>7.0550764951321275E-3</v>
      </c>
      <c r="Z24">
        <f t="shared" si="1"/>
        <v>0</v>
      </c>
      <c r="AA24" s="15">
        <v>0</v>
      </c>
      <c r="AB24" s="16" t="s">
        <v>943</v>
      </c>
      <c r="AC24" s="17" t="s">
        <v>943</v>
      </c>
      <c r="AD24">
        <v>62792000</v>
      </c>
      <c r="AE24">
        <v>20388000</v>
      </c>
      <c r="AF24">
        <v>0</v>
      </c>
      <c r="AG24">
        <v>0</v>
      </c>
      <c r="AH24">
        <v>234260000</v>
      </c>
      <c r="AI24">
        <v>547210000</v>
      </c>
      <c r="AJ24">
        <v>689590000</v>
      </c>
      <c r="AK24">
        <f t="shared" si="2"/>
        <v>8.7031503457696571E-2</v>
      </c>
      <c r="AL24">
        <f t="shared" si="2"/>
        <v>0</v>
      </c>
      <c r="AM24">
        <f t="shared" si="2"/>
        <v>0</v>
      </c>
      <c r="AN24" s="15">
        <f>AD24/AE24</f>
        <v>3.0798508926819697</v>
      </c>
      <c r="AO24" s="16">
        <v>0</v>
      </c>
      <c r="AP24" s="17">
        <f>AL24/AK24</f>
        <v>0</v>
      </c>
      <c r="AQ24">
        <v>61582000</v>
      </c>
      <c r="AR24">
        <v>142770000</v>
      </c>
      <c r="AS24">
        <v>65714000</v>
      </c>
      <c r="AT24">
        <v>45578000</v>
      </c>
      <c r="AU24">
        <v>747130000</v>
      </c>
      <c r="AV24">
        <v>737750000</v>
      </c>
      <c r="AW24">
        <v>625580000</v>
      </c>
      <c r="AX24">
        <f t="shared" si="3"/>
        <v>0.19109124248792045</v>
      </c>
      <c r="AY24">
        <f t="shared" si="3"/>
        <v>8.9073534395120293E-2</v>
      </c>
      <c r="AZ24">
        <f t="shared" si="3"/>
        <v>7.2857188529045047E-2</v>
      </c>
      <c r="BA24" s="15">
        <f>AQ24/AR24</f>
        <v>0.43133711564054072</v>
      </c>
      <c r="BB24" s="16">
        <f>AY24/AZ24</f>
        <v>1.2225771566742585</v>
      </c>
      <c r="BC24" s="17">
        <f>AY24/AX24</f>
        <v>0.46613090812233821</v>
      </c>
      <c r="BD24">
        <v>49160000</v>
      </c>
      <c r="BE24">
        <v>178740000</v>
      </c>
      <c r="BF24">
        <v>119040000</v>
      </c>
      <c r="BG24">
        <v>64535000</v>
      </c>
      <c r="BH24">
        <v>752070000</v>
      </c>
      <c r="BI24">
        <v>733350000</v>
      </c>
      <c r="BJ24">
        <v>663290000</v>
      </c>
      <c r="BK24">
        <f t="shared" si="5"/>
        <v>0.23766404722964618</v>
      </c>
      <c r="BL24">
        <f t="shared" si="5"/>
        <v>0.16232358355491922</v>
      </c>
      <c r="BM24">
        <f t="shared" si="5"/>
        <v>9.7295300698035547E-2</v>
      </c>
      <c r="BN24" s="15">
        <f>BD24/BE24</f>
        <v>0.27503636567080675</v>
      </c>
      <c r="BO24" s="16">
        <f t="shared" si="6"/>
        <v>1.668359955623187</v>
      </c>
      <c r="BP24" s="17">
        <f>BL24/BK24</f>
        <v>0.68299595772713495</v>
      </c>
      <c r="BQ24" s="41">
        <v>2</v>
      </c>
    </row>
    <row r="25" spans="1:69" customFormat="1" ht="15" x14ac:dyDescent="0.2">
      <c r="A25" s="18" t="s">
        <v>147</v>
      </c>
      <c r="B25" s="18" t="s">
        <v>148</v>
      </c>
      <c r="C25" s="18" t="s">
        <v>810</v>
      </c>
      <c r="D25">
        <v>0</v>
      </c>
      <c r="E25">
        <v>0</v>
      </c>
      <c r="F25">
        <v>0</v>
      </c>
      <c r="G25">
        <v>0</v>
      </c>
      <c r="H25">
        <v>865460000</v>
      </c>
      <c r="I25">
        <v>887390000</v>
      </c>
      <c r="J25">
        <v>995240000</v>
      </c>
      <c r="K25">
        <f t="shared" si="0"/>
        <v>0</v>
      </c>
      <c r="L25">
        <f t="shared" si="0"/>
        <v>0</v>
      </c>
      <c r="M25">
        <f t="shared" si="0"/>
        <v>0</v>
      </c>
      <c r="N25" s="15">
        <v>0</v>
      </c>
      <c r="O25" s="16">
        <v>0</v>
      </c>
      <c r="P25" s="17">
        <v>0</v>
      </c>
      <c r="Q25">
        <v>0</v>
      </c>
      <c r="R25">
        <v>2180000</v>
      </c>
      <c r="S25">
        <v>0</v>
      </c>
      <c r="T25">
        <v>0</v>
      </c>
      <c r="U25">
        <v>876600000</v>
      </c>
      <c r="V25">
        <v>1078500000</v>
      </c>
      <c r="W25">
        <v>1138700000</v>
      </c>
      <c r="X25">
        <f t="shared" si="1"/>
        <v>2.486881131644992E-3</v>
      </c>
      <c r="Y25">
        <f t="shared" si="1"/>
        <v>0</v>
      </c>
      <c r="Z25">
        <f t="shared" si="1"/>
        <v>0</v>
      </c>
      <c r="AA25" s="15">
        <f>Q25/R25</f>
        <v>0</v>
      </c>
      <c r="AB25" s="16">
        <v>0</v>
      </c>
      <c r="AC25" s="17">
        <f>Y25/X25</f>
        <v>0</v>
      </c>
      <c r="AD25">
        <v>0</v>
      </c>
      <c r="AE25">
        <v>0</v>
      </c>
      <c r="AF25">
        <v>0</v>
      </c>
      <c r="AG25">
        <v>0</v>
      </c>
      <c r="AH25">
        <v>234260000</v>
      </c>
      <c r="AI25">
        <v>547210000</v>
      </c>
      <c r="AJ25">
        <v>689590000</v>
      </c>
      <c r="AK25">
        <f t="shared" si="2"/>
        <v>0</v>
      </c>
      <c r="AL25">
        <f t="shared" si="2"/>
        <v>0</v>
      </c>
      <c r="AM25">
        <f t="shared" si="2"/>
        <v>0</v>
      </c>
      <c r="AN25" s="15">
        <v>0</v>
      </c>
      <c r="AO25" s="16">
        <v>0</v>
      </c>
      <c r="AP25" s="17">
        <v>0</v>
      </c>
      <c r="AQ25">
        <v>0</v>
      </c>
      <c r="AR25">
        <v>0</v>
      </c>
      <c r="AS25">
        <v>4586300</v>
      </c>
      <c r="AT25">
        <v>0</v>
      </c>
      <c r="AU25">
        <v>747130000</v>
      </c>
      <c r="AV25">
        <v>737750000</v>
      </c>
      <c r="AW25">
        <v>625580000</v>
      </c>
      <c r="AX25">
        <f t="shared" si="3"/>
        <v>0</v>
      </c>
      <c r="AY25">
        <f t="shared" si="3"/>
        <v>6.2166045408336154E-3</v>
      </c>
      <c r="AZ25">
        <f t="shared" si="3"/>
        <v>0</v>
      </c>
      <c r="BA25" s="15">
        <v>0</v>
      </c>
      <c r="BB25" s="16" t="s">
        <v>943</v>
      </c>
      <c r="BC25" s="17" t="s">
        <v>943</v>
      </c>
      <c r="BD25">
        <v>0</v>
      </c>
      <c r="BE25">
        <v>0</v>
      </c>
      <c r="BF25">
        <v>15524000</v>
      </c>
      <c r="BG25">
        <v>0</v>
      </c>
      <c r="BH25">
        <v>752070000</v>
      </c>
      <c r="BI25">
        <v>733350000</v>
      </c>
      <c r="BJ25">
        <v>663290000</v>
      </c>
      <c r="BK25">
        <f t="shared" si="5"/>
        <v>0</v>
      </c>
      <c r="BL25">
        <f t="shared" si="5"/>
        <v>2.1168609804322631E-2</v>
      </c>
      <c r="BM25">
        <f t="shared" si="5"/>
        <v>0</v>
      </c>
      <c r="BN25" s="15">
        <v>0</v>
      </c>
      <c r="BO25" s="16" t="s">
        <v>943</v>
      </c>
      <c r="BP25" s="17" t="s">
        <v>943</v>
      </c>
      <c r="BQ25" s="41">
        <v>2</v>
      </c>
    </row>
    <row r="26" spans="1:69" customFormat="1" ht="15" x14ac:dyDescent="0.2">
      <c r="A26" s="18" t="s">
        <v>509</v>
      </c>
      <c r="B26" s="18" t="s">
        <v>510</v>
      </c>
      <c r="C26" s="18" t="s">
        <v>402</v>
      </c>
      <c r="D26">
        <v>0</v>
      </c>
      <c r="E26">
        <v>2825700</v>
      </c>
      <c r="F26">
        <v>0</v>
      </c>
      <c r="G26">
        <v>0</v>
      </c>
      <c r="H26">
        <v>865460000</v>
      </c>
      <c r="I26">
        <v>887390000</v>
      </c>
      <c r="J26">
        <v>995240000</v>
      </c>
      <c r="K26">
        <f t="shared" si="0"/>
        <v>3.2649689182631201E-3</v>
      </c>
      <c r="L26">
        <f t="shared" si="0"/>
        <v>0</v>
      </c>
      <c r="M26">
        <f t="shared" si="0"/>
        <v>0</v>
      </c>
      <c r="N26" s="15">
        <f>D26/E26</f>
        <v>0</v>
      </c>
      <c r="O26" s="16">
        <v>0</v>
      </c>
      <c r="P26" s="17">
        <f>L26/K26</f>
        <v>0</v>
      </c>
      <c r="Q26">
        <v>9116200</v>
      </c>
      <c r="R26">
        <v>0</v>
      </c>
      <c r="S26">
        <v>0</v>
      </c>
      <c r="T26">
        <v>0</v>
      </c>
      <c r="U26">
        <v>876600000</v>
      </c>
      <c r="V26">
        <v>1078500000</v>
      </c>
      <c r="W26">
        <v>1138700000</v>
      </c>
      <c r="X26">
        <f t="shared" si="1"/>
        <v>0</v>
      </c>
      <c r="Y26">
        <f t="shared" si="1"/>
        <v>0</v>
      </c>
      <c r="Z26">
        <f t="shared" si="1"/>
        <v>0</v>
      </c>
      <c r="AA26" s="15" t="s">
        <v>943</v>
      </c>
      <c r="AB26" s="16">
        <v>0</v>
      </c>
      <c r="AC26" s="17">
        <v>0</v>
      </c>
      <c r="AD26">
        <v>0</v>
      </c>
      <c r="AE26">
        <v>0</v>
      </c>
      <c r="AF26">
        <v>0</v>
      </c>
      <c r="AG26">
        <v>0</v>
      </c>
      <c r="AH26">
        <v>234260000</v>
      </c>
      <c r="AI26">
        <v>547210000</v>
      </c>
      <c r="AJ26">
        <v>689590000</v>
      </c>
      <c r="AK26">
        <f t="shared" si="2"/>
        <v>0</v>
      </c>
      <c r="AL26">
        <f t="shared" si="2"/>
        <v>0</v>
      </c>
      <c r="AM26">
        <f t="shared" si="2"/>
        <v>0</v>
      </c>
      <c r="AN26" s="15">
        <v>0</v>
      </c>
      <c r="AO26" s="16">
        <v>0</v>
      </c>
      <c r="AP26" s="17">
        <v>0</v>
      </c>
      <c r="AQ26">
        <v>0</v>
      </c>
      <c r="AR26">
        <v>1619400</v>
      </c>
      <c r="AS26">
        <v>3552000</v>
      </c>
      <c r="AT26">
        <v>1626800</v>
      </c>
      <c r="AU26">
        <v>747130000</v>
      </c>
      <c r="AV26">
        <v>737750000</v>
      </c>
      <c r="AW26">
        <v>625580000</v>
      </c>
      <c r="AX26">
        <f t="shared" si="3"/>
        <v>2.1674942781042122E-3</v>
      </c>
      <c r="AY26">
        <f t="shared" si="3"/>
        <v>4.8146391053880038E-3</v>
      </c>
      <c r="AZ26">
        <f t="shared" si="3"/>
        <v>2.6004667668403721E-3</v>
      </c>
      <c r="BA26" s="15">
        <f>AQ26/AR26</f>
        <v>0</v>
      </c>
      <c r="BB26" s="16">
        <f t="shared" ref="BB26:BB32" si="7">AY26/AZ26</f>
        <v>1.8514518880923454</v>
      </c>
      <c r="BC26" s="17">
        <f>AY26/AX26</f>
        <v>2.2212926483935651</v>
      </c>
      <c r="BD26">
        <v>0</v>
      </c>
      <c r="BE26">
        <v>1738400</v>
      </c>
      <c r="BF26">
        <v>5792500</v>
      </c>
      <c r="BG26">
        <v>1804900</v>
      </c>
      <c r="BH26">
        <v>752070000</v>
      </c>
      <c r="BI26">
        <v>733350000</v>
      </c>
      <c r="BJ26">
        <v>663290000</v>
      </c>
      <c r="BK26">
        <f t="shared" si="5"/>
        <v>2.3114869626497535E-3</v>
      </c>
      <c r="BL26">
        <f t="shared" si="5"/>
        <v>7.8986841208154353E-3</v>
      </c>
      <c r="BM26">
        <f t="shared" si="5"/>
        <v>2.7211325362963409E-3</v>
      </c>
      <c r="BN26" s="15">
        <f t="shared" ref="BN26:BN32" si="8">BD26/BE26</f>
        <v>0</v>
      </c>
      <c r="BO26" s="16">
        <f t="shared" ref="BO26:BO32" si="9">BL26/BM26</f>
        <v>2.9027193697687794</v>
      </c>
      <c r="BP26" s="17">
        <f t="shared" ref="BP26:BP32" si="10">BL26/BK26</f>
        <v>3.4171441364137505</v>
      </c>
      <c r="BQ26" s="41">
        <v>2</v>
      </c>
    </row>
    <row r="27" spans="1:69" customFormat="1" ht="15" x14ac:dyDescent="0.2">
      <c r="A27" s="18" t="s">
        <v>163</v>
      </c>
      <c r="B27" s="18" t="s">
        <v>164</v>
      </c>
      <c r="C27" s="18" t="s">
        <v>402</v>
      </c>
      <c r="D27">
        <v>3802500</v>
      </c>
      <c r="E27">
        <v>0</v>
      </c>
      <c r="F27">
        <v>0</v>
      </c>
      <c r="G27">
        <v>0</v>
      </c>
      <c r="H27">
        <v>865460000</v>
      </c>
      <c r="I27">
        <v>887390000</v>
      </c>
      <c r="J27">
        <v>995240000</v>
      </c>
      <c r="K27">
        <f t="shared" si="0"/>
        <v>0</v>
      </c>
      <c r="L27">
        <f t="shared" si="0"/>
        <v>0</v>
      </c>
      <c r="M27">
        <f t="shared" si="0"/>
        <v>0</v>
      </c>
      <c r="N27" s="15" t="s">
        <v>943</v>
      </c>
      <c r="O27" s="16">
        <v>0</v>
      </c>
      <c r="P27" s="17">
        <v>0</v>
      </c>
      <c r="Q27">
        <v>9574900</v>
      </c>
      <c r="R27">
        <v>12774000</v>
      </c>
      <c r="S27">
        <v>0</v>
      </c>
      <c r="T27">
        <v>0</v>
      </c>
      <c r="U27">
        <v>876600000</v>
      </c>
      <c r="V27">
        <v>1078500000</v>
      </c>
      <c r="W27">
        <v>1138700000</v>
      </c>
      <c r="X27">
        <f t="shared" si="1"/>
        <v>1.4572210814510609E-2</v>
      </c>
      <c r="Y27">
        <f t="shared" si="1"/>
        <v>0</v>
      </c>
      <c r="Z27">
        <f t="shared" si="1"/>
        <v>0</v>
      </c>
      <c r="AA27" s="15">
        <f>Q27/R27</f>
        <v>0.74956160951933615</v>
      </c>
      <c r="AB27" s="16">
        <v>0</v>
      </c>
      <c r="AC27" s="17">
        <f>Y27/X27</f>
        <v>0</v>
      </c>
      <c r="AD27">
        <v>0</v>
      </c>
      <c r="AE27">
        <v>12182000</v>
      </c>
      <c r="AF27">
        <v>0</v>
      </c>
      <c r="AG27">
        <v>0</v>
      </c>
      <c r="AH27">
        <v>234260000</v>
      </c>
      <c r="AI27">
        <v>547210000</v>
      </c>
      <c r="AJ27">
        <v>689590000</v>
      </c>
      <c r="AK27">
        <f t="shared" si="2"/>
        <v>5.2002049005378637E-2</v>
      </c>
      <c r="AL27">
        <f t="shared" si="2"/>
        <v>0</v>
      </c>
      <c r="AM27">
        <f t="shared" si="2"/>
        <v>0</v>
      </c>
      <c r="AN27" s="15">
        <f>AD27/AE27</f>
        <v>0</v>
      </c>
      <c r="AO27" s="16">
        <v>0</v>
      </c>
      <c r="AP27" s="17">
        <f>AL27/AK27</f>
        <v>0</v>
      </c>
      <c r="AQ27">
        <v>0</v>
      </c>
      <c r="AR27">
        <v>0</v>
      </c>
      <c r="AS27">
        <v>6937200</v>
      </c>
      <c r="AT27">
        <v>1116400</v>
      </c>
      <c r="AU27">
        <v>747130000</v>
      </c>
      <c r="AV27">
        <v>737750000</v>
      </c>
      <c r="AW27">
        <v>625580000</v>
      </c>
      <c r="AX27">
        <f t="shared" si="3"/>
        <v>0</v>
      </c>
      <c r="AY27">
        <f t="shared" si="3"/>
        <v>9.4031853608946125E-3</v>
      </c>
      <c r="AZ27">
        <f t="shared" si="3"/>
        <v>1.7845839061351066E-3</v>
      </c>
      <c r="BA27" s="15">
        <v>0</v>
      </c>
      <c r="BB27" s="16">
        <f t="shared" si="7"/>
        <v>5.2691192207707376</v>
      </c>
      <c r="BC27" s="17" t="s">
        <v>943</v>
      </c>
      <c r="BD27">
        <v>0</v>
      </c>
      <c r="BE27">
        <v>2048300</v>
      </c>
      <c r="BF27">
        <v>9759000</v>
      </c>
      <c r="BG27">
        <v>4668200</v>
      </c>
      <c r="BH27">
        <v>752070000</v>
      </c>
      <c r="BI27">
        <v>733350000</v>
      </c>
      <c r="BJ27">
        <v>663290000</v>
      </c>
      <c r="BK27">
        <f t="shared" si="5"/>
        <v>2.7235496695786295E-3</v>
      </c>
      <c r="BL27">
        <f t="shared" si="5"/>
        <v>1.3307424831253835E-2</v>
      </c>
      <c r="BM27">
        <f t="shared" si="5"/>
        <v>7.0379472025810727E-3</v>
      </c>
      <c r="BN27" s="15">
        <f t="shared" si="8"/>
        <v>0</v>
      </c>
      <c r="BO27" s="16">
        <f t="shared" si="9"/>
        <v>1.8908105514593112</v>
      </c>
      <c r="BP27" s="17">
        <f t="shared" si="10"/>
        <v>4.8860591675248122</v>
      </c>
      <c r="BQ27" s="41">
        <v>2</v>
      </c>
    </row>
    <row r="28" spans="1:69" customFormat="1" ht="15" x14ac:dyDescent="0.2">
      <c r="A28" s="18" t="s">
        <v>151</v>
      </c>
      <c r="B28" s="18" t="s">
        <v>152</v>
      </c>
      <c r="C28" s="18" t="s">
        <v>810</v>
      </c>
      <c r="D28">
        <v>6893400</v>
      </c>
      <c r="E28">
        <v>58232000</v>
      </c>
      <c r="F28">
        <v>59391000</v>
      </c>
      <c r="G28">
        <v>13513000</v>
      </c>
      <c r="H28">
        <v>865460000</v>
      </c>
      <c r="I28">
        <v>887390000</v>
      </c>
      <c r="J28">
        <v>995240000</v>
      </c>
      <c r="K28">
        <f t="shared" si="0"/>
        <v>6.7284449887920872E-2</v>
      </c>
      <c r="L28">
        <f t="shared" si="0"/>
        <v>6.6927731887895969E-2</v>
      </c>
      <c r="M28">
        <f t="shared" si="0"/>
        <v>1.3577629516498532E-2</v>
      </c>
      <c r="N28" s="15">
        <f>D28/E28</f>
        <v>0.11837821129275999</v>
      </c>
      <c r="O28" s="16">
        <f t="shared" ref="O28:O33" si="11">L28/M28</f>
        <v>4.9292648474883141</v>
      </c>
      <c r="P28" s="17">
        <f>L28/K28</f>
        <v>0.99469835897270309</v>
      </c>
      <c r="Q28">
        <v>0</v>
      </c>
      <c r="R28">
        <v>51858000</v>
      </c>
      <c r="S28">
        <v>53736000</v>
      </c>
      <c r="T28">
        <v>16653000</v>
      </c>
      <c r="U28">
        <v>876600000</v>
      </c>
      <c r="V28">
        <v>1078500000</v>
      </c>
      <c r="W28">
        <v>1138700000</v>
      </c>
      <c r="X28">
        <f t="shared" si="1"/>
        <v>5.9158110882956881E-2</v>
      </c>
      <c r="Y28">
        <f t="shared" si="1"/>
        <v>4.9824756606397777E-2</v>
      </c>
      <c r="Z28">
        <f t="shared" si="1"/>
        <v>1.4624571880214279E-2</v>
      </c>
      <c r="AA28" s="15">
        <f>Q28/R28</f>
        <v>0</v>
      </c>
      <c r="AB28" s="16">
        <f>Y28/Z28</f>
        <v>3.4069206958328917</v>
      </c>
      <c r="AC28" s="17">
        <f>Y28/X28</f>
        <v>0.84223035290925774</v>
      </c>
      <c r="AD28">
        <v>0</v>
      </c>
      <c r="AE28">
        <v>0</v>
      </c>
      <c r="AF28">
        <v>0</v>
      </c>
      <c r="AG28">
        <v>0</v>
      </c>
      <c r="AH28">
        <v>234260000</v>
      </c>
      <c r="AI28">
        <v>547210000</v>
      </c>
      <c r="AJ28">
        <v>689590000</v>
      </c>
      <c r="AK28">
        <f t="shared" si="2"/>
        <v>0</v>
      </c>
      <c r="AL28">
        <f t="shared" si="2"/>
        <v>0</v>
      </c>
      <c r="AM28">
        <f t="shared" si="2"/>
        <v>0</v>
      </c>
      <c r="AN28" s="15">
        <v>0</v>
      </c>
      <c r="AO28" s="16">
        <v>0</v>
      </c>
      <c r="AP28" s="17">
        <v>0</v>
      </c>
      <c r="AQ28">
        <v>0</v>
      </c>
      <c r="AR28">
        <v>0</v>
      </c>
      <c r="AS28">
        <v>8339800</v>
      </c>
      <c r="AT28">
        <v>5684500</v>
      </c>
      <c r="AU28">
        <v>747130000</v>
      </c>
      <c r="AV28">
        <v>737750000</v>
      </c>
      <c r="AW28">
        <v>625580000</v>
      </c>
      <c r="AX28">
        <f t="shared" si="3"/>
        <v>0</v>
      </c>
      <c r="AY28">
        <f t="shared" si="3"/>
        <v>1.1304371399525585E-2</v>
      </c>
      <c r="AZ28">
        <f t="shared" si="3"/>
        <v>9.0867674797787661E-3</v>
      </c>
      <c r="BA28" s="15">
        <v>0</v>
      </c>
      <c r="BB28" s="16">
        <f t="shared" si="7"/>
        <v>1.2440476137066083</v>
      </c>
      <c r="BC28" s="17" t="s">
        <v>943</v>
      </c>
      <c r="BD28">
        <v>2441000</v>
      </c>
      <c r="BE28">
        <v>5824300</v>
      </c>
      <c r="BF28">
        <v>13433000</v>
      </c>
      <c r="BG28">
        <v>1842900</v>
      </c>
      <c r="BH28">
        <v>752070000</v>
      </c>
      <c r="BI28">
        <v>733350000</v>
      </c>
      <c r="BJ28">
        <v>663290000</v>
      </c>
      <c r="BK28">
        <f t="shared" si="5"/>
        <v>7.7443589027617107E-3</v>
      </c>
      <c r="BL28">
        <f t="shared" si="5"/>
        <v>1.8317310970205222E-2</v>
      </c>
      <c r="BM28">
        <f t="shared" si="5"/>
        <v>2.778422711031374E-3</v>
      </c>
      <c r="BN28" s="15">
        <f t="shared" si="8"/>
        <v>0.41910615868001305</v>
      </c>
      <c r="BO28" s="16">
        <f t="shared" si="9"/>
        <v>6.5927012824501716</v>
      </c>
      <c r="BP28" s="17">
        <f t="shared" si="10"/>
        <v>2.3652456194499325</v>
      </c>
      <c r="BQ28" s="41">
        <v>2</v>
      </c>
    </row>
    <row r="29" spans="1:69" customFormat="1" ht="15" x14ac:dyDescent="0.2">
      <c r="A29" t="s">
        <v>202</v>
      </c>
      <c r="B29" t="s">
        <v>203</v>
      </c>
      <c r="D29">
        <v>0</v>
      </c>
      <c r="E29">
        <v>20644000</v>
      </c>
      <c r="F29">
        <v>43183000</v>
      </c>
      <c r="G29">
        <v>16175000</v>
      </c>
      <c r="H29">
        <v>865460000</v>
      </c>
      <c r="I29">
        <v>887390000</v>
      </c>
      <c r="J29">
        <v>995240000</v>
      </c>
      <c r="K29">
        <f t="shared" si="0"/>
        <v>2.3853211009174313E-2</v>
      </c>
      <c r="L29">
        <f t="shared" si="0"/>
        <v>4.8662932870552969E-2</v>
      </c>
      <c r="M29">
        <f t="shared" si="0"/>
        <v>1.625236123950002E-2</v>
      </c>
      <c r="N29" s="15">
        <f>D29/E29</f>
        <v>0</v>
      </c>
      <c r="O29" s="16">
        <f t="shared" si="11"/>
        <v>2.9942069434367315</v>
      </c>
      <c r="P29" s="17">
        <f>L29/K29</f>
        <v>2.0400998780347206</v>
      </c>
      <c r="Q29">
        <v>7811700</v>
      </c>
      <c r="R29">
        <v>0</v>
      </c>
      <c r="S29">
        <v>51123000</v>
      </c>
      <c r="T29">
        <v>31394000</v>
      </c>
      <c r="U29">
        <v>876600000</v>
      </c>
      <c r="V29">
        <v>1078500000</v>
      </c>
      <c r="W29">
        <v>1138700000</v>
      </c>
      <c r="X29">
        <f t="shared" si="1"/>
        <v>0</v>
      </c>
      <c r="Y29">
        <f t="shared" si="1"/>
        <v>4.7401947148817805E-2</v>
      </c>
      <c r="Z29">
        <f t="shared" si="1"/>
        <v>2.7570036005971722E-2</v>
      </c>
      <c r="AA29" s="15" t="s">
        <v>943</v>
      </c>
      <c r="AB29" s="16">
        <f>Y29/Z29</f>
        <v>1.71932844551057</v>
      </c>
      <c r="AC29" s="17" t="s">
        <v>943</v>
      </c>
      <c r="AD29">
        <v>0</v>
      </c>
      <c r="AE29">
        <v>7605700</v>
      </c>
      <c r="AF29">
        <v>13649000</v>
      </c>
      <c r="AG29">
        <v>34252000</v>
      </c>
      <c r="AH29">
        <v>234260000</v>
      </c>
      <c r="AI29">
        <v>547210000</v>
      </c>
      <c r="AJ29">
        <v>689590000</v>
      </c>
      <c r="AK29">
        <f t="shared" si="2"/>
        <v>3.246691710065739E-2</v>
      </c>
      <c r="AL29">
        <f t="shared" si="2"/>
        <v>2.4942892125509403E-2</v>
      </c>
      <c r="AM29">
        <f t="shared" si="2"/>
        <v>4.9670093823866356E-2</v>
      </c>
      <c r="AN29" s="15">
        <f>AD29/AE29</f>
        <v>0</v>
      </c>
      <c r="AO29" s="16">
        <f t="shared" ref="AO29:AO35" si="12">AL29/AM29</f>
        <v>0.50217123031735456</v>
      </c>
      <c r="AP29" s="17">
        <f>AL29/AK29</f>
        <v>0.76825563844509148</v>
      </c>
      <c r="AQ29">
        <v>5210800</v>
      </c>
      <c r="AR29">
        <v>30916000</v>
      </c>
      <c r="AS29">
        <v>67172000</v>
      </c>
      <c r="AT29">
        <v>71763000</v>
      </c>
      <c r="AU29">
        <v>747130000</v>
      </c>
      <c r="AV29">
        <v>737750000</v>
      </c>
      <c r="AW29">
        <v>625580000</v>
      </c>
      <c r="AX29">
        <f t="shared" si="3"/>
        <v>4.1379679573835877E-2</v>
      </c>
      <c r="AY29">
        <f t="shared" si="3"/>
        <v>9.104981362250085E-2</v>
      </c>
      <c r="AZ29">
        <f t="shared" si="3"/>
        <v>0.11471434508775856</v>
      </c>
      <c r="BA29" s="15">
        <f>AQ29/AR29</f>
        <v>0.168547030663734</v>
      </c>
      <c r="BB29" s="16">
        <f t="shared" si="7"/>
        <v>0.7937090479211304</v>
      </c>
      <c r="BC29" s="17">
        <f>AY29/AX29</f>
        <v>2.2003508620707422</v>
      </c>
      <c r="BD29">
        <v>2020900</v>
      </c>
      <c r="BE29">
        <v>53121000</v>
      </c>
      <c r="BF29">
        <v>89837000</v>
      </c>
      <c r="BG29">
        <v>71752000</v>
      </c>
      <c r="BH29">
        <v>752070000</v>
      </c>
      <c r="BI29">
        <v>733350000</v>
      </c>
      <c r="BJ29">
        <v>663290000</v>
      </c>
      <c r="BK29">
        <f t="shared" si="5"/>
        <v>7.0633052774342814E-2</v>
      </c>
      <c r="BL29">
        <f t="shared" si="5"/>
        <v>0.12250221585873049</v>
      </c>
      <c r="BM29">
        <f t="shared" si="5"/>
        <v>0.1081759109891601</v>
      </c>
      <c r="BN29" s="15">
        <f t="shared" si="8"/>
        <v>3.8043335027578548E-2</v>
      </c>
      <c r="BO29" s="16">
        <f t="shared" si="9"/>
        <v>1.1324352597410154</v>
      </c>
      <c r="BP29" s="17">
        <f t="shared" si="10"/>
        <v>1.7343468963474979</v>
      </c>
      <c r="BQ29" s="41">
        <v>1</v>
      </c>
    </row>
    <row r="30" spans="1:69" customFormat="1" ht="15" x14ac:dyDescent="0.2">
      <c r="A30" t="s">
        <v>194</v>
      </c>
      <c r="B30" t="s">
        <v>195</v>
      </c>
      <c r="D30">
        <v>17563000</v>
      </c>
      <c r="E30">
        <v>84854000</v>
      </c>
      <c r="F30">
        <v>158620000</v>
      </c>
      <c r="G30">
        <v>124280000</v>
      </c>
      <c r="H30">
        <v>865460000</v>
      </c>
      <c r="I30">
        <v>887390000</v>
      </c>
      <c r="J30">
        <v>995240000</v>
      </c>
      <c r="K30">
        <f t="shared" si="0"/>
        <v>9.8044970304809007E-2</v>
      </c>
      <c r="L30">
        <f t="shared" si="0"/>
        <v>0.1787489153585233</v>
      </c>
      <c r="M30">
        <f t="shared" si="0"/>
        <v>0.12487440215425424</v>
      </c>
      <c r="N30" s="15">
        <f>D30/E30</f>
        <v>0.20697904636198647</v>
      </c>
      <c r="O30" s="16">
        <f t="shared" si="11"/>
        <v>1.4314295986596133</v>
      </c>
      <c r="P30" s="17">
        <f>L30/K30</f>
        <v>1.8231319240835737</v>
      </c>
      <c r="Q30">
        <v>0</v>
      </c>
      <c r="R30">
        <v>47179000</v>
      </c>
      <c r="S30">
        <v>186060000</v>
      </c>
      <c r="T30">
        <v>105450000</v>
      </c>
      <c r="U30">
        <v>876600000</v>
      </c>
      <c r="V30">
        <v>1078500000</v>
      </c>
      <c r="W30">
        <v>1138700000</v>
      </c>
      <c r="X30">
        <f t="shared" si="1"/>
        <v>5.3820442619210589E-2</v>
      </c>
      <c r="Y30">
        <f t="shared" si="1"/>
        <v>0.17251738525730181</v>
      </c>
      <c r="Z30">
        <f t="shared" si="1"/>
        <v>9.2605602880477741E-2</v>
      </c>
      <c r="AA30" s="15">
        <f>Q30/R30</f>
        <v>0</v>
      </c>
      <c r="AB30" s="16">
        <f>Y30/Z30</f>
        <v>1.8629259989804605</v>
      </c>
      <c r="AC30" s="17">
        <f>Y30/X30</f>
        <v>3.2054248694663041</v>
      </c>
      <c r="AD30">
        <v>23894000</v>
      </c>
      <c r="AE30">
        <v>67235000</v>
      </c>
      <c r="AF30">
        <v>95950000</v>
      </c>
      <c r="AG30">
        <v>48778000</v>
      </c>
      <c r="AH30">
        <v>234260000</v>
      </c>
      <c r="AI30">
        <v>547210000</v>
      </c>
      <c r="AJ30">
        <v>689590000</v>
      </c>
      <c r="AK30">
        <f t="shared" si="2"/>
        <v>0.28701015965166909</v>
      </c>
      <c r="AL30">
        <f t="shared" si="2"/>
        <v>0.17534401783593137</v>
      </c>
      <c r="AM30">
        <f t="shared" si="2"/>
        <v>7.0734784437129314E-2</v>
      </c>
      <c r="AN30" s="15">
        <f>AD30/AE30</f>
        <v>0.35538038224139212</v>
      </c>
      <c r="AO30" s="16">
        <f t="shared" si="12"/>
        <v>2.4788937894025977</v>
      </c>
      <c r="AP30" s="17">
        <f>AL30/AK30</f>
        <v>0.61093313926147519</v>
      </c>
      <c r="AQ30">
        <v>5813400</v>
      </c>
      <c r="AR30">
        <v>68052000</v>
      </c>
      <c r="AS30">
        <v>64158000</v>
      </c>
      <c r="AT30">
        <v>59304000</v>
      </c>
      <c r="AU30">
        <v>747130000</v>
      </c>
      <c r="AV30">
        <v>737750000</v>
      </c>
      <c r="AW30">
        <v>625580000</v>
      </c>
      <c r="AX30">
        <f t="shared" si="3"/>
        <v>9.1084550212145149E-2</v>
      </c>
      <c r="AY30">
        <f t="shared" si="3"/>
        <v>8.6964418841070826E-2</v>
      </c>
      <c r="AZ30">
        <f t="shared" si="3"/>
        <v>9.4798427059688606E-2</v>
      </c>
      <c r="BA30" s="15">
        <f>AQ30/AR30</f>
        <v>8.5425850819961208E-2</v>
      </c>
      <c r="BB30" s="16">
        <f t="shared" si="7"/>
        <v>0.91736141134825799</v>
      </c>
      <c r="BC30" s="17">
        <f>AY30/AX30</f>
        <v>0.95476585917723567</v>
      </c>
      <c r="BD30">
        <v>18254000</v>
      </c>
      <c r="BE30">
        <v>58671000</v>
      </c>
      <c r="BF30">
        <v>97008000</v>
      </c>
      <c r="BG30">
        <v>51542000</v>
      </c>
      <c r="BH30">
        <v>752070000</v>
      </c>
      <c r="BI30">
        <v>733350000</v>
      </c>
      <c r="BJ30">
        <v>663290000</v>
      </c>
      <c r="BK30">
        <f t="shared" si="5"/>
        <v>7.8012684989429176E-2</v>
      </c>
      <c r="BL30">
        <f t="shared" si="5"/>
        <v>0.13228062998568213</v>
      </c>
      <c r="BM30">
        <f t="shared" si="5"/>
        <v>7.7706583847185998E-2</v>
      </c>
      <c r="BN30" s="15">
        <f t="shared" si="8"/>
        <v>0.31112474646759047</v>
      </c>
      <c r="BO30" s="16">
        <f t="shared" si="9"/>
        <v>1.7023091665671317</v>
      </c>
      <c r="BP30" s="17">
        <f t="shared" si="10"/>
        <v>1.6956297556430258</v>
      </c>
      <c r="BQ30" s="41">
        <v>1</v>
      </c>
    </row>
    <row r="31" spans="1:69" customFormat="1" ht="15" x14ac:dyDescent="0.2">
      <c r="A31" t="s">
        <v>776</v>
      </c>
      <c r="B31" t="s">
        <v>777</v>
      </c>
      <c r="D31">
        <v>0</v>
      </c>
      <c r="E31">
        <v>0</v>
      </c>
      <c r="F31">
        <v>0</v>
      </c>
      <c r="G31">
        <v>4804800</v>
      </c>
      <c r="H31">
        <v>865460000</v>
      </c>
      <c r="I31">
        <v>887390000</v>
      </c>
      <c r="J31">
        <v>995240000</v>
      </c>
      <c r="K31">
        <f t="shared" si="0"/>
        <v>0</v>
      </c>
      <c r="L31">
        <f t="shared" si="0"/>
        <v>0</v>
      </c>
      <c r="M31">
        <f t="shared" si="0"/>
        <v>4.827780233913428E-3</v>
      </c>
      <c r="N31" s="15">
        <v>0</v>
      </c>
      <c r="O31" s="16">
        <f t="shared" si="11"/>
        <v>0</v>
      </c>
      <c r="P31" s="17">
        <v>0</v>
      </c>
      <c r="Q31">
        <v>0</v>
      </c>
      <c r="R31">
        <v>0</v>
      </c>
      <c r="S31">
        <v>9063400</v>
      </c>
      <c r="T31">
        <v>4370300</v>
      </c>
      <c r="U31">
        <v>876600000</v>
      </c>
      <c r="V31">
        <v>1078500000</v>
      </c>
      <c r="W31">
        <v>1138700000</v>
      </c>
      <c r="X31">
        <f t="shared" si="1"/>
        <v>0</v>
      </c>
      <c r="Y31">
        <f t="shared" si="1"/>
        <v>8.4037088548910531E-3</v>
      </c>
      <c r="Z31">
        <f t="shared" si="1"/>
        <v>3.8379731272503732E-3</v>
      </c>
      <c r="AA31" s="15">
        <v>0</v>
      </c>
      <c r="AB31" s="16">
        <f>Y31/Z31</f>
        <v>2.189621598760827</v>
      </c>
      <c r="AC31" s="17" t="s">
        <v>943</v>
      </c>
      <c r="AD31">
        <v>22000000</v>
      </c>
      <c r="AE31">
        <v>0</v>
      </c>
      <c r="AF31">
        <v>0</v>
      </c>
      <c r="AG31">
        <v>4934700</v>
      </c>
      <c r="AH31">
        <v>234260000</v>
      </c>
      <c r="AI31">
        <v>547210000</v>
      </c>
      <c r="AJ31">
        <v>689590000</v>
      </c>
      <c r="AK31">
        <f t="shared" si="2"/>
        <v>0</v>
      </c>
      <c r="AL31">
        <f t="shared" si="2"/>
        <v>0</v>
      </c>
      <c r="AM31">
        <f t="shared" si="2"/>
        <v>7.1559912411722909E-3</v>
      </c>
      <c r="AN31" s="15" t="s">
        <v>943</v>
      </c>
      <c r="AO31" s="16">
        <f t="shared" si="12"/>
        <v>0</v>
      </c>
      <c r="AP31" s="17">
        <v>0</v>
      </c>
      <c r="AQ31">
        <v>0</v>
      </c>
      <c r="AR31">
        <v>5740300</v>
      </c>
      <c r="AS31">
        <v>8300500</v>
      </c>
      <c r="AT31">
        <v>2826700</v>
      </c>
      <c r="AU31">
        <v>747130000</v>
      </c>
      <c r="AV31">
        <v>737750000</v>
      </c>
      <c r="AW31">
        <v>625580000</v>
      </c>
      <c r="AX31">
        <f t="shared" si="3"/>
        <v>7.6831341265910886E-3</v>
      </c>
      <c r="AY31">
        <f t="shared" si="3"/>
        <v>1.1251101321585903E-2</v>
      </c>
      <c r="AZ31">
        <f t="shared" si="3"/>
        <v>4.5185268071229901E-3</v>
      </c>
      <c r="BA31" s="15">
        <f>AQ31/AR31</f>
        <v>0</v>
      </c>
      <c r="BB31" s="16">
        <f t="shared" si="7"/>
        <v>2.4899932659135064</v>
      </c>
      <c r="BC31" s="17">
        <f>AY31/AX31</f>
        <v>1.464389549395759</v>
      </c>
      <c r="BD31">
        <v>0</v>
      </c>
      <c r="BE31">
        <v>8366400</v>
      </c>
      <c r="BF31">
        <v>4101100</v>
      </c>
      <c r="BG31">
        <v>5223400</v>
      </c>
      <c r="BH31">
        <v>752070000</v>
      </c>
      <c r="BI31">
        <v>733350000</v>
      </c>
      <c r="BJ31">
        <v>663290000</v>
      </c>
      <c r="BK31">
        <f t="shared" si="5"/>
        <v>1.11244963899637E-2</v>
      </c>
      <c r="BL31">
        <f t="shared" si="5"/>
        <v>5.5922819935910551E-3</v>
      </c>
      <c r="BM31">
        <f t="shared" si="5"/>
        <v>7.8749868081834495E-3</v>
      </c>
      <c r="BN31" s="15">
        <f t="shared" si="8"/>
        <v>0</v>
      </c>
      <c r="BO31" s="16">
        <f t="shared" si="9"/>
        <v>0.71013223638415801</v>
      </c>
      <c r="BP31" s="17">
        <f t="shared" si="10"/>
        <v>0.50269978950564465</v>
      </c>
      <c r="BQ31" s="41">
        <v>1</v>
      </c>
    </row>
    <row r="32" spans="1:69" customFormat="1" ht="15" x14ac:dyDescent="0.2">
      <c r="A32" t="s">
        <v>734</v>
      </c>
      <c r="B32" t="s">
        <v>735</v>
      </c>
      <c r="D32">
        <v>0</v>
      </c>
      <c r="E32">
        <v>48203000</v>
      </c>
      <c r="F32">
        <v>42519000</v>
      </c>
      <c r="G32">
        <v>60299000</v>
      </c>
      <c r="H32">
        <v>865460000</v>
      </c>
      <c r="I32">
        <v>887390000</v>
      </c>
      <c r="J32">
        <v>995240000</v>
      </c>
      <c r="K32">
        <f t="shared" si="0"/>
        <v>5.5696392669794099E-2</v>
      </c>
      <c r="L32">
        <f t="shared" si="0"/>
        <v>4.7914671114166266E-2</v>
      </c>
      <c r="M32">
        <f t="shared" si="0"/>
        <v>6.0587396004983723E-2</v>
      </c>
      <c r="N32" s="15">
        <f>D32/E32</f>
        <v>0</v>
      </c>
      <c r="O32" s="16">
        <f t="shared" si="11"/>
        <v>0.79083562380243178</v>
      </c>
      <c r="P32" s="17">
        <f>L32/K32</f>
        <v>0.86028320358621524</v>
      </c>
      <c r="Q32">
        <v>0</v>
      </c>
      <c r="R32">
        <v>11491000</v>
      </c>
      <c r="S32">
        <v>75954000</v>
      </c>
      <c r="T32">
        <v>24369000</v>
      </c>
      <c r="U32">
        <v>876600000</v>
      </c>
      <c r="V32">
        <v>1078500000</v>
      </c>
      <c r="W32">
        <v>1138700000</v>
      </c>
      <c r="X32">
        <f t="shared" si="1"/>
        <v>1.3108601414556239E-2</v>
      </c>
      <c r="Y32">
        <f t="shared" si="1"/>
        <v>7.0425591098748255E-2</v>
      </c>
      <c r="Z32">
        <f t="shared" si="1"/>
        <v>2.1400720119434443E-2</v>
      </c>
      <c r="AA32" s="15">
        <f>Q32/R32</f>
        <v>0</v>
      </c>
      <c r="AB32" s="16">
        <f>Y32/Z32</f>
        <v>3.2908047348740053</v>
      </c>
      <c r="AC32" s="17">
        <f>Y32/X32</f>
        <v>5.372471774185251</v>
      </c>
      <c r="AD32">
        <v>0</v>
      </c>
      <c r="AE32">
        <v>13228000</v>
      </c>
      <c r="AF32">
        <v>4125700</v>
      </c>
      <c r="AG32">
        <v>48495000</v>
      </c>
      <c r="AH32">
        <v>234260000</v>
      </c>
      <c r="AI32">
        <v>547210000</v>
      </c>
      <c r="AJ32">
        <v>689590000</v>
      </c>
      <c r="AK32">
        <f t="shared" si="2"/>
        <v>5.6467173226329721E-2</v>
      </c>
      <c r="AL32">
        <f t="shared" si="2"/>
        <v>7.5395186491474938E-3</v>
      </c>
      <c r="AM32">
        <f t="shared" si="2"/>
        <v>7.0324395655389435E-2</v>
      </c>
      <c r="AN32" s="15">
        <f>AD32/AE32</f>
        <v>0</v>
      </c>
      <c r="AO32" s="16">
        <f t="shared" si="12"/>
        <v>0.10721057150769399</v>
      </c>
      <c r="AP32" s="17">
        <f>AL32/AK32</f>
        <v>0.13352038393931751</v>
      </c>
      <c r="AQ32">
        <v>0</v>
      </c>
      <c r="AR32">
        <v>64268000</v>
      </c>
      <c r="AS32">
        <v>93240000</v>
      </c>
      <c r="AT32">
        <v>64988000</v>
      </c>
      <c r="AU32">
        <v>747130000</v>
      </c>
      <c r="AV32">
        <v>737750000</v>
      </c>
      <c r="AW32">
        <v>625580000</v>
      </c>
      <c r="AX32">
        <f t="shared" si="3"/>
        <v>8.6019835905397996E-2</v>
      </c>
      <c r="AY32">
        <f t="shared" si="3"/>
        <v>0.12638427651643511</v>
      </c>
      <c r="AZ32">
        <f t="shared" si="3"/>
        <v>0.10388439528117907</v>
      </c>
      <c r="BA32" s="15">
        <f>AQ32/AR32</f>
        <v>0</v>
      </c>
      <c r="BB32" s="16">
        <f t="shared" si="7"/>
        <v>1.2165857651128127</v>
      </c>
      <c r="BC32" s="17">
        <f>AY32/AX32</f>
        <v>1.4692457290365992</v>
      </c>
      <c r="BD32">
        <v>7600100</v>
      </c>
      <c r="BE32">
        <v>58307000</v>
      </c>
      <c r="BF32">
        <v>73130000</v>
      </c>
      <c r="BG32">
        <v>70610000</v>
      </c>
      <c r="BH32">
        <v>752070000</v>
      </c>
      <c r="BI32">
        <v>733350000</v>
      </c>
      <c r="BJ32">
        <v>663290000</v>
      </c>
      <c r="BK32">
        <f t="shared" si="5"/>
        <v>7.7528687489196488E-2</v>
      </c>
      <c r="BL32">
        <f t="shared" si="5"/>
        <v>9.9720460898615942E-2</v>
      </c>
      <c r="BM32">
        <f t="shared" si="5"/>
        <v>0.10645419047475463</v>
      </c>
      <c r="BN32" s="15">
        <f t="shared" si="8"/>
        <v>0.13034627060215753</v>
      </c>
      <c r="BO32" s="16">
        <f t="shared" si="9"/>
        <v>0.9367452840878483</v>
      </c>
      <c r="BP32" s="17">
        <f t="shared" si="10"/>
        <v>1.2862395086014045</v>
      </c>
      <c r="BQ32" s="41">
        <v>1</v>
      </c>
    </row>
    <row r="33" spans="1:69" customFormat="1" ht="15" x14ac:dyDescent="0.2">
      <c r="A33" t="s">
        <v>416</v>
      </c>
      <c r="B33" t="s">
        <v>417</v>
      </c>
      <c r="D33">
        <v>0</v>
      </c>
      <c r="E33">
        <v>0</v>
      </c>
      <c r="F33">
        <v>5691800</v>
      </c>
      <c r="G33">
        <v>4823800</v>
      </c>
      <c r="H33">
        <v>865460000</v>
      </c>
      <c r="I33">
        <v>887390000</v>
      </c>
      <c r="J33">
        <v>995240000</v>
      </c>
      <c r="K33">
        <f t="shared" si="0"/>
        <v>0</v>
      </c>
      <c r="L33">
        <f t="shared" si="0"/>
        <v>6.4140907605449689E-3</v>
      </c>
      <c r="M33">
        <f t="shared" si="0"/>
        <v>4.8468711064667816E-3</v>
      </c>
      <c r="N33" s="15">
        <v>0</v>
      </c>
      <c r="O33" s="16">
        <f t="shared" si="11"/>
        <v>1.3233466745148588</v>
      </c>
      <c r="P33" s="17" t="s">
        <v>943</v>
      </c>
      <c r="Q33">
        <v>0</v>
      </c>
      <c r="R33">
        <v>9777700</v>
      </c>
      <c r="S33">
        <v>0</v>
      </c>
      <c r="T33">
        <v>0</v>
      </c>
      <c r="U33">
        <v>876600000</v>
      </c>
      <c r="V33">
        <v>1078500000</v>
      </c>
      <c r="W33">
        <v>1138700000</v>
      </c>
      <c r="X33">
        <f t="shared" si="1"/>
        <v>1.115411818389231E-2</v>
      </c>
      <c r="Y33">
        <f t="shared" si="1"/>
        <v>0</v>
      </c>
      <c r="Z33">
        <f t="shared" si="1"/>
        <v>0</v>
      </c>
      <c r="AA33" s="15">
        <f>Q33/R33</f>
        <v>0</v>
      </c>
      <c r="AB33" s="16">
        <v>0</v>
      </c>
      <c r="AC33" s="17">
        <f>Y33/X33</f>
        <v>0</v>
      </c>
      <c r="AD33">
        <v>0</v>
      </c>
      <c r="AE33">
        <v>0</v>
      </c>
      <c r="AF33">
        <v>0</v>
      </c>
      <c r="AG33">
        <v>2650000</v>
      </c>
      <c r="AH33">
        <v>234260000</v>
      </c>
      <c r="AI33">
        <v>547210000</v>
      </c>
      <c r="AJ33">
        <v>689590000</v>
      </c>
      <c r="AK33">
        <f t="shared" si="2"/>
        <v>0</v>
      </c>
      <c r="AL33">
        <f t="shared" si="2"/>
        <v>0</v>
      </c>
      <c r="AM33">
        <f t="shared" si="2"/>
        <v>3.8428631505677286E-3</v>
      </c>
      <c r="AN33" s="15">
        <v>0</v>
      </c>
      <c r="AO33" s="16">
        <f t="shared" si="12"/>
        <v>0</v>
      </c>
      <c r="AP33" s="17">
        <v>0</v>
      </c>
      <c r="AQ33">
        <v>0</v>
      </c>
      <c r="AR33">
        <v>0</v>
      </c>
      <c r="AS33">
        <v>0</v>
      </c>
      <c r="AT33">
        <v>0</v>
      </c>
      <c r="AU33">
        <v>747130000</v>
      </c>
      <c r="AV33">
        <v>737750000</v>
      </c>
      <c r="AW33">
        <v>625580000</v>
      </c>
      <c r="AX33">
        <f t="shared" si="3"/>
        <v>0</v>
      </c>
      <c r="AY33">
        <f t="shared" si="3"/>
        <v>0</v>
      </c>
      <c r="AZ33">
        <f t="shared" si="3"/>
        <v>0</v>
      </c>
      <c r="BA33" s="15">
        <v>0</v>
      </c>
      <c r="BB33" s="16">
        <v>0</v>
      </c>
      <c r="BC33" s="17">
        <v>0</v>
      </c>
      <c r="BD33">
        <v>0</v>
      </c>
      <c r="BE33">
        <v>0</v>
      </c>
      <c r="BF33">
        <v>0</v>
      </c>
      <c r="BG33">
        <v>0</v>
      </c>
      <c r="BH33">
        <v>752070000</v>
      </c>
      <c r="BI33">
        <v>733350000</v>
      </c>
      <c r="BJ33">
        <v>663290000</v>
      </c>
      <c r="BK33">
        <f t="shared" si="5"/>
        <v>0</v>
      </c>
      <c r="BL33">
        <f t="shared" si="5"/>
        <v>0</v>
      </c>
      <c r="BM33">
        <f t="shared" si="5"/>
        <v>0</v>
      </c>
      <c r="BN33" s="15">
        <v>0</v>
      </c>
      <c r="BO33" s="16">
        <v>0</v>
      </c>
      <c r="BP33" s="17">
        <v>0</v>
      </c>
      <c r="BQ33" s="41">
        <v>1</v>
      </c>
    </row>
    <row r="34" spans="1:69" customFormat="1" ht="15" x14ac:dyDescent="0.2">
      <c r="A34" t="s">
        <v>153</v>
      </c>
      <c r="B34" t="s">
        <v>154</v>
      </c>
      <c r="D34">
        <v>13672000</v>
      </c>
      <c r="E34">
        <v>0</v>
      </c>
      <c r="F34">
        <v>0</v>
      </c>
      <c r="G34">
        <v>0</v>
      </c>
      <c r="H34">
        <v>865460000</v>
      </c>
      <c r="I34">
        <v>887390000</v>
      </c>
      <c r="J34">
        <v>995240000</v>
      </c>
      <c r="K34">
        <f t="shared" si="0"/>
        <v>0</v>
      </c>
      <c r="L34">
        <f t="shared" si="0"/>
        <v>0</v>
      </c>
      <c r="M34">
        <f t="shared" si="0"/>
        <v>0</v>
      </c>
      <c r="N34" s="15" t="s">
        <v>943</v>
      </c>
      <c r="O34" s="16">
        <v>0</v>
      </c>
      <c r="P34" s="17">
        <v>0</v>
      </c>
      <c r="Q34">
        <v>0</v>
      </c>
      <c r="R34">
        <v>0</v>
      </c>
      <c r="S34">
        <v>16233000</v>
      </c>
      <c r="T34">
        <v>0</v>
      </c>
      <c r="U34">
        <v>876600000</v>
      </c>
      <c r="V34">
        <v>1078500000</v>
      </c>
      <c r="W34">
        <v>1138700000</v>
      </c>
      <c r="X34">
        <f t="shared" si="1"/>
        <v>0</v>
      </c>
      <c r="Y34">
        <f t="shared" si="1"/>
        <v>1.5051460361613351E-2</v>
      </c>
      <c r="Z34">
        <f t="shared" si="1"/>
        <v>0</v>
      </c>
      <c r="AA34" s="15">
        <v>0</v>
      </c>
      <c r="AB34" s="16" t="s">
        <v>943</v>
      </c>
      <c r="AC34" s="17" t="s">
        <v>943</v>
      </c>
      <c r="AD34">
        <v>41921000</v>
      </c>
      <c r="AE34">
        <v>0</v>
      </c>
      <c r="AF34">
        <v>5202200</v>
      </c>
      <c r="AG34">
        <v>7855300</v>
      </c>
      <c r="AH34">
        <v>234260000</v>
      </c>
      <c r="AI34">
        <v>547210000</v>
      </c>
      <c r="AJ34">
        <v>689590000</v>
      </c>
      <c r="AK34">
        <f t="shared" si="2"/>
        <v>0</v>
      </c>
      <c r="AL34">
        <f t="shared" si="2"/>
        <v>9.506770709599606E-3</v>
      </c>
      <c r="AM34">
        <f t="shared" si="2"/>
        <v>1.1391261474209312E-2</v>
      </c>
      <c r="AN34" s="15" t="s">
        <v>943</v>
      </c>
      <c r="AO34" s="16">
        <f t="shared" si="12"/>
        <v>0.83456698199085877</v>
      </c>
      <c r="AP34" s="17" t="s">
        <v>943</v>
      </c>
      <c r="AQ34">
        <v>6200500</v>
      </c>
      <c r="AR34">
        <v>0</v>
      </c>
      <c r="AS34">
        <v>8479000</v>
      </c>
      <c r="AT34">
        <v>0</v>
      </c>
      <c r="AU34">
        <v>747130000</v>
      </c>
      <c r="AV34">
        <v>737750000</v>
      </c>
      <c r="AW34">
        <v>625580000</v>
      </c>
      <c r="AX34">
        <f t="shared" si="3"/>
        <v>0</v>
      </c>
      <c r="AY34">
        <f t="shared" si="3"/>
        <v>1.1493053202304303E-2</v>
      </c>
      <c r="AZ34">
        <f t="shared" si="3"/>
        <v>0</v>
      </c>
      <c r="BA34" s="15" t="s">
        <v>943</v>
      </c>
      <c r="BB34" s="16" t="s">
        <v>943</v>
      </c>
      <c r="BC34" s="17" t="s">
        <v>943</v>
      </c>
      <c r="BD34">
        <v>31787000</v>
      </c>
      <c r="BE34">
        <v>0</v>
      </c>
      <c r="BF34">
        <v>14604000</v>
      </c>
      <c r="BG34">
        <v>4221300</v>
      </c>
      <c r="BH34">
        <v>752070000</v>
      </c>
      <c r="BI34">
        <v>733350000</v>
      </c>
      <c r="BJ34">
        <v>663290000</v>
      </c>
      <c r="BK34">
        <f t="shared" si="5"/>
        <v>0</v>
      </c>
      <c r="BL34">
        <f t="shared" si="5"/>
        <v>1.9914092861525873E-2</v>
      </c>
      <c r="BM34">
        <f t="shared" si="5"/>
        <v>6.3641845949735411E-3</v>
      </c>
      <c r="BN34" s="15" t="s">
        <v>943</v>
      </c>
      <c r="BO34" s="16">
        <f>BL34/BM34</f>
        <v>3.1290878767492232</v>
      </c>
      <c r="BP34" s="17" t="s">
        <v>943</v>
      </c>
      <c r="BQ34" s="41">
        <v>1</v>
      </c>
    </row>
    <row r="35" spans="1:69" customFormat="1" ht="15" x14ac:dyDescent="0.2">
      <c r="A35" t="s">
        <v>592</v>
      </c>
      <c r="B35" t="s">
        <v>593</v>
      </c>
      <c r="D35">
        <v>0</v>
      </c>
      <c r="E35">
        <v>0</v>
      </c>
      <c r="F35">
        <v>17602000</v>
      </c>
      <c r="G35">
        <v>0</v>
      </c>
      <c r="H35">
        <v>865460000</v>
      </c>
      <c r="I35">
        <v>887390000</v>
      </c>
      <c r="J35">
        <v>995240000</v>
      </c>
      <c r="K35">
        <f t="shared" si="0"/>
        <v>0</v>
      </c>
      <c r="L35">
        <f t="shared" si="0"/>
        <v>1.9835697945660872E-2</v>
      </c>
      <c r="M35">
        <f t="shared" si="0"/>
        <v>0</v>
      </c>
      <c r="N35" s="15">
        <v>0</v>
      </c>
      <c r="O35" s="16" t="s">
        <v>943</v>
      </c>
      <c r="P35" s="17" t="s">
        <v>943</v>
      </c>
      <c r="Q35">
        <v>14365000</v>
      </c>
      <c r="R35">
        <v>3616400</v>
      </c>
      <c r="S35">
        <v>0</v>
      </c>
      <c r="T35">
        <v>12963000</v>
      </c>
      <c r="U35">
        <v>876600000</v>
      </c>
      <c r="V35">
        <v>1078500000</v>
      </c>
      <c r="W35">
        <v>1138700000</v>
      </c>
      <c r="X35">
        <f t="shared" si="1"/>
        <v>4.1254848277435547E-3</v>
      </c>
      <c r="Y35">
        <f t="shared" si="1"/>
        <v>0</v>
      </c>
      <c r="Z35">
        <f t="shared" si="1"/>
        <v>1.1384034425221744E-2</v>
      </c>
      <c r="AA35" s="15">
        <f>Q35/R35</f>
        <v>3.9721822807211593</v>
      </c>
      <c r="AB35" s="16">
        <f>Y35/Z35</f>
        <v>0</v>
      </c>
      <c r="AC35" s="17">
        <f>Y35/X35</f>
        <v>0</v>
      </c>
      <c r="AD35">
        <v>0</v>
      </c>
      <c r="AE35">
        <v>0</v>
      </c>
      <c r="AF35">
        <v>0</v>
      </c>
      <c r="AG35">
        <v>2731100</v>
      </c>
      <c r="AH35">
        <v>234260000</v>
      </c>
      <c r="AI35">
        <v>547210000</v>
      </c>
      <c r="AJ35">
        <v>689590000</v>
      </c>
      <c r="AK35">
        <f t="shared" si="2"/>
        <v>0</v>
      </c>
      <c r="AL35">
        <f t="shared" si="2"/>
        <v>0</v>
      </c>
      <c r="AM35">
        <f t="shared" si="2"/>
        <v>3.9604692643454807E-3</v>
      </c>
      <c r="AN35" s="15">
        <v>0</v>
      </c>
      <c r="AO35" s="16">
        <f t="shared" si="12"/>
        <v>0</v>
      </c>
      <c r="AP35" s="17">
        <v>0</v>
      </c>
      <c r="AQ35">
        <v>5057300</v>
      </c>
      <c r="AR35">
        <v>903600</v>
      </c>
      <c r="AS35">
        <v>837930</v>
      </c>
      <c r="AT35">
        <v>397150</v>
      </c>
      <c r="AU35">
        <v>747130000</v>
      </c>
      <c r="AV35">
        <v>737750000</v>
      </c>
      <c r="AW35">
        <v>625580000</v>
      </c>
      <c r="AX35">
        <f t="shared" si="3"/>
        <v>1.2094280781122428E-3</v>
      </c>
      <c r="AY35">
        <f t="shared" si="3"/>
        <v>1.1357912572009488E-3</v>
      </c>
      <c r="AZ35">
        <f t="shared" si="3"/>
        <v>6.3485085840340159E-4</v>
      </c>
      <c r="BA35" s="15">
        <f t="shared" ref="BA35:BA48" si="13">AQ35/AR35</f>
        <v>5.5968348826914562</v>
      </c>
      <c r="BB35" s="16">
        <f t="shared" ref="BB35:BB48" si="14">AY35/AZ35</f>
        <v>1.7890678450957311</v>
      </c>
      <c r="BC35" s="17">
        <f t="shared" ref="BC35:BC48" si="15">AY35/AX35</f>
        <v>0.93911434483460043</v>
      </c>
      <c r="BD35">
        <v>5089200</v>
      </c>
      <c r="BE35">
        <v>814450</v>
      </c>
      <c r="BF35">
        <v>0</v>
      </c>
      <c r="BG35">
        <v>562440</v>
      </c>
      <c r="BH35">
        <v>752070000</v>
      </c>
      <c r="BI35">
        <v>733350000</v>
      </c>
      <c r="BJ35">
        <v>663290000</v>
      </c>
      <c r="BK35">
        <f t="shared" si="5"/>
        <v>1.0829444067706464E-3</v>
      </c>
      <c r="BL35">
        <f t="shared" si="5"/>
        <v>0</v>
      </c>
      <c r="BM35">
        <f t="shared" si="5"/>
        <v>8.4795489152557704E-4</v>
      </c>
      <c r="BN35" s="15">
        <f t="shared" ref="BN35:BN48" si="16">BD35/BE35</f>
        <v>6.2486340475167292</v>
      </c>
      <c r="BO35" s="16">
        <f>BL35/BM35</f>
        <v>0</v>
      </c>
      <c r="BP35" s="17">
        <f t="shared" ref="BP35:BP48" si="17">BL35/BK35</f>
        <v>0</v>
      </c>
      <c r="BQ35" s="41">
        <v>1</v>
      </c>
    </row>
    <row r="36" spans="1:69" customFormat="1" ht="15" x14ac:dyDescent="0.2">
      <c r="A36" t="s">
        <v>446</v>
      </c>
      <c r="B36" t="s">
        <v>447</v>
      </c>
      <c r="D36">
        <v>0</v>
      </c>
      <c r="E36">
        <v>0</v>
      </c>
      <c r="F36">
        <v>26703000</v>
      </c>
      <c r="G36">
        <v>3356700</v>
      </c>
      <c r="H36">
        <v>865460000</v>
      </c>
      <c r="I36">
        <v>887390000</v>
      </c>
      <c r="J36">
        <v>995240000</v>
      </c>
      <c r="K36">
        <f t="shared" si="0"/>
        <v>0</v>
      </c>
      <c r="L36">
        <f t="shared" si="0"/>
        <v>3.0091616989147949E-2</v>
      </c>
      <c r="M36">
        <f t="shared" si="0"/>
        <v>3.3727543105180661E-3</v>
      </c>
      <c r="N36" s="15">
        <v>0</v>
      </c>
      <c r="O36" s="16">
        <f>L36/M36</f>
        <v>8.921971249226802</v>
      </c>
      <c r="P36" s="17" t="s">
        <v>943</v>
      </c>
      <c r="Q36">
        <v>0</v>
      </c>
      <c r="R36">
        <v>0</v>
      </c>
      <c r="S36">
        <v>0</v>
      </c>
      <c r="T36">
        <v>5377800</v>
      </c>
      <c r="U36">
        <v>876600000</v>
      </c>
      <c r="V36">
        <v>1078500000</v>
      </c>
      <c r="W36">
        <v>1138700000</v>
      </c>
      <c r="X36">
        <f t="shared" si="1"/>
        <v>0</v>
      </c>
      <c r="Y36">
        <f t="shared" si="1"/>
        <v>0</v>
      </c>
      <c r="Z36">
        <f t="shared" si="1"/>
        <v>4.7227540177395277E-3</v>
      </c>
      <c r="AA36" s="15">
        <v>0</v>
      </c>
      <c r="AB36" s="16">
        <f>Y36/Z36</f>
        <v>0</v>
      </c>
      <c r="AC36" s="17">
        <v>0</v>
      </c>
      <c r="AD36">
        <v>0</v>
      </c>
      <c r="AE36">
        <v>0</v>
      </c>
      <c r="AF36">
        <v>0</v>
      </c>
      <c r="AG36">
        <v>0</v>
      </c>
      <c r="AH36">
        <v>234260000</v>
      </c>
      <c r="AI36">
        <v>547210000</v>
      </c>
      <c r="AJ36">
        <v>689590000</v>
      </c>
      <c r="AK36">
        <f t="shared" si="2"/>
        <v>0</v>
      </c>
      <c r="AL36">
        <f t="shared" si="2"/>
        <v>0</v>
      </c>
      <c r="AM36">
        <f t="shared" si="2"/>
        <v>0</v>
      </c>
      <c r="AN36" s="15">
        <v>0</v>
      </c>
      <c r="AO36" s="16">
        <v>0</v>
      </c>
      <c r="AP36" s="17">
        <v>0</v>
      </c>
      <c r="AQ36">
        <v>0</v>
      </c>
      <c r="AR36">
        <v>7102500</v>
      </c>
      <c r="AS36">
        <v>8451900</v>
      </c>
      <c r="AT36">
        <v>7460200</v>
      </c>
      <c r="AU36">
        <v>747130000</v>
      </c>
      <c r="AV36">
        <v>737750000</v>
      </c>
      <c r="AW36">
        <v>625580000</v>
      </c>
      <c r="AX36">
        <f t="shared" si="3"/>
        <v>9.5063777388138607E-3</v>
      </c>
      <c r="AY36">
        <f t="shared" si="3"/>
        <v>1.1456319891562183E-2</v>
      </c>
      <c r="AZ36">
        <f t="shared" si="3"/>
        <v>1.1925253364877394E-2</v>
      </c>
      <c r="BA36" s="15">
        <f t="shared" si="13"/>
        <v>0</v>
      </c>
      <c r="BB36" s="16">
        <f t="shared" si="14"/>
        <v>0.96067727376792444</v>
      </c>
      <c r="BC36" s="17">
        <f t="shared" si="15"/>
        <v>1.2051193636864279</v>
      </c>
      <c r="BD36">
        <v>0</v>
      </c>
      <c r="BE36">
        <v>8526600</v>
      </c>
      <c r="BF36">
        <v>10257000</v>
      </c>
      <c r="BG36">
        <v>0</v>
      </c>
      <c r="BH36">
        <v>752070000</v>
      </c>
      <c r="BI36">
        <v>733350000</v>
      </c>
      <c r="BJ36">
        <v>663290000</v>
      </c>
      <c r="BK36">
        <f t="shared" si="5"/>
        <v>1.1337508476604571E-2</v>
      </c>
      <c r="BL36">
        <f t="shared" si="5"/>
        <v>1.3986500306811209E-2</v>
      </c>
      <c r="BM36">
        <f t="shared" si="5"/>
        <v>0</v>
      </c>
      <c r="BN36" s="15">
        <f t="shared" si="16"/>
        <v>0</v>
      </c>
      <c r="BO36" s="16" t="s">
        <v>943</v>
      </c>
      <c r="BP36" s="17">
        <f t="shared" si="17"/>
        <v>1.2336484983162699</v>
      </c>
      <c r="BQ36" s="41">
        <v>1</v>
      </c>
    </row>
    <row r="37" spans="1:69" customFormat="1" ht="15" x14ac:dyDescent="0.2">
      <c r="A37" t="s">
        <v>566</v>
      </c>
      <c r="B37" t="s">
        <v>567</v>
      </c>
      <c r="D37">
        <v>0</v>
      </c>
      <c r="E37">
        <v>0</v>
      </c>
      <c r="F37">
        <v>39114000</v>
      </c>
      <c r="G37">
        <v>12597000</v>
      </c>
      <c r="H37">
        <v>865460000</v>
      </c>
      <c r="I37">
        <v>887390000</v>
      </c>
      <c r="J37">
        <v>995240000</v>
      </c>
      <c r="K37">
        <f t="shared" si="0"/>
        <v>0</v>
      </c>
      <c r="L37">
        <f t="shared" si="0"/>
        <v>4.4077575812213346E-2</v>
      </c>
      <c r="M37">
        <f t="shared" si="0"/>
        <v>1.2657248502873678E-2</v>
      </c>
      <c r="N37" s="15">
        <v>0</v>
      </c>
      <c r="O37" s="16">
        <f>L37/M37</f>
        <v>3.4823979162774639</v>
      </c>
      <c r="P37" s="17" t="s">
        <v>943</v>
      </c>
      <c r="Q37">
        <v>0</v>
      </c>
      <c r="R37">
        <v>22277000</v>
      </c>
      <c r="S37">
        <v>15026000</v>
      </c>
      <c r="T37">
        <v>29544000</v>
      </c>
      <c r="U37">
        <v>876600000</v>
      </c>
      <c r="V37">
        <v>1078500000</v>
      </c>
      <c r="W37">
        <v>1138700000</v>
      </c>
      <c r="X37">
        <f t="shared" si="1"/>
        <v>2.5412959160392424E-2</v>
      </c>
      <c r="Y37">
        <f t="shared" si="1"/>
        <v>1.3932313398238295E-2</v>
      </c>
      <c r="Z37">
        <f t="shared" si="1"/>
        <v>2.594537630631422E-2</v>
      </c>
      <c r="AA37" s="15">
        <f>Q37/R37</f>
        <v>0</v>
      </c>
      <c r="AB37" s="16">
        <f>Y37/Z37</f>
        <v>0.53698636835140623</v>
      </c>
      <c r="AC37" s="17">
        <f>Y37/X37</f>
        <v>0.54823656349130001</v>
      </c>
      <c r="AD37">
        <v>0</v>
      </c>
      <c r="AE37">
        <v>0</v>
      </c>
      <c r="AF37">
        <v>0</v>
      </c>
      <c r="AG37">
        <v>7164400</v>
      </c>
      <c r="AH37">
        <v>234260000</v>
      </c>
      <c r="AI37">
        <v>547210000</v>
      </c>
      <c r="AJ37">
        <v>689590000</v>
      </c>
      <c r="AK37">
        <f t="shared" si="2"/>
        <v>0</v>
      </c>
      <c r="AL37">
        <f t="shared" si="2"/>
        <v>0</v>
      </c>
      <c r="AM37">
        <f t="shared" si="2"/>
        <v>1.0389361794689599E-2</v>
      </c>
      <c r="AN37" s="15">
        <v>0</v>
      </c>
      <c r="AO37" s="16">
        <f>AL37/AM37</f>
        <v>0</v>
      </c>
      <c r="AP37" s="17">
        <v>0</v>
      </c>
      <c r="AQ37">
        <v>19129000</v>
      </c>
      <c r="AR37">
        <v>16888000</v>
      </c>
      <c r="AS37">
        <v>19945000</v>
      </c>
      <c r="AT37">
        <v>18986000</v>
      </c>
      <c r="AU37">
        <v>747130000</v>
      </c>
      <c r="AV37">
        <v>737750000</v>
      </c>
      <c r="AW37">
        <v>625580000</v>
      </c>
      <c r="AX37">
        <f t="shared" si="3"/>
        <v>2.2603830658653783E-2</v>
      </c>
      <c r="AY37">
        <f t="shared" si="3"/>
        <v>2.7034903422568621E-2</v>
      </c>
      <c r="AZ37">
        <f t="shared" si="3"/>
        <v>3.0349435723648455E-2</v>
      </c>
      <c r="BA37" s="15">
        <f t="shared" si="13"/>
        <v>1.1326977735670298</v>
      </c>
      <c r="BB37" s="16">
        <f t="shared" si="14"/>
        <v>0.89078767950545024</v>
      </c>
      <c r="BC37" s="17">
        <f t="shared" si="15"/>
        <v>1.1960319394897971</v>
      </c>
      <c r="BD37">
        <v>6395200</v>
      </c>
      <c r="BE37">
        <v>18988000</v>
      </c>
      <c r="BF37">
        <v>27885000</v>
      </c>
      <c r="BG37">
        <v>22399000</v>
      </c>
      <c r="BH37">
        <v>752070000</v>
      </c>
      <c r="BI37">
        <v>733350000</v>
      </c>
      <c r="BJ37">
        <v>663290000</v>
      </c>
      <c r="BK37">
        <f t="shared" si="5"/>
        <v>2.52476498198306E-2</v>
      </c>
      <c r="BL37">
        <f t="shared" si="5"/>
        <v>3.802413581509511E-2</v>
      </c>
      <c r="BM37">
        <f t="shared" si="5"/>
        <v>3.3769542733947444E-2</v>
      </c>
      <c r="BN37" s="15">
        <f t="shared" si="16"/>
        <v>0.33680219085738361</v>
      </c>
      <c r="BO37" s="16">
        <f t="shared" ref="BO37:BO43" si="18">BL37/BM37</f>
        <v>1.1259890640115378</v>
      </c>
      <c r="BP37" s="17">
        <f t="shared" si="17"/>
        <v>1.5060465463692112</v>
      </c>
      <c r="BQ37" s="41">
        <v>1</v>
      </c>
    </row>
    <row r="38" spans="1:69" customFormat="1" ht="15" x14ac:dyDescent="0.2">
      <c r="A38" t="s">
        <v>192</v>
      </c>
      <c r="B38" t="s">
        <v>193</v>
      </c>
      <c r="D38">
        <v>0</v>
      </c>
      <c r="E38">
        <v>35229000</v>
      </c>
      <c r="F38">
        <v>6784200</v>
      </c>
      <c r="G38">
        <v>56961000</v>
      </c>
      <c r="H38">
        <v>865460000</v>
      </c>
      <c r="I38">
        <v>887390000</v>
      </c>
      <c r="J38">
        <v>995240000</v>
      </c>
      <c r="K38">
        <f t="shared" si="0"/>
        <v>4.07055207635246E-2</v>
      </c>
      <c r="L38">
        <f t="shared" si="0"/>
        <v>7.6451165778293646E-3</v>
      </c>
      <c r="M38">
        <f t="shared" si="0"/>
        <v>5.7233431132189219E-2</v>
      </c>
      <c r="N38" s="15">
        <f>D38/E38</f>
        <v>0</v>
      </c>
      <c r="O38" s="16">
        <f>L38/M38</f>
        <v>0.13357781329188212</v>
      </c>
      <c r="P38" s="17">
        <f>L38/K38</f>
        <v>0.18781522590616259</v>
      </c>
      <c r="Q38">
        <v>30789000</v>
      </c>
      <c r="R38">
        <v>60363000</v>
      </c>
      <c r="S38">
        <v>108970000</v>
      </c>
      <c r="T38">
        <v>30625000</v>
      </c>
      <c r="U38">
        <v>876600000</v>
      </c>
      <c r="V38">
        <v>1078500000</v>
      </c>
      <c r="W38">
        <v>1138700000</v>
      </c>
      <c r="X38">
        <f t="shared" si="1"/>
        <v>6.8860369609856267E-2</v>
      </c>
      <c r="Y38">
        <f t="shared" si="1"/>
        <v>0.10103847936949467</v>
      </c>
      <c r="Z38">
        <f t="shared" si="1"/>
        <v>2.6894704487573549E-2</v>
      </c>
      <c r="AA38" s="15">
        <f>Q38/R38</f>
        <v>0.51006411212166392</v>
      </c>
      <c r="AB38" s="16">
        <f>Y38/Z38</f>
        <v>3.756816863936117</v>
      </c>
      <c r="AC38" s="17">
        <f>Y38/X38</f>
        <v>1.4672950485446221</v>
      </c>
      <c r="AD38">
        <v>8195100</v>
      </c>
      <c r="AE38">
        <v>24070000</v>
      </c>
      <c r="AF38">
        <v>0</v>
      </c>
      <c r="AG38">
        <v>96856000</v>
      </c>
      <c r="AH38">
        <v>234260000</v>
      </c>
      <c r="AI38">
        <v>547210000</v>
      </c>
      <c r="AJ38">
        <v>689590000</v>
      </c>
      <c r="AK38">
        <f t="shared" si="2"/>
        <v>0.10274908221634081</v>
      </c>
      <c r="AL38">
        <f t="shared" si="2"/>
        <v>0</v>
      </c>
      <c r="AM38">
        <f t="shared" si="2"/>
        <v>0.14045447294769356</v>
      </c>
      <c r="AN38" s="15">
        <f>AD38/AE38</f>
        <v>0.34046946406314915</v>
      </c>
      <c r="AO38" s="16">
        <f>AL38/AM38</f>
        <v>0</v>
      </c>
      <c r="AP38" s="17">
        <f>AL38/AK38</f>
        <v>0</v>
      </c>
      <c r="AQ38">
        <v>8215800</v>
      </c>
      <c r="AR38">
        <v>49120000</v>
      </c>
      <c r="AS38">
        <v>60591000</v>
      </c>
      <c r="AT38">
        <v>52055000</v>
      </c>
      <c r="AU38">
        <v>747130000</v>
      </c>
      <c r="AV38">
        <v>737750000</v>
      </c>
      <c r="AW38">
        <v>625580000</v>
      </c>
      <c r="AX38">
        <f t="shared" si="3"/>
        <v>6.5744917216548654E-2</v>
      </c>
      <c r="AY38">
        <f t="shared" si="3"/>
        <v>8.2129447644866141E-2</v>
      </c>
      <c r="AZ38">
        <f t="shared" si="3"/>
        <v>8.3210780395792702E-2</v>
      </c>
      <c r="BA38" s="15">
        <f t="shared" si="13"/>
        <v>0.16725977198697067</v>
      </c>
      <c r="BB38" s="16">
        <f t="shared" si="14"/>
        <v>0.98700489593075325</v>
      </c>
      <c r="BC38" s="17">
        <f t="shared" si="15"/>
        <v>1.2492136445217599</v>
      </c>
      <c r="BD38">
        <v>6744600</v>
      </c>
      <c r="BE38">
        <v>20319000</v>
      </c>
      <c r="BF38">
        <v>75199000</v>
      </c>
      <c r="BG38">
        <v>41736000</v>
      </c>
      <c r="BH38">
        <v>752070000</v>
      </c>
      <c r="BI38">
        <v>733350000</v>
      </c>
      <c r="BJ38">
        <v>663290000</v>
      </c>
      <c r="BK38">
        <f t="shared" si="5"/>
        <v>2.7017431887989149E-2</v>
      </c>
      <c r="BL38">
        <f t="shared" si="5"/>
        <v>0.10254176041453604</v>
      </c>
      <c r="BM38">
        <f t="shared" si="5"/>
        <v>6.2922703493193025E-2</v>
      </c>
      <c r="BN38" s="15">
        <f t="shared" si="16"/>
        <v>0.33193562675328508</v>
      </c>
      <c r="BO38" s="16">
        <f t="shared" si="18"/>
        <v>1.62964645067466</v>
      </c>
      <c r="BP38" s="17">
        <f t="shared" si="17"/>
        <v>3.7953925761582816</v>
      </c>
      <c r="BQ38" s="41">
        <v>1</v>
      </c>
    </row>
    <row r="39" spans="1:69" customFormat="1" ht="15" x14ac:dyDescent="0.2">
      <c r="A39" t="s">
        <v>515</v>
      </c>
      <c r="B39" t="s">
        <v>516</v>
      </c>
      <c r="D39">
        <v>33707000</v>
      </c>
      <c r="E39">
        <v>9503000</v>
      </c>
      <c r="F39">
        <v>33904000</v>
      </c>
      <c r="G39">
        <v>0</v>
      </c>
      <c r="H39">
        <v>865460000</v>
      </c>
      <c r="I39">
        <v>887390000</v>
      </c>
      <c r="J39">
        <v>995240000</v>
      </c>
      <c r="K39">
        <f t="shared" si="0"/>
        <v>1.0980287939361727E-2</v>
      </c>
      <c r="L39">
        <f t="shared" si="0"/>
        <v>3.820642558514295E-2</v>
      </c>
      <c r="M39">
        <f t="shared" si="0"/>
        <v>0</v>
      </c>
      <c r="N39" s="15">
        <f>D39/E39</f>
        <v>3.546985162580238</v>
      </c>
      <c r="O39" s="16" t="s">
        <v>943</v>
      </c>
      <c r="P39" s="17">
        <f>L39/K39</f>
        <v>3.4795467838490808</v>
      </c>
      <c r="Q39">
        <v>0</v>
      </c>
      <c r="R39">
        <v>0</v>
      </c>
      <c r="S39">
        <v>9112200</v>
      </c>
      <c r="T39">
        <v>0</v>
      </c>
      <c r="U39">
        <v>876600000</v>
      </c>
      <c r="V39">
        <v>1078500000</v>
      </c>
      <c r="W39">
        <v>1138700000</v>
      </c>
      <c r="X39">
        <f t="shared" si="1"/>
        <v>0</v>
      </c>
      <c r="Y39">
        <f t="shared" si="1"/>
        <v>8.4489568845618913E-3</v>
      </c>
      <c r="Z39">
        <f t="shared" si="1"/>
        <v>0</v>
      </c>
      <c r="AA39" s="15">
        <v>0</v>
      </c>
      <c r="AB39" s="16" t="s">
        <v>943</v>
      </c>
      <c r="AC39" s="17" t="s">
        <v>943</v>
      </c>
      <c r="AD39">
        <v>0</v>
      </c>
      <c r="AE39">
        <v>0</v>
      </c>
      <c r="AF39">
        <v>0</v>
      </c>
      <c r="AG39">
        <v>0</v>
      </c>
      <c r="AH39">
        <v>234260000</v>
      </c>
      <c r="AI39">
        <v>547210000</v>
      </c>
      <c r="AJ39">
        <v>689590000</v>
      </c>
      <c r="AK39">
        <f t="shared" si="2"/>
        <v>0</v>
      </c>
      <c r="AL39">
        <f t="shared" si="2"/>
        <v>0</v>
      </c>
      <c r="AM39">
        <f t="shared" si="2"/>
        <v>0</v>
      </c>
      <c r="AN39" s="15">
        <v>0</v>
      </c>
      <c r="AO39" s="16">
        <v>0</v>
      </c>
      <c r="AP39" s="17">
        <v>0</v>
      </c>
      <c r="AQ39">
        <v>22638000</v>
      </c>
      <c r="AR39">
        <v>18764000</v>
      </c>
      <c r="AS39">
        <v>25697000</v>
      </c>
      <c r="AT39">
        <v>24153000</v>
      </c>
      <c r="AU39">
        <v>747130000</v>
      </c>
      <c r="AV39">
        <v>737750000</v>
      </c>
      <c r="AW39">
        <v>625580000</v>
      </c>
      <c r="AX39">
        <f t="shared" si="3"/>
        <v>2.5114772529546397E-2</v>
      </c>
      <c r="AY39">
        <f t="shared" si="3"/>
        <v>3.4831582514401896E-2</v>
      </c>
      <c r="AZ39">
        <f t="shared" si="3"/>
        <v>3.8608970875027973E-2</v>
      </c>
      <c r="BA39" s="15">
        <f t="shared" si="13"/>
        <v>1.2064591771477298</v>
      </c>
      <c r="BB39" s="16">
        <f t="shared" si="14"/>
        <v>0.9021629358406632</v>
      </c>
      <c r="BC39" s="17">
        <f t="shared" si="15"/>
        <v>1.3868961971853064</v>
      </c>
      <c r="BD39">
        <v>18820000</v>
      </c>
      <c r="BE39">
        <v>24474000</v>
      </c>
      <c r="BF39">
        <v>24099000</v>
      </c>
      <c r="BG39">
        <v>24922000</v>
      </c>
      <c r="BH39">
        <v>752070000</v>
      </c>
      <c r="BI39">
        <v>733350000</v>
      </c>
      <c r="BJ39">
        <v>663290000</v>
      </c>
      <c r="BK39">
        <f t="shared" si="5"/>
        <v>3.2542183573337588E-2</v>
      </c>
      <c r="BL39">
        <f t="shared" si="5"/>
        <v>3.2861525874411948E-2</v>
      </c>
      <c r="BM39">
        <f t="shared" si="5"/>
        <v>3.7573308809118182E-2</v>
      </c>
      <c r="BN39" s="15">
        <f t="shared" si="16"/>
        <v>0.76897932499795707</v>
      </c>
      <c r="BO39" s="16">
        <f t="shared" si="18"/>
        <v>0.87459760441532386</v>
      </c>
      <c r="BP39" s="17">
        <f t="shared" si="17"/>
        <v>1.0098131798794228</v>
      </c>
      <c r="BQ39" s="41">
        <v>1</v>
      </c>
    </row>
    <row r="40" spans="1:69" customFormat="1" ht="15" x14ac:dyDescent="0.2">
      <c r="A40" t="s">
        <v>555</v>
      </c>
      <c r="B40" t="s">
        <v>556</v>
      </c>
      <c r="D40">
        <v>0</v>
      </c>
      <c r="E40">
        <v>0</v>
      </c>
      <c r="F40">
        <v>7164600</v>
      </c>
      <c r="G40">
        <v>0</v>
      </c>
      <c r="H40">
        <v>865460000</v>
      </c>
      <c r="I40">
        <v>887390000</v>
      </c>
      <c r="J40">
        <v>995240000</v>
      </c>
      <c r="K40">
        <f t="shared" si="0"/>
        <v>0</v>
      </c>
      <c r="L40">
        <f t="shared" si="0"/>
        <v>8.0737894274219898E-3</v>
      </c>
      <c r="M40">
        <f t="shared" si="0"/>
        <v>0</v>
      </c>
      <c r="N40" s="15">
        <v>0</v>
      </c>
      <c r="O40" s="16" t="s">
        <v>943</v>
      </c>
      <c r="P40" s="17" t="s">
        <v>943</v>
      </c>
      <c r="Q40">
        <v>0</v>
      </c>
      <c r="R40">
        <v>0</v>
      </c>
      <c r="S40">
        <v>0</v>
      </c>
      <c r="T40">
        <v>0</v>
      </c>
      <c r="U40">
        <v>876600000</v>
      </c>
      <c r="V40">
        <v>1078500000</v>
      </c>
      <c r="W40">
        <v>1138700000</v>
      </c>
      <c r="X40">
        <f t="shared" si="1"/>
        <v>0</v>
      </c>
      <c r="Y40">
        <f t="shared" si="1"/>
        <v>0</v>
      </c>
      <c r="Z40">
        <f t="shared" si="1"/>
        <v>0</v>
      </c>
      <c r="AA40" s="15">
        <v>0</v>
      </c>
      <c r="AB40" s="16">
        <v>0</v>
      </c>
      <c r="AC40" s="17">
        <v>0</v>
      </c>
      <c r="AD40">
        <v>0</v>
      </c>
      <c r="AE40">
        <v>0</v>
      </c>
      <c r="AF40">
        <v>0</v>
      </c>
      <c r="AG40">
        <v>0</v>
      </c>
      <c r="AH40">
        <v>234260000</v>
      </c>
      <c r="AI40">
        <v>547210000</v>
      </c>
      <c r="AJ40">
        <v>689590000</v>
      </c>
      <c r="AK40">
        <f t="shared" si="2"/>
        <v>0</v>
      </c>
      <c r="AL40">
        <f t="shared" si="2"/>
        <v>0</v>
      </c>
      <c r="AM40">
        <f t="shared" si="2"/>
        <v>0</v>
      </c>
      <c r="AN40" s="15">
        <v>0</v>
      </c>
      <c r="AO40" s="16">
        <v>0</v>
      </c>
      <c r="AP40" s="17">
        <v>0</v>
      </c>
      <c r="AQ40">
        <v>9906400</v>
      </c>
      <c r="AR40">
        <v>27363000</v>
      </c>
      <c r="AS40">
        <v>26495000</v>
      </c>
      <c r="AT40">
        <v>19576000</v>
      </c>
      <c r="AU40">
        <v>747130000</v>
      </c>
      <c r="AV40">
        <v>737750000</v>
      </c>
      <c r="AW40">
        <v>625580000</v>
      </c>
      <c r="AX40">
        <f t="shared" si="3"/>
        <v>3.6624148407907592E-2</v>
      </c>
      <c r="AY40">
        <f t="shared" si="3"/>
        <v>3.5913249745848863E-2</v>
      </c>
      <c r="AZ40">
        <f t="shared" si="3"/>
        <v>3.1292560503852422E-2</v>
      </c>
      <c r="BA40" s="15">
        <f t="shared" si="13"/>
        <v>0.36203632642619593</v>
      </c>
      <c r="BB40" s="16">
        <f t="shared" si="14"/>
        <v>1.1476609509607751</v>
      </c>
      <c r="BC40" s="17">
        <f t="shared" si="15"/>
        <v>0.98058934629302574</v>
      </c>
      <c r="BD40">
        <v>10618000</v>
      </c>
      <c r="BE40">
        <v>26910000</v>
      </c>
      <c r="BF40">
        <v>36641000</v>
      </c>
      <c r="BG40">
        <v>17596000</v>
      </c>
      <c r="BH40">
        <v>752070000</v>
      </c>
      <c r="BI40">
        <v>733350000</v>
      </c>
      <c r="BJ40">
        <v>663290000</v>
      </c>
      <c r="BK40">
        <f t="shared" si="5"/>
        <v>3.5781243767202521E-2</v>
      </c>
      <c r="BL40">
        <f t="shared" si="5"/>
        <v>4.9963864457625962E-2</v>
      </c>
      <c r="BM40">
        <f t="shared" si="5"/>
        <v>2.6528366174674727E-2</v>
      </c>
      <c r="BN40" s="15">
        <f t="shared" si="16"/>
        <v>0.3945745076179859</v>
      </c>
      <c r="BO40" s="16">
        <f t="shared" si="18"/>
        <v>1.8834128015514164</v>
      </c>
      <c r="BP40" s="17">
        <f t="shared" si="17"/>
        <v>1.396370254278958</v>
      </c>
      <c r="BQ40" s="41">
        <v>1</v>
      </c>
    </row>
    <row r="41" spans="1:69" customFormat="1" ht="15" x14ac:dyDescent="0.2">
      <c r="A41" t="s">
        <v>642</v>
      </c>
      <c r="B41" t="s">
        <v>643</v>
      </c>
      <c r="D41">
        <v>0</v>
      </c>
      <c r="E41">
        <v>15489000</v>
      </c>
      <c r="F41">
        <v>63904000</v>
      </c>
      <c r="G41">
        <v>27668000</v>
      </c>
      <c r="H41">
        <v>865460000</v>
      </c>
      <c r="I41">
        <v>887390000</v>
      </c>
      <c r="J41">
        <v>995240000</v>
      </c>
      <c r="K41">
        <f t="shared" si="0"/>
        <v>1.7896840986296306E-2</v>
      </c>
      <c r="L41">
        <f t="shared" si="0"/>
        <v>7.2013432650807424E-2</v>
      </c>
      <c r="M41">
        <f t="shared" si="0"/>
        <v>2.7800329568747235E-2</v>
      </c>
      <c r="N41" s="15">
        <f>D41/E41</f>
        <v>0</v>
      </c>
      <c r="O41" s="16">
        <f>L41/M41</f>
        <v>2.5903805374942022</v>
      </c>
      <c r="P41" s="17">
        <f>L41/K41</f>
        <v>4.0238069224590216</v>
      </c>
      <c r="Q41">
        <v>11050000</v>
      </c>
      <c r="R41">
        <v>13859000</v>
      </c>
      <c r="S41">
        <v>19565000</v>
      </c>
      <c r="T41">
        <v>54353000</v>
      </c>
      <c r="U41">
        <v>876600000</v>
      </c>
      <c r="V41">
        <v>1078500000</v>
      </c>
      <c r="W41">
        <v>1138700000</v>
      </c>
      <c r="X41">
        <f t="shared" si="1"/>
        <v>1.580994752452658E-2</v>
      </c>
      <c r="Y41">
        <f t="shared" si="1"/>
        <v>1.8140936485859991E-2</v>
      </c>
      <c r="Z41">
        <f t="shared" si="1"/>
        <v>4.7732501975937473E-2</v>
      </c>
      <c r="AA41" s="15">
        <f>Q41/R41</f>
        <v>0.7973158236525002</v>
      </c>
      <c r="AB41" s="16">
        <f>Y41/Z41</f>
        <v>0.380054171369543</v>
      </c>
      <c r="AC41" s="17">
        <f>Y41/X41</f>
        <v>1.1474381213294516</v>
      </c>
      <c r="AD41">
        <v>4376000</v>
      </c>
      <c r="AE41">
        <v>0</v>
      </c>
      <c r="AF41">
        <v>39471000</v>
      </c>
      <c r="AG41">
        <v>90359000</v>
      </c>
      <c r="AH41">
        <v>234260000</v>
      </c>
      <c r="AI41">
        <v>547210000</v>
      </c>
      <c r="AJ41">
        <v>689590000</v>
      </c>
      <c r="AK41">
        <f t="shared" si="2"/>
        <v>0</v>
      </c>
      <c r="AL41">
        <f t="shared" si="2"/>
        <v>7.2131357248588296E-2</v>
      </c>
      <c r="AM41">
        <f t="shared" si="2"/>
        <v>0.13103293261213184</v>
      </c>
      <c r="AN41" s="15" t="s">
        <v>943</v>
      </c>
      <c r="AO41" s="16">
        <f>AL41/AM41</f>
        <v>0.55048265966925269</v>
      </c>
      <c r="AP41" s="17" t="s">
        <v>943</v>
      </c>
      <c r="AQ41">
        <v>0</v>
      </c>
      <c r="AR41">
        <v>16719000</v>
      </c>
      <c r="AS41">
        <v>16840000</v>
      </c>
      <c r="AT41">
        <v>15375000</v>
      </c>
      <c r="AU41">
        <v>747130000</v>
      </c>
      <c r="AV41">
        <v>737750000</v>
      </c>
      <c r="AW41">
        <v>625580000</v>
      </c>
      <c r="AX41">
        <f t="shared" si="3"/>
        <v>2.2377631737448635E-2</v>
      </c>
      <c r="AY41">
        <f t="shared" si="3"/>
        <v>2.2826160623517451E-2</v>
      </c>
      <c r="AZ41">
        <f t="shared" si="3"/>
        <v>2.4577192365484831E-2</v>
      </c>
      <c r="BA41" s="15">
        <f t="shared" si="13"/>
        <v>0</v>
      </c>
      <c r="BB41" s="16">
        <f t="shared" si="14"/>
        <v>0.92875379270634451</v>
      </c>
      <c r="BC41" s="17">
        <f t="shared" si="15"/>
        <v>1.020043626212608</v>
      </c>
      <c r="BD41">
        <v>0</v>
      </c>
      <c r="BE41">
        <v>30464000</v>
      </c>
      <c r="BF41">
        <v>21768000</v>
      </c>
      <c r="BG41">
        <v>23333000</v>
      </c>
      <c r="BH41">
        <v>752070000</v>
      </c>
      <c r="BI41">
        <v>733350000</v>
      </c>
      <c r="BJ41">
        <v>663290000</v>
      </c>
      <c r="BK41">
        <f t="shared" si="5"/>
        <v>4.0506867711782149E-2</v>
      </c>
      <c r="BL41">
        <f t="shared" si="5"/>
        <v>2.9682961750869298E-2</v>
      </c>
      <c r="BM41">
        <f t="shared" si="5"/>
        <v>3.5177674923487466E-2</v>
      </c>
      <c r="BN41" s="15">
        <f t="shared" si="16"/>
        <v>0</v>
      </c>
      <c r="BO41" s="16">
        <f t="shared" si="18"/>
        <v>0.84380112714756339</v>
      </c>
      <c r="BP41" s="17">
        <f t="shared" si="17"/>
        <v>0.73278837460531354</v>
      </c>
      <c r="BQ41" s="41">
        <v>1</v>
      </c>
    </row>
    <row r="42" spans="1:69" customFormat="1" ht="15" x14ac:dyDescent="0.2">
      <c r="A42" t="s">
        <v>674</v>
      </c>
      <c r="B42" t="s">
        <v>675</v>
      </c>
      <c r="D42">
        <v>5068000</v>
      </c>
      <c r="E42">
        <v>242660000</v>
      </c>
      <c r="F42">
        <v>28175000</v>
      </c>
      <c r="G42">
        <v>34114000</v>
      </c>
      <c r="H42">
        <v>865460000</v>
      </c>
      <c r="I42">
        <v>887390000</v>
      </c>
      <c r="J42">
        <v>995240000</v>
      </c>
      <c r="K42">
        <f t="shared" si="0"/>
        <v>0.2803826866637395</v>
      </c>
      <c r="L42">
        <f t="shared" si="0"/>
        <v>3.1750414135836555E-2</v>
      </c>
      <c r="M42">
        <f t="shared" si="0"/>
        <v>3.4277159278164063E-2</v>
      </c>
      <c r="N42" s="15">
        <f>D42/E42</f>
        <v>2.0885189153548176E-2</v>
      </c>
      <c r="O42" s="16">
        <f>L42/M42</f>
        <v>0.92628487320601427</v>
      </c>
      <c r="P42" s="17">
        <f>L42/K42</f>
        <v>0.11323956736998725</v>
      </c>
      <c r="Q42">
        <v>14196000</v>
      </c>
      <c r="R42">
        <v>39819000</v>
      </c>
      <c r="S42">
        <v>84567000</v>
      </c>
      <c r="T42">
        <v>67813000</v>
      </c>
      <c r="U42">
        <v>876600000</v>
      </c>
      <c r="V42">
        <v>1078500000</v>
      </c>
      <c r="W42">
        <v>1138700000</v>
      </c>
      <c r="X42">
        <f t="shared" si="1"/>
        <v>4.5424366872005476E-2</v>
      </c>
      <c r="Y42">
        <f t="shared" si="1"/>
        <v>7.8411682892906814E-2</v>
      </c>
      <c r="Z42">
        <f t="shared" si="1"/>
        <v>5.9552999033986122E-2</v>
      </c>
      <c r="AA42" s="15">
        <f>Q42/R42</f>
        <v>0.35651322233104799</v>
      </c>
      <c r="AB42" s="16">
        <f>Y42/Z42</f>
        <v>1.3166705987075191</v>
      </c>
      <c r="AC42" s="17">
        <f>Y42/X42</f>
        <v>1.7262030996238509</v>
      </c>
      <c r="AD42">
        <v>0</v>
      </c>
      <c r="AE42">
        <v>39569000</v>
      </c>
      <c r="AF42">
        <v>0</v>
      </c>
      <c r="AG42">
        <v>0</v>
      </c>
      <c r="AH42">
        <v>234260000</v>
      </c>
      <c r="AI42">
        <v>547210000</v>
      </c>
      <c r="AJ42">
        <v>689590000</v>
      </c>
      <c r="AK42">
        <f t="shared" si="2"/>
        <v>0.16891061214035688</v>
      </c>
      <c r="AL42">
        <f t="shared" si="2"/>
        <v>0</v>
      </c>
      <c r="AM42">
        <f t="shared" si="2"/>
        <v>0</v>
      </c>
      <c r="AN42" s="15">
        <f>AD42/AE42</f>
        <v>0</v>
      </c>
      <c r="AO42" s="16">
        <v>0</v>
      </c>
      <c r="AP42" s="17">
        <f>AL42/AK42</f>
        <v>0</v>
      </c>
      <c r="AQ42">
        <v>57095000</v>
      </c>
      <c r="AR42">
        <v>82681000</v>
      </c>
      <c r="AS42">
        <v>65554000</v>
      </c>
      <c r="AT42">
        <v>125530000</v>
      </c>
      <c r="AU42">
        <v>747130000</v>
      </c>
      <c r="AV42">
        <v>737750000</v>
      </c>
      <c r="AW42">
        <v>625580000</v>
      </c>
      <c r="AX42">
        <f t="shared" si="3"/>
        <v>0.11066481067551831</v>
      </c>
      <c r="AY42">
        <f t="shared" si="3"/>
        <v>8.8856658759742455E-2</v>
      </c>
      <c r="AZ42">
        <f t="shared" si="3"/>
        <v>0.20066178586271941</v>
      </c>
      <c r="BA42" s="15">
        <f t="shared" si="13"/>
        <v>0.69054559088545131</v>
      </c>
      <c r="BB42" s="16">
        <f t="shared" si="14"/>
        <v>0.44281804020488874</v>
      </c>
      <c r="BC42" s="17">
        <f t="shared" si="15"/>
        <v>0.80293508132662139</v>
      </c>
      <c r="BD42">
        <v>36036000</v>
      </c>
      <c r="BE42">
        <v>75451000</v>
      </c>
      <c r="BF42">
        <v>149900000</v>
      </c>
      <c r="BG42">
        <v>66518000</v>
      </c>
      <c r="BH42">
        <v>752070000</v>
      </c>
      <c r="BI42">
        <v>733350000</v>
      </c>
      <c r="BJ42">
        <v>663290000</v>
      </c>
      <c r="BK42">
        <f t="shared" si="5"/>
        <v>0.10032443788477137</v>
      </c>
      <c r="BL42">
        <f t="shared" si="5"/>
        <v>0.20440444535351468</v>
      </c>
      <c r="BM42">
        <f t="shared" si="5"/>
        <v>0.10028494323749793</v>
      </c>
      <c r="BN42" s="15">
        <f t="shared" si="16"/>
        <v>0.47760798398960913</v>
      </c>
      <c r="BO42" s="16">
        <f t="shared" si="18"/>
        <v>2.0382366360764417</v>
      </c>
      <c r="BP42" s="17">
        <f t="shared" si="17"/>
        <v>2.0374342449671676</v>
      </c>
      <c r="BQ42" s="41">
        <v>1</v>
      </c>
    </row>
    <row r="43" spans="1:69" customFormat="1" ht="15" x14ac:dyDescent="0.2">
      <c r="A43" t="s">
        <v>756</v>
      </c>
      <c r="B43" t="s">
        <v>757</v>
      </c>
      <c r="D43">
        <v>75667000</v>
      </c>
      <c r="E43">
        <v>253540000</v>
      </c>
      <c r="F43">
        <v>127010000</v>
      </c>
      <c r="G43">
        <v>0</v>
      </c>
      <c r="H43">
        <v>865460000</v>
      </c>
      <c r="I43">
        <v>887390000</v>
      </c>
      <c r="J43">
        <v>995240000</v>
      </c>
      <c r="K43">
        <f t="shared" si="0"/>
        <v>0.29295403600397474</v>
      </c>
      <c r="L43">
        <f t="shared" si="0"/>
        <v>0.14312759891366816</v>
      </c>
      <c r="M43">
        <f t="shared" si="0"/>
        <v>0</v>
      </c>
      <c r="N43" s="15">
        <f>D43/E43</f>
        <v>0.29844206042439064</v>
      </c>
      <c r="O43" s="16" t="s">
        <v>943</v>
      </c>
      <c r="P43" s="17">
        <f>L43/K43</f>
        <v>0.48856674195717936</v>
      </c>
      <c r="Q43">
        <v>0</v>
      </c>
      <c r="R43">
        <v>0</v>
      </c>
      <c r="S43">
        <v>54352000</v>
      </c>
      <c r="T43">
        <v>12603000</v>
      </c>
      <c r="U43">
        <v>876600000</v>
      </c>
      <c r="V43">
        <v>1078500000</v>
      </c>
      <c r="W43">
        <v>1138700000</v>
      </c>
      <c r="X43">
        <f t="shared" si="1"/>
        <v>0</v>
      </c>
      <c r="Y43">
        <f t="shared" si="1"/>
        <v>5.0395920259619843E-2</v>
      </c>
      <c r="Z43">
        <f t="shared" si="1"/>
        <v>1.1067884429612717E-2</v>
      </c>
      <c r="AA43" s="15">
        <v>0</v>
      </c>
      <c r="AB43" s="16">
        <f>Y43/Z43</f>
        <v>4.5533471712789897</v>
      </c>
      <c r="AC43" s="17" t="s">
        <v>943</v>
      </c>
      <c r="AD43">
        <v>0</v>
      </c>
      <c r="AE43">
        <v>0</v>
      </c>
      <c r="AF43">
        <v>0</v>
      </c>
      <c r="AG43">
        <v>104350000</v>
      </c>
      <c r="AH43">
        <v>234260000</v>
      </c>
      <c r="AI43">
        <v>547210000</v>
      </c>
      <c r="AJ43">
        <v>689590000</v>
      </c>
      <c r="AK43">
        <f t="shared" si="2"/>
        <v>0</v>
      </c>
      <c r="AL43">
        <f t="shared" si="2"/>
        <v>0</v>
      </c>
      <c r="AM43">
        <f t="shared" si="2"/>
        <v>0.15132179991009151</v>
      </c>
      <c r="AN43" s="15">
        <v>0</v>
      </c>
      <c r="AO43" s="16">
        <f>AL43/AM43</f>
        <v>0</v>
      </c>
      <c r="AP43" s="17">
        <v>0</v>
      </c>
      <c r="AQ43">
        <v>123150000</v>
      </c>
      <c r="AR43">
        <v>86670000</v>
      </c>
      <c r="AS43">
        <v>200270000</v>
      </c>
      <c r="AT43">
        <v>173810000</v>
      </c>
      <c r="AU43">
        <v>747130000</v>
      </c>
      <c r="AV43">
        <v>737750000</v>
      </c>
      <c r="AW43">
        <v>625580000</v>
      </c>
      <c r="AX43">
        <f t="shared" si="3"/>
        <v>0.11600390828905277</v>
      </c>
      <c r="AY43">
        <f t="shared" si="3"/>
        <v>0.27146052185699765</v>
      </c>
      <c r="AZ43">
        <f t="shared" si="3"/>
        <v>0.27783816618178331</v>
      </c>
      <c r="BA43" s="15">
        <f t="shared" si="13"/>
        <v>1.4209068881966078</v>
      </c>
      <c r="BB43" s="16">
        <f t="shared" si="14"/>
        <v>0.97704547070537129</v>
      </c>
      <c r="BC43" s="17">
        <f t="shared" si="15"/>
        <v>2.3400980696321527</v>
      </c>
      <c r="BD43">
        <v>184390000</v>
      </c>
      <c r="BE43">
        <v>78982000</v>
      </c>
      <c r="BF43">
        <v>203060000</v>
      </c>
      <c r="BG43">
        <v>110130000</v>
      </c>
      <c r="BH43">
        <v>752070000</v>
      </c>
      <c r="BI43">
        <v>733350000</v>
      </c>
      <c r="BJ43">
        <v>663290000</v>
      </c>
      <c r="BK43">
        <f t="shared" si="5"/>
        <v>0.10501947956972091</v>
      </c>
      <c r="BL43">
        <f t="shared" si="5"/>
        <v>0.27689370696120541</v>
      </c>
      <c r="BM43">
        <f t="shared" si="5"/>
        <v>0.16603597219918889</v>
      </c>
      <c r="BN43" s="15">
        <f t="shared" si="16"/>
        <v>2.3345825631156467</v>
      </c>
      <c r="BO43" s="16">
        <f t="shared" si="18"/>
        <v>1.6676729945545985</v>
      </c>
      <c r="BP43" s="17">
        <f t="shared" si="17"/>
        <v>2.6365937833216901</v>
      </c>
      <c r="BQ43" s="41">
        <v>1</v>
      </c>
    </row>
    <row r="44" spans="1:69" customFormat="1" ht="15" x14ac:dyDescent="0.2">
      <c r="A44" t="s">
        <v>521</v>
      </c>
      <c r="B44" t="s">
        <v>522</v>
      </c>
      <c r="D44">
        <v>0</v>
      </c>
      <c r="E44">
        <v>0</v>
      </c>
      <c r="F44">
        <v>0</v>
      </c>
      <c r="G44">
        <v>0</v>
      </c>
      <c r="H44">
        <v>865460000</v>
      </c>
      <c r="I44">
        <v>887390000</v>
      </c>
      <c r="J44">
        <v>995240000</v>
      </c>
      <c r="K44">
        <f t="shared" si="0"/>
        <v>0</v>
      </c>
      <c r="L44">
        <f t="shared" si="0"/>
        <v>0</v>
      </c>
      <c r="M44">
        <f t="shared" si="0"/>
        <v>0</v>
      </c>
      <c r="N44" s="15">
        <v>0</v>
      </c>
      <c r="O44" s="16">
        <v>0</v>
      </c>
      <c r="P44" s="17">
        <v>0</v>
      </c>
      <c r="Q44">
        <v>0</v>
      </c>
      <c r="R44">
        <v>0</v>
      </c>
      <c r="S44">
        <v>0</v>
      </c>
      <c r="T44">
        <v>0</v>
      </c>
      <c r="U44">
        <v>876600000</v>
      </c>
      <c r="V44">
        <v>1078500000</v>
      </c>
      <c r="W44">
        <v>1138700000</v>
      </c>
      <c r="X44">
        <f t="shared" si="1"/>
        <v>0</v>
      </c>
      <c r="Y44">
        <f t="shared" si="1"/>
        <v>0</v>
      </c>
      <c r="Z44">
        <f t="shared" si="1"/>
        <v>0</v>
      </c>
      <c r="AA44" s="15">
        <v>0</v>
      </c>
      <c r="AB44" s="16">
        <v>0</v>
      </c>
      <c r="AC44" s="17">
        <v>0</v>
      </c>
      <c r="AD44">
        <v>0</v>
      </c>
      <c r="AE44">
        <v>0</v>
      </c>
      <c r="AF44">
        <v>0</v>
      </c>
      <c r="AG44">
        <v>0</v>
      </c>
      <c r="AH44">
        <v>234260000</v>
      </c>
      <c r="AI44">
        <v>547210000</v>
      </c>
      <c r="AJ44">
        <v>689590000</v>
      </c>
      <c r="AK44">
        <f t="shared" si="2"/>
        <v>0</v>
      </c>
      <c r="AL44">
        <f t="shared" si="2"/>
        <v>0</v>
      </c>
      <c r="AM44">
        <f t="shared" si="2"/>
        <v>0</v>
      </c>
      <c r="AN44" s="15">
        <v>0</v>
      </c>
      <c r="AO44" s="16">
        <v>0</v>
      </c>
      <c r="AP44" s="17">
        <v>0</v>
      </c>
      <c r="AQ44">
        <v>0</v>
      </c>
      <c r="AR44">
        <v>4753400</v>
      </c>
      <c r="AS44">
        <v>10266000</v>
      </c>
      <c r="AT44">
        <v>6803000</v>
      </c>
      <c r="AU44">
        <v>747130000</v>
      </c>
      <c r="AV44">
        <v>737750000</v>
      </c>
      <c r="AW44">
        <v>625580000</v>
      </c>
      <c r="AX44">
        <f t="shared" si="3"/>
        <v>6.3622127340623455E-3</v>
      </c>
      <c r="AY44">
        <f t="shared" si="3"/>
        <v>1.3915282954930532E-2</v>
      </c>
      <c r="AZ44">
        <f t="shared" si="3"/>
        <v>1.0874708270724768E-2</v>
      </c>
      <c r="BA44" s="15">
        <f t="shared" si="13"/>
        <v>0</v>
      </c>
      <c r="BB44" s="16">
        <f t="shared" si="14"/>
        <v>1.2796005748854096</v>
      </c>
      <c r="BC44" s="17">
        <f t="shared" si="15"/>
        <v>2.1871766218111768</v>
      </c>
      <c r="BD44">
        <v>0</v>
      </c>
      <c r="BE44">
        <v>5655700</v>
      </c>
      <c r="BF44">
        <v>7305300</v>
      </c>
      <c r="BG44">
        <v>0</v>
      </c>
      <c r="BH44">
        <v>752070000</v>
      </c>
      <c r="BI44">
        <v>733350000</v>
      </c>
      <c r="BJ44">
        <v>663290000</v>
      </c>
      <c r="BK44">
        <f t="shared" si="5"/>
        <v>7.5201776430385472E-3</v>
      </c>
      <c r="BL44">
        <f t="shared" si="5"/>
        <v>9.9615463284925335E-3</v>
      </c>
      <c r="BM44">
        <f t="shared" si="5"/>
        <v>0</v>
      </c>
      <c r="BN44" s="15">
        <f t="shared" si="16"/>
        <v>0</v>
      </c>
      <c r="BO44" s="16" t="s">
        <v>943</v>
      </c>
      <c r="BP44" s="17">
        <f t="shared" si="17"/>
        <v>1.3246424222058064</v>
      </c>
      <c r="BQ44" s="41">
        <v>1</v>
      </c>
    </row>
    <row r="45" spans="1:69" customFormat="1" ht="15" x14ac:dyDescent="0.2">
      <c r="A45" t="s">
        <v>434</v>
      </c>
      <c r="B45" t="s">
        <v>435</v>
      </c>
      <c r="D45">
        <v>0</v>
      </c>
      <c r="E45">
        <v>0</v>
      </c>
      <c r="F45">
        <v>0</v>
      </c>
      <c r="G45">
        <v>0</v>
      </c>
      <c r="H45">
        <v>865460000</v>
      </c>
      <c r="I45">
        <v>887390000</v>
      </c>
      <c r="J45">
        <v>995240000</v>
      </c>
      <c r="K45">
        <f t="shared" si="0"/>
        <v>0</v>
      </c>
      <c r="L45">
        <f t="shared" si="0"/>
        <v>0</v>
      </c>
      <c r="M45">
        <f t="shared" si="0"/>
        <v>0</v>
      </c>
      <c r="N45" s="15">
        <v>0</v>
      </c>
      <c r="O45" s="16">
        <v>0</v>
      </c>
      <c r="P45" s="17">
        <v>0</v>
      </c>
      <c r="Q45">
        <v>0</v>
      </c>
      <c r="R45">
        <v>0</v>
      </c>
      <c r="S45">
        <v>0</v>
      </c>
      <c r="T45">
        <v>0</v>
      </c>
      <c r="U45">
        <v>876600000</v>
      </c>
      <c r="V45">
        <v>1078500000</v>
      </c>
      <c r="W45">
        <v>1138700000</v>
      </c>
      <c r="X45">
        <f t="shared" si="1"/>
        <v>0</v>
      </c>
      <c r="Y45">
        <f t="shared" si="1"/>
        <v>0</v>
      </c>
      <c r="Z45">
        <f t="shared" si="1"/>
        <v>0</v>
      </c>
      <c r="AA45" s="15">
        <v>0</v>
      </c>
      <c r="AB45" s="16">
        <v>0</v>
      </c>
      <c r="AC45" s="17">
        <v>0</v>
      </c>
      <c r="AD45">
        <v>0</v>
      </c>
      <c r="AE45">
        <v>0</v>
      </c>
      <c r="AF45">
        <v>0</v>
      </c>
      <c r="AG45">
        <v>0</v>
      </c>
      <c r="AH45">
        <v>234260000</v>
      </c>
      <c r="AI45">
        <v>547210000</v>
      </c>
      <c r="AJ45">
        <v>689590000</v>
      </c>
      <c r="AK45">
        <f t="shared" si="2"/>
        <v>0</v>
      </c>
      <c r="AL45">
        <f t="shared" si="2"/>
        <v>0</v>
      </c>
      <c r="AM45">
        <f t="shared" si="2"/>
        <v>0</v>
      </c>
      <c r="AN45" s="15">
        <v>0</v>
      </c>
      <c r="AO45" s="16">
        <v>0</v>
      </c>
      <c r="AP45" s="17">
        <v>0</v>
      </c>
      <c r="AQ45">
        <v>0</v>
      </c>
      <c r="AR45">
        <v>2666800</v>
      </c>
      <c r="AS45">
        <v>8547400</v>
      </c>
      <c r="AT45">
        <v>6791800</v>
      </c>
      <c r="AU45">
        <v>747130000</v>
      </c>
      <c r="AV45">
        <v>737750000</v>
      </c>
      <c r="AW45">
        <v>625580000</v>
      </c>
      <c r="AX45">
        <f t="shared" si="3"/>
        <v>3.5693922075140873E-3</v>
      </c>
      <c r="AY45">
        <f t="shared" si="3"/>
        <v>1.1585767536428329E-2</v>
      </c>
      <c r="AZ45">
        <f t="shared" si="3"/>
        <v>1.0856804885066658E-2</v>
      </c>
      <c r="BA45" s="15">
        <f t="shared" si="13"/>
        <v>0</v>
      </c>
      <c r="BB45" s="16">
        <f t="shared" si="14"/>
        <v>1.0671433869429068</v>
      </c>
      <c r="BC45" s="17">
        <f t="shared" si="15"/>
        <v>3.2458656440271851</v>
      </c>
      <c r="BD45">
        <v>958860</v>
      </c>
      <c r="BE45">
        <v>7075500</v>
      </c>
      <c r="BF45">
        <v>9747800</v>
      </c>
      <c r="BG45">
        <v>1733000</v>
      </c>
      <c r="BH45">
        <v>752070000</v>
      </c>
      <c r="BI45">
        <v>733350000</v>
      </c>
      <c r="BJ45">
        <v>663290000</v>
      </c>
      <c r="BK45">
        <f t="shared" si="5"/>
        <v>9.4080338266384778E-3</v>
      </c>
      <c r="BL45">
        <f t="shared" si="5"/>
        <v>1.3292152451080657E-2</v>
      </c>
      <c r="BM45">
        <f t="shared" si="5"/>
        <v>2.6127334951529498E-3</v>
      </c>
      <c r="BN45" s="15">
        <f t="shared" si="16"/>
        <v>0.1355183379266483</v>
      </c>
      <c r="BO45" s="16">
        <f>BL45/BM45</f>
        <v>5.0874505477653136</v>
      </c>
      <c r="BP45" s="17">
        <f t="shared" si="17"/>
        <v>1.4128512605305956</v>
      </c>
      <c r="BQ45" s="41">
        <v>1</v>
      </c>
    </row>
    <row r="46" spans="1:69" customFormat="1" ht="15" x14ac:dyDescent="0.2">
      <c r="A46" t="s">
        <v>752</v>
      </c>
      <c r="B46" t="s">
        <v>753</v>
      </c>
      <c r="D46">
        <v>0</v>
      </c>
      <c r="E46">
        <v>59511000</v>
      </c>
      <c r="F46">
        <v>0</v>
      </c>
      <c r="G46">
        <v>20596000</v>
      </c>
      <c r="H46">
        <v>865460000</v>
      </c>
      <c r="I46">
        <v>887390000</v>
      </c>
      <c r="J46">
        <v>995240000</v>
      </c>
      <c r="K46">
        <f t="shared" si="0"/>
        <v>6.8762276708340078E-2</v>
      </c>
      <c r="L46">
        <f t="shared" si="0"/>
        <v>0</v>
      </c>
      <c r="M46">
        <f t="shared" si="0"/>
        <v>2.0694505847835699E-2</v>
      </c>
      <c r="N46" s="15">
        <f>D46/E46</f>
        <v>0</v>
      </c>
      <c r="O46" s="16">
        <f>L46/M46</f>
        <v>0</v>
      </c>
      <c r="P46" s="17">
        <f>L46/K46</f>
        <v>0</v>
      </c>
      <c r="Q46">
        <v>0</v>
      </c>
      <c r="R46">
        <v>55082000</v>
      </c>
      <c r="S46">
        <v>40393000</v>
      </c>
      <c r="T46">
        <v>43275000</v>
      </c>
      <c r="U46">
        <v>876600000</v>
      </c>
      <c r="V46">
        <v>1078500000</v>
      </c>
      <c r="W46">
        <v>1138700000</v>
      </c>
      <c r="X46">
        <f t="shared" si="1"/>
        <v>6.2835957107004334E-2</v>
      </c>
      <c r="Y46">
        <f t="shared" si="1"/>
        <v>3.745294390356977E-2</v>
      </c>
      <c r="Z46">
        <f t="shared" si="1"/>
        <v>3.8003864055501886E-2</v>
      </c>
      <c r="AA46" s="15">
        <f>Q46/R46</f>
        <v>0</v>
      </c>
      <c r="AB46" s="16">
        <f>Y46/Z46</f>
        <v>0.9855035753436141</v>
      </c>
      <c r="AC46" s="17">
        <f>Y46/X46</f>
        <v>0.59604318336061257</v>
      </c>
      <c r="AD46">
        <v>11393000</v>
      </c>
      <c r="AE46">
        <v>16945000</v>
      </c>
      <c r="AF46">
        <v>14755000</v>
      </c>
      <c r="AG46">
        <v>17261000</v>
      </c>
      <c r="AH46">
        <v>234260000</v>
      </c>
      <c r="AI46">
        <v>547210000</v>
      </c>
      <c r="AJ46">
        <v>689590000</v>
      </c>
      <c r="AK46">
        <f t="shared" si="2"/>
        <v>7.2334158627166398E-2</v>
      </c>
      <c r="AL46">
        <f t="shared" si="2"/>
        <v>2.6964054019480637E-2</v>
      </c>
      <c r="AM46">
        <f t="shared" si="2"/>
        <v>2.5030815412056439E-2</v>
      </c>
      <c r="AN46" s="15">
        <f>AD46/AE46</f>
        <v>0.67235172617291239</v>
      </c>
      <c r="AO46" s="16">
        <f>AL46/AM46</f>
        <v>1.0772343439715921</v>
      </c>
      <c r="AP46" s="17">
        <f>AL46/AK46</f>
        <v>0.37277068719997247</v>
      </c>
      <c r="AQ46">
        <v>0</v>
      </c>
      <c r="AR46">
        <v>10374000</v>
      </c>
      <c r="AS46">
        <v>21148000</v>
      </c>
      <c r="AT46">
        <v>10253000</v>
      </c>
      <c r="AU46">
        <v>747130000</v>
      </c>
      <c r="AV46">
        <v>737750000</v>
      </c>
      <c r="AW46">
        <v>625580000</v>
      </c>
      <c r="AX46">
        <f t="shared" si="3"/>
        <v>1.3885133778592748E-2</v>
      </c>
      <c r="AY46">
        <f t="shared" si="3"/>
        <v>2.8665537106065741E-2</v>
      </c>
      <c r="AZ46">
        <f t="shared" si="3"/>
        <v>1.6389590460053071E-2</v>
      </c>
      <c r="BA46" s="15">
        <f t="shared" si="13"/>
        <v>0</v>
      </c>
      <c r="BB46" s="16">
        <f t="shared" si="14"/>
        <v>1.7490087489332493</v>
      </c>
      <c r="BC46" s="17">
        <f t="shared" si="15"/>
        <v>2.0644768399898688</v>
      </c>
      <c r="BD46">
        <v>0</v>
      </c>
      <c r="BE46">
        <v>18946000</v>
      </c>
      <c r="BF46">
        <v>26293000</v>
      </c>
      <c r="BG46">
        <v>22390000</v>
      </c>
      <c r="BH46">
        <v>752070000</v>
      </c>
      <c r="BI46">
        <v>733350000</v>
      </c>
      <c r="BJ46">
        <v>663290000</v>
      </c>
      <c r="BK46">
        <f t="shared" si="5"/>
        <v>2.5191803954419136E-2</v>
      </c>
      <c r="BL46">
        <f t="shared" si="5"/>
        <v>3.5853276061907684E-2</v>
      </c>
      <c r="BM46">
        <f t="shared" si="5"/>
        <v>3.3755974008352306E-2</v>
      </c>
      <c r="BN46" s="15">
        <f t="shared" si="16"/>
        <v>0</v>
      </c>
      <c r="BO46" s="16">
        <f>BL46/BM46</f>
        <v>1.0621312853551919</v>
      </c>
      <c r="BP46" s="17">
        <f t="shared" si="17"/>
        <v>1.423211935388943</v>
      </c>
      <c r="BQ46" s="41">
        <v>1</v>
      </c>
    </row>
    <row r="47" spans="1:69" customFormat="1" ht="15" x14ac:dyDescent="0.2">
      <c r="A47" t="s">
        <v>368</v>
      </c>
      <c r="B47" t="s">
        <v>369</v>
      </c>
      <c r="D47">
        <v>3309300</v>
      </c>
      <c r="E47">
        <v>43198000</v>
      </c>
      <c r="F47">
        <v>43328000</v>
      </c>
      <c r="G47">
        <v>102440000</v>
      </c>
      <c r="H47">
        <v>865460000</v>
      </c>
      <c r="I47">
        <v>887390000</v>
      </c>
      <c r="J47">
        <v>995240000</v>
      </c>
      <c r="K47">
        <f t="shared" si="0"/>
        <v>4.9913340882305361E-2</v>
      </c>
      <c r="L47">
        <f t="shared" si="0"/>
        <v>4.882633340470368E-2</v>
      </c>
      <c r="M47">
        <f t="shared" si="0"/>
        <v>0.10292994654555684</v>
      </c>
      <c r="N47" s="15">
        <f>D47/E47</f>
        <v>7.660771332006111E-2</v>
      </c>
      <c r="O47" s="16">
        <f>L47/M47</f>
        <v>0.47436470185178925</v>
      </c>
      <c r="P47" s="17">
        <f>L47/K47</f>
        <v>0.97822210538531529</v>
      </c>
      <c r="Q47">
        <v>10206000</v>
      </c>
      <c r="R47">
        <v>63148000</v>
      </c>
      <c r="S47">
        <v>111210000</v>
      </c>
      <c r="T47">
        <v>160000000</v>
      </c>
      <c r="U47">
        <v>876600000</v>
      </c>
      <c r="V47">
        <v>1078500000</v>
      </c>
      <c r="W47">
        <v>1138700000</v>
      </c>
      <c r="X47">
        <f t="shared" si="1"/>
        <v>7.20374172940908E-2</v>
      </c>
      <c r="Y47">
        <f t="shared" si="1"/>
        <v>0.103115438108484</v>
      </c>
      <c r="Z47">
        <f t="shared" si="1"/>
        <v>0.14051110915956794</v>
      </c>
      <c r="AA47" s="15">
        <f>Q47/R47</f>
        <v>0.16162032051688097</v>
      </c>
      <c r="AB47" s="16">
        <f>Y47/Z47</f>
        <v>0.73385968358831699</v>
      </c>
      <c r="AC47" s="17">
        <f>Y47/X47</f>
        <v>1.4314149782399614</v>
      </c>
      <c r="AD47">
        <v>0</v>
      </c>
      <c r="AE47">
        <v>0</v>
      </c>
      <c r="AF47">
        <v>19611000</v>
      </c>
      <c r="AG47">
        <v>57008000</v>
      </c>
      <c r="AH47">
        <v>234260000</v>
      </c>
      <c r="AI47">
        <v>547210000</v>
      </c>
      <c r="AJ47">
        <v>689590000</v>
      </c>
      <c r="AK47">
        <f t="shared" si="2"/>
        <v>0</v>
      </c>
      <c r="AL47">
        <f t="shared" si="2"/>
        <v>3.5838160852323608E-2</v>
      </c>
      <c r="AM47">
        <f t="shared" si="2"/>
        <v>8.2669412259458522E-2</v>
      </c>
      <c r="AN47" s="15">
        <v>0</v>
      </c>
      <c r="AO47" s="16">
        <f>AL47/AM47</f>
        <v>0.43351174119691688</v>
      </c>
      <c r="AP47" s="17" t="s">
        <v>943</v>
      </c>
      <c r="AQ47">
        <v>3598700</v>
      </c>
      <c r="AR47">
        <v>45278000</v>
      </c>
      <c r="AS47">
        <v>56788000</v>
      </c>
      <c r="AT47">
        <v>43944000</v>
      </c>
      <c r="AU47">
        <v>747130000</v>
      </c>
      <c r="AV47">
        <v>737750000</v>
      </c>
      <c r="AW47">
        <v>625580000</v>
      </c>
      <c r="AX47">
        <f t="shared" si="3"/>
        <v>6.0602572510808028E-2</v>
      </c>
      <c r="AY47">
        <f t="shared" si="3"/>
        <v>7.6974584886479167E-2</v>
      </c>
      <c r="AZ47">
        <f t="shared" si="3"/>
        <v>7.0245212442853033E-2</v>
      </c>
      <c r="BA47" s="15">
        <f t="shared" si="13"/>
        <v>7.9480100711162155E-2</v>
      </c>
      <c r="BB47" s="16">
        <f t="shared" si="14"/>
        <v>1.0957983072383861</v>
      </c>
      <c r="BC47" s="17">
        <f t="shared" si="15"/>
        <v>1.2701537525119302</v>
      </c>
      <c r="BD47">
        <v>6857000</v>
      </c>
      <c r="BE47">
        <v>31966000</v>
      </c>
      <c r="BF47">
        <v>67156000</v>
      </c>
      <c r="BG47">
        <v>42474000</v>
      </c>
      <c r="BH47">
        <v>752070000</v>
      </c>
      <c r="BI47">
        <v>733350000</v>
      </c>
      <c r="BJ47">
        <v>663290000</v>
      </c>
      <c r="BK47">
        <f t="shared" si="5"/>
        <v>4.2504022231973089E-2</v>
      </c>
      <c r="BL47">
        <f t="shared" si="5"/>
        <v>9.1574282402672666E-2</v>
      </c>
      <c r="BM47">
        <f t="shared" si="5"/>
        <v>6.4035338991994456E-2</v>
      </c>
      <c r="BN47" s="15">
        <f t="shared" si="16"/>
        <v>0.21450916598886316</v>
      </c>
      <c r="BO47" s="16">
        <f>BL47/BM47</f>
        <v>1.4300585246237403</v>
      </c>
      <c r="BP47" s="17">
        <f t="shared" si="17"/>
        <v>2.1544850956196595</v>
      </c>
      <c r="BQ47" s="41">
        <v>1</v>
      </c>
    </row>
    <row r="48" spans="1:69" customFormat="1" ht="15" x14ac:dyDescent="0.2">
      <c r="A48" t="s">
        <v>356</v>
      </c>
      <c r="B48" t="s">
        <v>357</v>
      </c>
      <c r="D48">
        <v>0</v>
      </c>
      <c r="E48">
        <v>24709000</v>
      </c>
      <c r="F48">
        <v>58277000</v>
      </c>
      <c r="G48">
        <v>8115700</v>
      </c>
      <c r="H48">
        <v>865460000</v>
      </c>
      <c r="I48">
        <v>887390000</v>
      </c>
      <c r="J48">
        <v>995240000</v>
      </c>
      <c r="K48">
        <f t="shared" si="0"/>
        <v>2.8550135188223604E-2</v>
      </c>
      <c r="L48">
        <f t="shared" si="0"/>
        <v>6.5672365025524287E-2</v>
      </c>
      <c r="M48">
        <f t="shared" si="0"/>
        <v>8.1545154937502518E-3</v>
      </c>
      <c r="N48" s="15">
        <f>D48/E48</f>
        <v>0</v>
      </c>
      <c r="O48" s="16">
        <f>L48/M48</f>
        <v>8.0534968724820768</v>
      </c>
      <c r="P48" s="17">
        <f>L48/K48</f>
        <v>2.300247077380317</v>
      </c>
      <c r="Q48">
        <v>16638000</v>
      </c>
      <c r="R48">
        <v>49524000</v>
      </c>
      <c r="S48">
        <v>33282000</v>
      </c>
      <c r="T48">
        <v>12691000</v>
      </c>
      <c r="U48">
        <v>876600000</v>
      </c>
      <c r="V48">
        <v>1078500000</v>
      </c>
      <c r="W48">
        <v>1138700000</v>
      </c>
      <c r="X48">
        <f t="shared" si="1"/>
        <v>5.649555099247091E-2</v>
      </c>
      <c r="Y48">
        <f t="shared" si="1"/>
        <v>3.0859527121001391E-2</v>
      </c>
      <c r="Z48">
        <f t="shared" si="1"/>
        <v>1.1145165539650479E-2</v>
      </c>
      <c r="AA48" s="15">
        <f>Q48/R48</f>
        <v>0.3359583232372183</v>
      </c>
      <c r="AB48" s="16">
        <f>Y48/Z48</f>
        <v>2.76887113172203</v>
      </c>
      <c r="AC48" s="17">
        <f>Y48/X48</f>
        <v>0.54622933273301466</v>
      </c>
      <c r="AD48">
        <v>0</v>
      </c>
      <c r="AE48">
        <v>36025000</v>
      </c>
      <c r="AF48">
        <v>26596000</v>
      </c>
      <c r="AG48">
        <v>20344000</v>
      </c>
      <c r="AH48">
        <v>234260000</v>
      </c>
      <c r="AI48">
        <v>547210000</v>
      </c>
      <c r="AJ48">
        <v>689590000</v>
      </c>
      <c r="AK48">
        <f t="shared" si="2"/>
        <v>0.15378212242807138</v>
      </c>
      <c r="AL48">
        <f t="shared" si="2"/>
        <v>4.8602912958462016E-2</v>
      </c>
      <c r="AM48">
        <f t="shared" si="2"/>
        <v>2.9501587900056556E-2</v>
      </c>
      <c r="AN48" s="15">
        <f>AD48/AE48</f>
        <v>0</v>
      </c>
      <c r="AO48" s="16">
        <f>AL48/AM48</f>
        <v>1.6474676930311551</v>
      </c>
      <c r="AP48" s="17">
        <f>AL48/AK48</f>
        <v>0.31605047577097328</v>
      </c>
      <c r="AQ48">
        <v>9715500</v>
      </c>
      <c r="AR48">
        <v>35502000</v>
      </c>
      <c r="AS48">
        <v>63726000</v>
      </c>
      <c r="AT48">
        <v>45676000</v>
      </c>
      <c r="AU48">
        <v>747130000</v>
      </c>
      <c r="AV48">
        <v>737750000</v>
      </c>
      <c r="AW48">
        <v>625580000</v>
      </c>
      <c r="AX48">
        <f t="shared" si="3"/>
        <v>4.7517834914941173E-2</v>
      </c>
      <c r="AY48">
        <f t="shared" si="3"/>
        <v>8.6378854625550658E-2</v>
      </c>
      <c r="AZ48">
        <f t="shared" si="3"/>
        <v>7.3013843153553498E-2</v>
      </c>
      <c r="BA48" s="15">
        <f t="shared" si="13"/>
        <v>0.27366063883724862</v>
      </c>
      <c r="BB48" s="16">
        <f t="shared" si="14"/>
        <v>1.1830476371979155</v>
      </c>
      <c r="BC48" s="17">
        <f t="shared" si="15"/>
        <v>1.8178196624524721</v>
      </c>
      <c r="BD48">
        <v>16813000</v>
      </c>
      <c r="BE48">
        <v>50966000</v>
      </c>
      <c r="BF48">
        <v>35503000</v>
      </c>
      <c r="BG48">
        <v>35458000</v>
      </c>
      <c r="BH48">
        <v>752070000</v>
      </c>
      <c r="BI48">
        <v>733350000</v>
      </c>
      <c r="BJ48">
        <v>663290000</v>
      </c>
      <c r="BK48">
        <f t="shared" si="5"/>
        <v>6.7767628013349818E-2</v>
      </c>
      <c r="BL48">
        <f t="shared" si="5"/>
        <v>4.8412081543601285E-2</v>
      </c>
      <c r="BM48">
        <f t="shared" si="5"/>
        <v>5.3457763572494689E-2</v>
      </c>
      <c r="BN48" s="15">
        <f t="shared" si="16"/>
        <v>0.32988659106070711</v>
      </c>
      <c r="BO48" s="16">
        <f>BL48/BM48</f>
        <v>0.90561367158484107</v>
      </c>
      <c r="BP48" s="17">
        <f t="shared" si="17"/>
        <v>0.71438359232618254</v>
      </c>
      <c r="BQ48" s="41">
        <v>1</v>
      </c>
    </row>
    <row r="49" spans="1:69" customFormat="1" ht="15" x14ac:dyDescent="0.2">
      <c r="A49" t="s">
        <v>324</v>
      </c>
      <c r="B49" t="s">
        <v>325</v>
      </c>
      <c r="D49">
        <v>0</v>
      </c>
      <c r="E49">
        <v>0</v>
      </c>
      <c r="F49">
        <v>0</v>
      </c>
      <c r="G49">
        <v>0</v>
      </c>
      <c r="H49">
        <v>865460000</v>
      </c>
      <c r="I49">
        <v>887390000</v>
      </c>
      <c r="J49">
        <v>995240000</v>
      </c>
      <c r="K49">
        <f t="shared" si="0"/>
        <v>0</v>
      </c>
      <c r="L49">
        <f t="shared" si="0"/>
        <v>0</v>
      </c>
      <c r="M49">
        <f t="shared" si="0"/>
        <v>0</v>
      </c>
      <c r="N49" s="15">
        <v>0</v>
      </c>
      <c r="O49" s="16">
        <v>0</v>
      </c>
      <c r="P49" s="17">
        <v>0</v>
      </c>
      <c r="Q49">
        <v>0</v>
      </c>
      <c r="R49">
        <v>0</v>
      </c>
      <c r="S49">
        <v>7615000</v>
      </c>
      <c r="T49">
        <v>0</v>
      </c>
      <c r="U49">
        <v>876600000</v>
      </c>
      <c r="V49">
        <v>1078500000</v>
      </c>
      <c r="W49">
        <v>1138700000</v>
      </c>
      <c r="X49">
        <f t="shared" si="1"/>
        <v>0</v>
      </c>
      <c r="Y49">
        <f t="shared" si="1"/>
        <v>7.0607324988409825E-3</v>
      </c>
      <c r="Z49">
        <f t="shared" si="1"/>
        <v>0</v>
      </c>
      <c r="AA49" s="15">
        <v>0</v>
      </c>
      <c r="AB49" s="16" t="s">
        <v>943</v>
      </c>
      <c r="AC49" s="17" t="s">
        <v>943</v>
      </c>
      <c r="AD49">
        <v>0</v>
      </c>
      <c r="AE49">
        <v>0</v>
      </c>
      <c r="AF49">
        <v>0</v>
      </c>
      <c r="AG49">
        <v>0</v>
      </c>
      <c r="AH49">
        <v>234260000</v>
      </c>
      <c r="AI49">
        <v>547210000</v>
      </c>
      <c r="AJ49">
        <v>689590000</v>
      </c>
      <c r="AK49">
        <f t="shared" si="2"/>
        <v>0</v>
      </c>
      <c r="AL49">
        <f t="shared" si="2"/>
        <v>0</v>
      </c>
      <c r="AM49">
        <f t="shared" si="2"/>
        <v>0</v>
      </c>
      <c r="AN49" s="15">
        <v>0</v>
      </c>
      <c r="AO49" s="16">
        <v>0</v>
      </c>
      <c r="AP49" s="17">
        <v>0</v>
      </c>
      <c r="AQ49">
        <v>0</v>
      </c>
      <c r="AR49">
        <v>0</v>
      </c>
      <c r="AS49">
        <v>0</v>
      </c>
      <c r="AT49">
        <v>0</v>
      </c>
      <c r="AU49">
        <v>747130000</v>
      </c>
      <c r="AV49">
        <v>737750000</v>
      </c>
      <c r="AW49">
        <v>625580000</v>
      </c>
      <c r="AX49">
        <f t="shared" si="3"/>
        <v>0</v>
      </c>
      <c r="AY49">
        <f t="shared" si="3"/>
        <v>0</v>
      </c>
      <c r="AZ49">
        <f t="shared" si="3"/>
        <v>0</v>
      </c>
      <c r="BA49" s="15">
        <v>0</v>
      </c>
      <c r="BB49" s="16">
        <v>0</v>
      </c>
      <c r="BC49" s="17">
        <v>0</v>
      </c>
      <c r="BD49">
        <v>0</v>
      </c>
      <c r="BE49">
        <v>0</v>
      </c>
      <c r="BF49">
        <v>0</v>
      </c>
      <c r="BG49">
        <v>0</v>
      </c>
      <c r="BH49">
        <v>752070000</v>
      </c>
      <c r="BI49">
        <v>733350000</v>
      </c>
      <c r="BJ49">
        <v>663290000</v>
      </c>
      <c r="BK49">
        <f t="shared" si="5"/>
        <v>0</v>
      </c>
      <c r="BL49">
        <f t="shared" si="5"/>
        <v>0</v>
      </c>
      <c r="BM49">
        <f t="shared" si="5"/>
        <v>0</v>
      </c>
      <c r="BN49" s="15">
        <v>0</v>
      </c>
      <c r="BO49" s="16">
        <v>0</v>
      </c>
      <c r="BP49" s="17">
        <v>0</v>
      </c>
      <c r="BQ49" s="41">
        <v>1</v>
      </c>
    </row>
    <row r="50" spans="1:69" customFormat="1" ht="15" x14ac:dyDescent="0.2">
      <c r="A50" t="s">
        <v>537</v>
      </c>
      <c r="B50" t="s">
        <v>538</v>
      </c>
      <c r="D50">
        <v>0</v>
      </c>
      <c r="E50">
        <v>0</v>
      </c>
      <c r="F50">
        <v>0</v>
      </c>
      <c r="G50">
        <v>2928200</v>
      </c>
      <c r="H50">
        <v>865460000</v>
      </c>
      <c r="I50">
        <v>887390000</v>
      </c>
      <c r="J50">
        <v>995240000</v>
      </c>
      <c r="K50">
        <f t="shared" si="0"/>
        <v>0</v>
      </c>
      <c r="L50">
        <f t="shared" si="0"/>
        <v>0</v>
      </c>
      <c r="M50">
        <f t="shared" si="0"/>
        <v>2.9422048953016357E-3</v>
      </c>
      <c r="N50" s="15">
        <v>0</v>
      </c>
      <c r="O50" s="16">
        <f>L50/M50</f>
        <v>0</v>
      </c>
      <c r="P50" s="17">
        <v>0</v>
      </c>
      <c r="Q50">
        <v>0</v>
      </c>
      <c r="R50">
        <v>0</v>
      </c>
      <c r="S50">
        <v>9114300</v>
      </c>
      <c r="T50">
        <v>7603600</v>
      </c>
      <c r="U50">
        <v>876600000</v>
      </c>
      <c r="V50">
        <v>1078500000</v>
      </c>
      <c r="W50">
        <v>1138700000</v>
      </c>
      <c r="X50">
        <f t="shared" si="1"/>
        <v>0</v>
      </c>
      <c r="Y50">
        <f t="shared" si="1"/>
        <v>8.4509040333796935E-3</v>
      </c>
      <c r="Z50">
        <f t="shared" si="1"/>
        <v>6.677439185035567E-3</v>
      </c>
      <c r="AA50" s="15">
        <v>0</v>
      </c>
      <c r="AB50" s="16">
        <f>Y50/Z50</f>
        <v>1.2655905653650188</v>
      </c>
      <c r="AC50" s="17" t="s">
        <v>943</v>
      </c>
      <c r="AD50">
        <v>0</v>
      </c>
      <c r="AE50">
        <v>0</v>
      </c>
      <c r="AF50">
        <v>0</v>
      </c>
      <c r="AG50">
        <v>0</v>
      </c>
      <c r="AH50">
        <v>234260000</v>
      </c>
      <c r="AI50">
        <v>547210000</v>
      </c>
      <c r="AJ50">
        <v>689590000</v>
      </c>
      <c r="AK50">
        <f t="shared" si="2"/>
        <v>0</v>
      </c>
      <c r="AL50">
        <f t="shared" si="2"/>
        <v>0</v>
      </c>
      <c r="AM50">
        <f t="shared" si="2"/>
        <v>0</v>
      </c>
      <c r="AN50" s="15">
        <v>0</v>
      </c>
      <c r="AO50" s="16">
        <v>0</v>
      </c>
      <c r="AP50" s="17">
        <v>0</v>
      </c>
      <c r="AQ50">
        <v>0</v>
      </c>
      <c r="AR50">
        <v>0</v>
      </c>
      <c r="AS50">
        <v>0</v>
      </c>
      <c r="AT50">
        <v>0</v>
      </c>
      <c r="AU50">
        <v>747130000</v>
      </c>
      <c r="AV50">
        <v>737750000</v>
      </c>
      <c r="AW50">
        <v>625580000</v>
      </c>
      <c r="AX50">
        <f t="shared" si="3"/>
        <v>0</v>
      </c>
      <c r="AY50">
        <f t="shared" si="3"/>
        <v>0</v>
      </c>
      <c r="AZ50">
        <f t="shared" si="3"/>
        <v>0</v>
      </c>
      <c r="BA50" s="15">
        <v>0</v>
      </c>
      <c r="BB50" s="16">
        <v>0</v>
      </c>
      <c r="BC50" s="17">
        <v>0</v>
      </c>
      <c r="BD50">
        <v>0</v>
      </c>
      <c r="BE50">
        <v>0</v>
      </c>
      <c r="BF50">
        <v>0</v>
      </c>
      <c r="BG50">
        <v>0</v>
      </c>
      <c r="BH50">
        <v>752070000</v>
      </c>
      <c r="BI50">
        <v>733350000</v>
      </c>
      <c r="BJ50">
        <v>663290000</v>
      </c>
      <c r="BK50">
        <f t="shared" si="5"/>
        <v>0</v>
      </c>
      <c r="BL50">
        <f t="shared" si="5"/>
        <v>0</v>
      </c>
      <c r="BM50">
        <f t="shared" si="5"/>
        <v>0</v>
      </c>
      <c r="BN50" s="15">
        <v>0</v>
      </c>
      <c r="BO50" s="16">
        <v>0</v>
      </c>
      <c r="BP50" s="17">
        <v>0</v>
      </c>
      <c r="BQ50" s="41">
        <v>1</v>
      </c>
    </row>
    <row r="51" spans="1:69" customFormat="1" ht="15" x14ac:dyDescent="0.2">
      <c r="A51" t="s">
        <v>34</v>
      </c>
      <c r="B51" t="s">
        <v>35</v>
      </c>
      <c r="D51">
        <v>0</v>
      </c>
      <c r="E51">
        <v>0</v>
      </c>
      <c r="F51">
        <v>0</v>
      </c>
      <c r="G51">
        <v>0</v>
      </c>
      <c r="H51">
        <v>865460000</v>
      </c>
      <c r="I51">
        <v>887390000</v>
      </c>
      <c r="J51">
        <v>995240000</v>
      </c>
      <c r="K51">
        <f t="shared" si="0"/>
        <v>0</v>
      </c>
      <c r="L51">
        <f t="shared" si="0"/>
        <v>0</v>
      </c>
      <c r="M51">
        <f t="shared" si="0"/>
        <v>0</v>
      </c>
      <c r="N51" s="15">
        <v>0</v>
      </c>
      <c r="O51" s="16">
        <v>0</v>
      </c>
      <c r="P51" s="17">
        <v>0</v>
      </c>
      <c r="Q51">
        <v>0</v>
      </c>
      <c r="R51">
        <v>0</v>
      </c>
      <c r="S51">
        <v>0</v>
      </c>
      <c r="T51">
        <v>0</v>
      </c>
      <c r="U51">
        <v>876600000</v>
      </c>
      <c r="V51">
        <v>1078500000</v>
      </c>
      <c r="W51">
        <v>1138700000</v>
      </c>
      <c r="X51">
        <f t="shared" si="1"/>
        <v>0</v>
      </c>
      <c r="Y51">
        <f t="shared" si="1"/>
        <v>0</v>
      </c>
      <c r="Z51">
        <f t="shared" si="1"/>
        <v>0</v>
      </c>
      <c r="AA51" s="15">
        <v>0</v>
      </c>
      <c r="AB51" s="16">
        <v>0</v>
      </c>
      <c r="AC51" s="17">
        <v>0</v>
      </c>
      <c r="AD51">
        <v>0</v>
      </c>
      <c r="AE51">
        <v>0</v>
      </c>
      <c r="AF51">
        <v>6404300</v>
      </c>
      <c r="AG51">
        <v>0</v>
      </c>
      <c r="AH51">
        <v>234260000</v>
      </c>
      <c r="AI51">
        <v>547210000</v>
      </c>
      <c r="AJ51">
        <v>689590000</v>
      </c>
      <c r="AK51">
        <f t="shared" si="2"/>
        <v>0</v>
      </c>
      <c r="AL51">
        <f t="shared" si="2"/>
        <v>1.1703550739204328E-2</v>
      </c>
      <c r="AM51">
        <f t="shared" si="2"/>
        <v>0</v>
      </c>
      <c r="AN51" s="15">
        <v>0</v>
      </c>
      <c r="AO51" s="16" t="s">
        <v>943</v>
      </c>
      <c r="AP51" s="17" t="s">
        <v>943</v>
      </c>
      <c r="AQ51">
        <v>0</v>
      </c>
      <c r="AR51">
        <v>0</v>
      </c>
      <c r="AS51">
        <v>0</v>
      </c>
      <c r="AT51">
        <v>0</v>
      </c>
      <c r="AU51">
        <v>747130000</v>
      </c>
      <c r="AV51">
        <v>737750000</v>
      </c>
      <c r="AW51">
        <v>625580000</v>
      </c>
      <c r="AX51">
        <f t="shared" si="3"/>
        <v>0</v>
      </c>
      <c r="AY51">
        <f t="shared" si="3"/>
        <v>0</v>
      </c>
      <c r="AZ51">
        <f t="shared" si="3"/>
        <v>0</v>
      </c>
      <c r="BA51" s="15">
        <v>0</v>
      </c>
      <c r="BB51" s="16">
        <v>0</v>
      </c>
      <c r="BC51" s="17">
        <v>0</v>
      </c>
      <c r="BD51">
        <v>0</v>
      </c>
      <c r="BE51">
        <v>0</v>
      </c>
      <c r="BF51">
        <v>0</v>
      </c>
      <c r="BG51">
        <v>0</v>
      </c>
      <c r="BH51">
        <v>752070000</v>
      </c>
      <c r="BI51">
        <v>733350000</v>
      </c>
      <c r="BJ51">
        <v>663290000</v>
      </c>
      <c r="BK51">
        <f t="shared" si="5"/>
        <v>0</v>
      </c>
      <c r="BL51">
        <f t="shared" si="5"/>
        <v>0</v>
      </c>
      <c r="BM51">
        <f t="shared" si="5"/>
        <v>0</v>
      </c>
      <c r="BN51" s="15">
        <v>0</v>
      </c>
      <c r="BO51" s="16">
        <v>0</v>
      </c>
      <c r="BP51" s="17">
        <v>0</v>
      </c>
      <c r="BQ51" s="41">
        <v>1</v>
      </c>
    </row>
    <row r="52" spans="1:69" customFormat="1" ht="15" x14ac:dyDescent="0.2">
      <c r="A52" t="s">
        <v>115</v>
      </c>
      <c r="B52" t="s">
        <v>116</v>
      </c>
      <c r="D52">
        <v>0</v>
      </c>
      <c r="E52">
        <v>0</v>
      </c>
      <c r="F52">
        <v>0</v>
      </c>
      <c r="G52">
        <v>0</v>
      </c>
      <c r="H52">
        <v>865460000</v>
      </c>
      <c r="I52">
        <v>887390000</v>
      </c>
      <c r="J52">
        <v>995240000</v>
      </c>
      <c r="K52">
        <f t="shared" si="0"/>
        <v>0</v>
      </c>
      <c r="L52">
        <f t="shared" si="0"/>
        <v>0</v>
      </c>
      <c r="M52">
        <f t="shared" si="0"/>
        <v>0</v>
      </c>
      <c r="N52" s="15">
        <v>0</v>
      </c>
      <c r="O52" s="16">
        <v>0</v>
      </c>
      <c r="P52" s="17">
        <v>0</v>
      </c>
      <c r="Q52">
        <v>0</v>
      </c>
      <c r="R52">
        <v>0</v>
      </c>
      <c r="S52">
        <v>0</v>
      </c>
      <c r="T52">
        <v>0</v>
      </c>
      <c r="U52">
        <v>876600000</v>
      </c>
      <c r="V52">
        <v>1078500000</v>
      </c>
      <c r="W52">
        <v>1138700000</v>
      </c>
      <c r="X52">
        <f t="shared" si="1"/>
        <v>0</v>
      </c>
      <c r="Y52">
        <f t="shared" si="1"/>
        <v>0</v>
      </c>
      <c r="Z52">
        <f t="shared" si="1"/>
        <v>0</v>
      </c>
      <c r="AA52" s="15">
        <v>0</v>
      </c>
      <c r="AB52" s="16">
        <v>0</v>
      </c>
      <c r="AC52" s="17">
        <v>0</v>
      </c>
      <c r="AD52">
        <v>0</v>
      </c>
      <c r="AE52">
        <v>0</v>
      </c>
      <c r="AF52">
        <v>8456200</v>
      </c>
      <c r="AG52">
        <v>0</v>
      </c>
      <c r="AH52">
        <v>234260000</v>
      </c>
      <c r="AI52">
        <v>547210000</v>
      </c>
      <c r="AJ52">
        <v>689590000</v>
      </c>
      <c r="AK52">
        <f t="shared" si="2"/>
        <v>0</v>
      </c>
      <c r="AL52">
        <f t="shared" si="2"/>
        <v>1.5453299464556569E-2</v>
      </c>
      <c r="AM52">
        <f t="shared" si="2"/>
        <v>0</v>
      </c>
      <c r="AN52" s="15">
        <v>0</v>
      </c>
      <c r="AO52" s="16" t="s">
        <v>943</v>
      </c>
      <c r="AP52" s="17" t="s">
        <v>943</v>
      </c>
      <c r="AQ52">
        <v>0</v>
      </c>
      <c r="AR52">
        <v>0</v>
      </c>
      <c r="AS52">
        <v>0</v>
      </c>
      <c r="AT52">
        <v>0</v>
      </c>
      <c r="AU52">
        <v>747130000</v>
      </c>
      <c r="AV52">
        <v>737750000</v>
      </c>
      <c r="AW52">
        <v>625580000</v>
      </c>
      <c r="AX52">
        <f t="shared" si="3"/>
        <v>0</v>
      </c>
      <c r="AY52">
        <f t="shared" si="3"/>
        <v>0</v>
      </c>
      <c r="AZ52">
        <f t="shared" si="3"/>
        <v>0</v>
      </c>
      <c r="BA52" s="15">
        <v>0</v>
      </c>
      <c r="BB52" s="16">
        <v>0</v>
      </c>
      <c r="BC52" s="17">
        <v>0</v>
      </c>
      <c r="BD52">
        <v>0</v>
      </c>
      <c r="BE52">
        <v>0</v>
      </c>
      <c r="BF52">
        <v>0</v>
      </c>
      <c r="BG52">
        <v>0</v>
      </c>
      <c r="BH52">
        <v>752070000</v>
      </c>
      <c r="BI52">
        <v>733350000</v>
      </c>
      <c r="BJ52">
        <v>663290000</v>
      </c>
      <c r="BK52">
        <f t="shared" si="5"/>
        <v>0</v>
      </c>
      <c r="BL52">
        <f t="shared" si="5"/>
        <v>0</v>
      </c>
      <c r="BM52">
        <f t="shared" si="5"/>
        <v>0</v>
      </c>
      <c r="BN52" s="15">
        <v>0</v>
      </c>
      <c r="BO52" s="16">
        <v>0</v>
      </c>
      <c r="BP52" s="17">
        <v>0</v>
      </c>
      <c r="BQ52" s="41">
        <v>1</v>
      </c>
    </row>
    <row r="53" spans="1:69" customFormat="1" ht="15" x14ac:dyDescent="0.2">
      <c r="A53" t="s">
        <v>409</v>
      </c>
      <c r="D53">
        <v>13126000</v>
      </c>
      <c r="E53">
        <v>0</v>
      </c>
      <c r="F53">
        <v>15388000</v>
      </c>
      <c r="G53">
        <v>31922000</v>
      </c>
      <c r="H53">
        <v>865460000</v>
      </c>
      <c r="I53">
        <v>887390000</v>
      </c>
      <c r="J53">
        <v>995240000</v>
      </c>
      <c r="K53">
        <f t="shared" si="0"/>
        <v>0</v>
      </c>
      <c r="L53">
        <f t="shared" si="0"/>
        <v>1.7340740824214832E-2</v>
      </c>
      <c r="M53">
        <f t="shared" si="0"/>
        <v>3.2074675455166596E-2</v>
      </c>
      <c r="N53" s="15" t="s">
        <v>943</v>
      </c>
      <c r="O53" s="16">
        <f>L53/M53</f>
        <v>0.54063651706946836</v>
      </c>
      <c r="P53" s="17" t="s">
        <v>943</v>
      </c>
      <c r="Q53">
        <v>0</v>
      </c>
      <c r="R53">
        <v>0</v>
      </c>
      <c r="S53">
        <v>36365000</v>
      </c>
      <c r="T53">
        <v>28392000</v>
      </c>
      <c r="U53">
        <v>876600000</v>
      </c>
      <c r="V53">
        <v>1078500000</v>
      </c>
      <c r="W53">
        <v>1138700000</v>
      </c>
      <c r="X53">
        <f t="shared" si="1"/>
        <v>0</v>
      </c>
      <c r="Y53">
        <f t="shared" si="1"/>
        <v>3.3718127028280018E-2</v>
      </c>
      <c r="Z53">
        <f t="shared" si="1"/>
        <v>2.493369632036533E-2</v>
      </c>
      <c r="AA53" s="15">
        <v>0</v>
      </c>
      <c r="AB53" s="16">
        <f>Y53/Z53</f>
        <v>1.3523116105629212</v>
      </c>
      <c r="AC53" s="17" t="s">
        <v>943</v>
      </c>
      <c r="AD53">
        <v>39105000</v>
      </c>
      <c r="AE53">
        <v>0</v>
      </c>
      <c r="AF53">
        <v>31008000</v>
      </c>
      <c r="AG53">
        <v>49234000</v>
      </c>
      <c r="AH53">
        <v>234260000</v>
      </c>
      <c r="AI53">
        <v>547210000</v>
      </c>
      <c r="AJ53">
        <v>689590000</v>
      </c>
      <c r="AK53">
        <f t="shared" si="2"/>
        <v>0</v>
      </c>
      <c r="AL53">
        <f t="shared" si="2"/>
        <v>5.6665631110542569E-2</v>
      </c>
      <c r="AM53">
        <f t="shared" si="2"/>
        <v>7.1396046926434545E-2</v>
      </c>
      <c r="AN53" s="15" t="s">
        <v>943</v>
      </c>
      <c r="AO53" s="16">
        <f>AL53/AM53</f>
        <v>0.79368023230936047</v>
      </c>
      <c r="AP53" s="17" t="s">
        <v>943</v>
      </c>
      <c r="AQ53">
        <v>0</v>
      </c>
      <c r="AR53">
        <v>0</v>
      </c>
      <c r="AS53">
        <v>0</v>
      </c>
      <c r="AT53">
        <v>0</v>
      </c>
      <c r="AU53">
        <v>747130000</v>
      </c>
      <c r="AV53">
        <v>737750000</v>
      </c>
      <c r="AW53">
        <v>625580000</v>
      </c>
      <c r="AX53">
        <f t="shared" si="3"/>
        <v>0</v>
      </c>
      <c r="AY53">
        <f t="shared" si="3"/>
        <v>0</v>
      </c>
      <c r="AZ53">
        <f t="shared" si="3"/>
        <v>0</v>
      </c>
      <c r="BA53" s="15">
        <v>0</v>
      </c>
      <c r="BB53" s="16">
        <v>0</v>
      </c>
      <c r="BC53" s="17">
        <v>0</v>
      </c>
      <c r="BD53">
        <v>0</v>
      </c>
      <c r="BE53">
        <v>0</v>
      </c>
      <c r="BF53">
        <v>0</v>
      </c>
      <c r="BG53">
        <v>0</v>
      </c>
      <c r="BH53">
        <v>752070000</v>
      </c>
      <c r="BI53">
        <v>733350000</v>
      </c>
      <c r="BJ53">
        <v>663290000</v>
      </c>
      <c r="BK53">
        <f t="shared" si="5"/>
        <v>0</v>
      </c>
      <c r="BL53">
        <f t="shared" si="5"/>
        <v>0</v>
      </c>
      <c r="BM53">
        <f t="shared" si="5"/>
        <v>0</v>
      </c>
      <c r="BN53" s="15">
        <v>0</v>
      </c>
      <c r="BO53" s="16">
        <v>0</v>
      </c>
      <c r="BP53" s="17">
        <v>0</v>
      </c>
      <c r="BQ53" s="41">
        <v>1</v>
      </c>
    </row>
    <row r="54" spans="1:69" customFormat="1" ht="15" x14ac:dyDescent="0.2">
      <c r="A54" t="s">
        <v>463</v>
      </c>
      <c r="B54" t="s">
        <v>464</v>
      </c>
      <c r="D54">
        <v>0</v>
      </c>
      <c r="E54">
        <v>10570000</v>
      </c>
      <c r="F54">
        <v>0</v>
      </c>
      <c r="G54">
        <v>0</v>
      </c>
      <c r="H54">
        <v>865460000</v>
      </c>
      <c r="I54">
        <v>887390000</v>
      </c>
      <c r="J54">
        <v>995240000</v>
      </c>
      <c r="K54">
        <f t="shared" si="0"/>
        <v>1.2213158320430753E-2</v>
      </c>
      <c r="L54">
        <f t="shared" si="0"/>
        <v>0</v>
      </c>
      <c r="M54">
        <f t="shared" si="0"/>
        <v>0</v>
      </c>
      <c r="N54" s="15">
        <f>D54/E54</f>
        <v>0</v>
      </c>
      <c r="O54" s="16">
        <v>0</v>
      </c>
      <c r="P54" s="17">
        <f>L54/K54</f>
        <v>0</v>
      </c>
      <c r="Q54">
        <v>0</v>
      </c>
      <c r="R54">
        <v>0</v>
      </c>
      <c r="S54">
        <v>0</v>
      </c>
      <c r="T54">
        <v>0</v>
      </c>
      <c r="U54">
        <v>876600000</v>
      </c>
      <c r="V54">
        <v>1078500000</v>
      </c>
      <c r="W54">
        <v>1138700000</v>
      </c>
      <c r="X54">
        <f t="shared" si="1"/>
        <v>0</v>
      </c>
      <c r="Y54">
        <f t="shared" si="1"/>
        <v>0</v>
      </c>
      <c r="Z54">
        <f t="shared" si="1"/>
        <v>0</v>
      </c>
      <c r="AA54" s="15">
        <v>0</v>
      </c>
      <c r="AB54" s="16">
        <v>0</v>
      </c>
      <c r="AC54" s="17">
        <v>0</v>
      </c>
      <c r="AD54">
        <v>0</v>
      </c>
      <c r="AE54">
        <v>0</v>
      </c>
      <c r="AF54">
        <v>154060000</v>
      </c>
      <c r="AG54">
        <v>0</v>
      </c>
      <c r="AH54">
        <v>234260000</v>
      </c>
      <c r="AI54">
        <v>547210000</v>
      </c>
      <c r="AJ54">
        <v>689590000</v>
      </c>
      <c r="AK54">
        <f t="shared" si="2"/>
        <v>0</v>
      </c>
      <c r="AL54">
        <f t="shared" si="2"/>
        <v>0.28153725260868773</v>
      </c>
      <c r="AM54">
        <f t="shared" si="2"/>
        <v>0</v>
      </c>
      <c r="AN54" s="15">
        <v>0</v>
      </c>
      <c r="AO54" s="16" t="s">
        <v>943</v>
      </c>
      <c r="AP54" s="17" t="s">
        <v>943</v>
      </c>
      <c r="AQ54">
        <v>0</v>
      </c>
      <c r="AR54">
        <v>0</v>
      </c>
      <c r="AS54">
        <v>0</v>
      </c>
      <c r="AT54">
        <v>0</v>
      </c>
      <c r="AU54">
        <v>747130000</v>
      </c>
      <c r="AV54">
        <v>737750000</v>
      </c>
      <c r="AW54">
        <v>625580000</v>
      </c>
      <c r="AX54">
        <f t="shared" si="3"/>
        <v>0</v>
      </c>
      <c r="AY54">
        <f t="shared" si="3"/>
        <v>0</v>
      </c>
      <c r="AZ54">
        <f t="shared" si="3"/>
        <v>0</v>
      </c>
      <c r="BA54" s="15">
        <v>0</v>
      </c>
      <c r="BB54" s="16">
        <v>0</v>
      </c>
      <c r="BC54" s="17">
        <v>0</v>
      </c>
      <c r="BD54">
        <v>0</v>
      </c>
      <c r="BE54">
        <v>0</v>
      </c>
      <c r="BF54">
        <v>0</v>
      </c>
      <c r="BG54">
        <v>0</v>
      </c>
      <c r="BH54">
        <v>752070000</v>
      </c>
      <c r="BI54">
        <v>733350000</v>
      </c>
      <c r="BJ54">
        <v>663290000</v>
      </c>
      <c r="BK54">
        <f t="shared" si="5"/>
        <v>0</v>
      </c>
      <c r="BL54">
        <f t="shared" si="5"/>
        <v>0</v>
      </c>
      <c r="BM54">
        <f t="shared" si="5"/>
        <v>0</v>
      </c>
      <c r="BN54" s="15">
        <v>0</v>
      </c>
      <c r="BO54" s="16">
        <v>0</v>
      </c>
      <c r="BP54" s="17">
        <v>0</v>
      </c>
      <c r="BQ54" s="41">
        <v>1</v>
      </c>
    </row>
    <row r="55" spans="1:69" customFormat="1" ht="15" x14ac:dyDescent="0.2">
      <c r="A55" t="s">
        <v>454</v>
      </c>
      <c r="B55" t="s">
        <v>455</v>
      </c>
      <c r="D55">
        <v>0</v>
      </c>
      <c r="E55">
        <v>0</v>
      </c>
      <c r="F55">
        <v>0</v>
      </c>
      <c r="G55">
        <v>0</v>
      </c>
      <c r="H55">
        <v>865460000</v>
      </c>
      <c r="I55">
        <v>887390000</v>
      </c>
      <c r="J55">
        <v>995240000</v>
      </c>
      <c r="K55">
        <f t="shared" si="0"/>
        <v>0</v>
      </c>
      <c r="L55">
        <f t="shared" si="0"/>
        <v>0</v>
      </c>
      <c r="M55">
        <f t="shared" si="0"/>
        <v>0</v>
      </c>
      <c r="N55" s="15">
        <v>0</v>
      </c>
      <c r="O55" s="16">
        <v>0</v>
      </c>
      <c r="P55" s="17">
        <v>0</v>
      </c>
      <c r="Q55">
        <v>0</v>
      </c>
      <c r="R55">
        <v>0</v>
      </c>
      <c r="S55">
        <v>0</v>
      </c>
      <c r="T55">
        <v>0</v>
      </c>
      <c r="U55">
        <v>876600000</v>
      </c>
      <c r="V55">
        <v>1078500000</v>
      </c>
      <c r="W55">
        <v>1138700000</v>
      </c>
      <c r="X55">
        <f t="shared" si="1"/>
        <v>0</v>
      </c>
      <c r="Y55">
        <f t="shared" si="1"/>
        <v>0</v>
      </c>
      <c r="Z55">
        <f t="shared" si="1"/>
        <v>0</v>
      </c>
      <c r="AA55" s="15">
        <v>0</v>
      </c>
      <c r="AB55" s="16">
        <v>0</v>
      </c>
      <c r="AC55" s="17">
        <v>0</v>
      </c>
      <c r="AD55">
        <v>0</v>
      </c>
      <c r="AE55">
        <v>0</v>
      </c>
      <c r="AF55">
        <v>82930000</v>
      </c>
      <c r="AG55">
        <v>0</v>
      </c>
      <c r="AH55">
        <v>234260000</v>
      </c>
      <c r="AI55">
        <v>547210000</v>
      </c>
      <c r="AJ55">
        <v>689590000</v>
      </c>
      <c r="AK55">
        <f t="shared" si="2"/>
        <v>0</v>
      </c>
      <c r="AL55">
        <f t="shared" si="2"/>
        <v>0.1515505930081687</v>
      </c>
      <c r="AM55">
        <f t="shared" si="2"/>
        <v>0</v>
      </c>
      <c r="AN55" s="15">
        <v>0</v>
      </c>
      <c r="AO55" s="16" t="s">
        <v>943</v>
      </c>
      <c r="AP55" s="17" t="s">
        <v>943</v>
      </c>
      <c r="AQ55">
        <v>0</v>
      </c>
      <c r="AR55">
        <v>0</v>
      </c>
      <c r="AS55">
        <v>0</v>
      </c>
      <c r="AT55">
        <v>0</v>
      </c>
      <c r="AU55">
        <v>747130000</v>
      </c>
      <c r="AV55">
        <v>737750000</v>
      </c>
      <c r="AW55">
        <v>625580000</v>
      </c>
      <c r="AX55">
        <f t="shared" si="3"/>
        <v>0</v>
      </c>
      <c r="AY55">
        <f t="shared" si="3"/>
        <v>0</v>
      </c>
      <c r="AZ55">
        <f t="shared" si="3"/>
        <v>0</v>
      </c>
      <c r="BA55" s="15">
        <v>0</v>
      </c>
      <c r="BB55" s="16">
        <v>0</v>
      </c>
      <c r="BC55" s="17">
        <v>0</v>
      </c>
      <c r="BD55">
        <v>0</v>
      </c>
      <c r="BE55">
        <v>0</v>
      </c>
      <c r="BF55">
        <v>0</v>
      </c>
      <c r="BG55">
        <v>2810800</v>
      </c>
      <c r="BH55">
        <v>752070000</v>
      </c>
      <c r="BI55">
        <v>733350000</v>
      </c>
      <c r="BJ55">
        <v>663290000</v>
      </c>
      <c r="BK55">
        <f t="shared" si="5"/>
        <v>0</v>
      </c>
      <c r="BL55">
        <f t="shared" si="5"/>
        <v>0</v>
      </c>
      <c r="BM55">
        <f t="shared" si="5"/>
        <v>4.2376637669797523E-3</v>
      </c>
      <c r="BN55" s="15">
        <v>0</v>
      </c>
      <c r="BO55" s="16">
        <f>BL55/BM55</f>
        <v>0</v>
      </c>
      <c r="BP55" s="17">
        <v>0</v>
      </c>
      <c r="BQ55" s="41">
        <v>1</v>
      </c>
    </row>
    <row r="56" spans="1:69" customFormat="1" ht="15" x14ac:dyDescent="0.2">
      <c r="A56" t="s">
        <v>456</v>
      </c>
      <c r="B56" t="s">
        <v>457</v>
      </c>
      <c r="D56">
        <v>0</v>
      </c>
      <c r="E56">
        <v>0</v>
      </c>
      <c r="F56">
        <v>0</v>
      </c>
      <c r="G56">
        <v>0</v>
      </c>
      <c r="H56">
        <v>865460000</v>
      </c>
      <c r="I56">
        <v>887390000</v>
      </c>
      <c r="J56">
        <v>995240000</v>
      </c>
      <c r="K56">
        <f t="shared" si="0"/>
        <v>0</v>
      </c>
      <c r="L56">
        <f t="shared" si="0"/>
        <v>0</v>
      </c>
      <c r="M56">
        <f t="shared" si="0"/>
        <v>0</v>
      </c>
      <c r="N56" s="15">
        <v>0</v>
      </c>
      <c r="O56" s="16">
        <v>0</v>
      </c>
      <c r="P56" s="17">
        <v>0</v>
      </c>
      <c r="Q56">
        <v>0</v>
      </c>
      <c r="R56">
        <v>0</v>
      </c>
      <c r="S56">
        <v>0</v>
      </c>
      <c r="T56">
        <v>0</v>
      </c>
      <c r="U56">
        <v>876600000</v>
      </c>
      <c r="V56">
        <v>1078500000</v>
      </c>
      <c r="W56">
        <v>1138700000</v>
      </c>
      <c r="X56">
        <f t="shared" si="1"/>
        <v>0</v>
      </c>
      <c r="Y56">
        <f t="shared" si="1"/>
        <v>0</v>
      </c>
      <c r="Z56">
        <f t="shared" si="1"/>
        <v>0</v>
      </c>
      <c r="AA56" s="15">
        <v>0</v>
      </c>
      <c r="AB56" s="16">
        <v>0</v>
      </c>
      <c r="AC56" s="17">
        <v>0</v>
      </c>
      <c r="AD56">
        <v>0</v>
      </c>
      <c r="AE56">
        <v>0</v>
      </c>
      <c r="AF56">
        <v>223970000</v>
      </c>
      <c r="AG56">
        <v>0</v>
      </c>
      <c r="AH56">
        <v>234260000</v>
      </c>
      <c r="AI56">
        <v>547210000</v>
      </c>
      <c r="AJ56">
        <v>689590000</v>
      </c>
      <c r="AK56">
        <f t="shared" si="2"/>
        <v>0</v>
      </c>
      <c r="AL56">
        <f t="shared" si="2"/>
        <v>0.40929442078909378</v>
      </c>
      <c r="AM56">
        <f t="shared" si="2"/>
        <v>0</v>
      </c>
      <c r="AN56" s="15">
        <v>0</v>
      </c>
      <c r="AO56" s="16" t="s">
        <v>943</v>
      </c>
      <c r="AP56" s="17" t="s">
        <v>943</v>
      </c>
      <c r="AQ56">
        <v>0</v>
      </c>
      <c r="AR56">
        <v>0</v>
      </c>
      <c r="AS56">
        <v>0</v>
      </c>
      <c r="AT56">
        <v>0</v>
      </c>
      <c r="AU56">
        <v>747130000</v>
      </c>
      <c r="AV56">
        <v>737750000</v>
      </c>
      <c r="AW56">
        <v>625580000</v>
      </c>
      <c r="AX56">
        <f t="shared" si="3"/>
        <v>0</v>
      </c>
      <c r="AY56">
        <f t="shared" si="3"/>
        <v>0</v>
      </c>
      <c r="AZ56">
        <f t="shared" si="3"/>
        <v>0</v>
      </c>
      <c r="BA56" s="15">
        <v>0</v>
      </c>
      <c r="BB56" s="16">
        <v>0</v>
      </c>
      <c r="BC56" s="17">
        <v>0</v>
      </c>
      <c r="BD56">
        <v>0</v>
      </c>
      <c r="BE56">
        <v>0</v>
      </c>
      <c r="BF56">
        <v>0</v>
      </c>
      <c r="BG56">
        <v>6210600</v>
      </c>
      <c r="BH56">
        <v>752070000</v>
      </c>
      <c r="BI56">
        <v>733350000</v>
      </c>
      <c r="BJ56">
        <v>663290000</v>
      </c>
      <c r="BK56">
        <f t="shared" si="5"/>
        <v>0</v>
      </c>
      <c r="BL56">
        <f t="shared" si="5"/>
        <v>0</v>
      </c>
      <c r="BM56">
        <f t="shared" si="5"/>
        <v>9.3633252423525153E-3</v>
      </c>
      <c r="BN56" s="15">
        <v>0</v>
      </c>
      <c r="BO56" s="16">
        <f>BL56/BM56</f>
        <v>0</v>
      </c>
      <c r="BP56" s="17">
        <v>0</v>
      </c>
      <c r="BQ56" s="41">
        <v>1</v>
      </c>
    </row>
    <row r="57" spans="1:69" customFormat="1" ht="15" x14ac:dyDescent="0.2">
      <c r="A57" t="s">
        <v>680</v>
      </c>
      <c r="B57" t="s">
        <v>681</v>
      </c>
      <c r="D57">
        <v>0</v>
      </c>
      <c r="E57">
        <v>0</v>
      </c>
      <c r="F57">
        <v>0</v>
      </c>
      <c r="G57">
        <v>14985000</v>
      </c>
      <c r="H57">
        <v>865460000</v>
      </c>
      <c r="I57">
        <v>887390000</v>
      </c>
      <c r="J57">
        <v>995240000</v>
      </c>
      <c r="K57">
        <f t="shared" si="0"/>
        <v>0</v>
      </c>
      <c r="L57">
        <f t="shared" si="0"/>
        <v>0</v>
      </c>
      <c r="M57">
        <f t="shared" si="0"/>
        <v>1.5056669748000483E-2</v>
      </c>
      <c r="N57" s="15">
        <v>0</v>
      </c>
      <c r="O57" s="16">
        <f>L57/M57</f>
        <v>0</v>
      </c>
      <c r="P57" s="17">
        <v>0</v>
      </c>
      <c r="Q57">
        <v>0</v>
      </c>
      <c r="R57">
        <v>26311000</v>
      </c>
      <c r="S57">
        <v>0</v>
      </c>
      <c r="T57">
        <v>14357000</v>
      </c>
      <c r="U57">
        <v>876600000</v>
      </c>
      <c r="V57">
        <v>1078500000</v>
      </c>
      <c r="W57">
        <v>1138700000</v>
      </c>
      <c r="X57">
        <f t="shared" si="1"/>
        <v>3.0014830025096965E-2</v>
      </c>
      <c r="Y57">
        <f t="shared" si="1"/>
        <v>0</v>
      </c>
      <c r="Z57">
        <f t="shared" si="1"/>
        <v>1.260823746377448E-2</v>
      </c>
      <c r="AA57" s="15">
        <f>Q57/R57</f>
        <v>0</v>
      </c>
      <c r="AB57" s="16">
        <f>Y57/Z57</f>
        <v>0</v>
      </c>
      <c r="AC57" s="17">
        <f>Y57/X57</f>
        <v>0</v>
      </c>
      <c r="AD57">
        <v>0</v>
      </c>
      <c r="AE57">
        <v>23211000</v>
      </c>
      <c r="AF57">
        <v>0</v>
      </c>
      <c r="AG57">
        <v>14026000</v>
      </c>
      <c r="AH57">
        <v>234260000</v>
      </c>
      <c r="AI57">
        <v>547210000</v>
      </c>
      <c r="AJ57">
        <v>689590000</v>
      </c>
      <c r="AK57">
        <f t="shared" si="2"/>
        <v>9.9082216340817889E-2</v>
      </c>
      <c r="AL57">
        <f t="shared" si="2"/>
        <v>0</v>
      </c>
      <c r="AM57">
        <f t="shared" si="2"/>
        <v>2.0339622094287909E-2</v>
      </c>
      <c r="AN57" s="15">
        <f>AD57/AE57</f>
        <v>0</v>
      </c>
      <c r="AO57" s="16">
        <f>AL57/AM57</f>
        <v>0</v>
      </c>
      <c r="AP57" s="17">
        <f>AL57/AK57</f>
        <v>0</v>
      </c>
      <c r="AQ57">
        <v>1104500</v>
      </c>
      <c r="AR57">
        <v>0</v>
      </c>
      <c r="AS57">
        <v>1948400</v>
      </c>
      <c r="AT57">
        <v>1703300</v>
      </c>
      <c r="AU57">
        <v>747130000</v>
      </c>
      <c r="AV57">
        <v>737750000</v>
      </c>
      <c r="AW57">
        <v>625580000</v>
      </c>
      <c r="AX57">
        <f t="shared" si="3"/>
        <v>0</v>
      </c>
      <c r="AY57">
        <f t="shared" si="3"/>
        <v>2.6410030498136227E-3</v>
      </c>
      <c r="AZ57">
        <f t="shared" si="3"/>
        <v>2.722753284951565E-3</v>
      </c>
      <c r="BA57" s="15" t="s">
        <v>943</v>
      </c>
      <c r="BB57" s="16">
        <f>AY57/AZ57</f>
        <v>0.96997515875207307</v>
      </c>
      <c r="BC57" s="17" t="s">
        <v>943</v>
      </c>
      <c r="BD57">
        <v>0</v>
      </c>
      <c r="BE57">
        <v>0</v>
      </c>
      <c r="BF57">
        <v>1879900</v>
      </c>
      <c r="BG57">
        <v>1240300</v>
      </c>
      <c r="BH57">
        <v>752070000</v>
      </c>
      <c r="BI57">
        <v>733350000</v>
      </c>
      <c r="BJ57">
        <v>663290000</v>
      </c>
      <c r="BK57">
        <f t="shared" si="5"/>
        <v>0</v>
      </c>
      <c r="BL57">
        <f t="shared" si="5"/>
        <v>2.5634417399604554E-3</v>
      </c>
      <c r="BM57">
        <f t="shared" si="5"/>
        <v>1.8699211506279306E-3</v>
      </c>
      <c r="BN57" s="15">
        <v>0</v>
      </c>
      <c r="BO57" s="16">
        <f>BL57/BM57</f>
        <v>1.3708822637252038</v>
      </c>
      <c r="BP57" s="17" t="s">
        <v>943</v>
      </c>
      <c r="BQ57" s="41">
        <v>1</v>
      </c>
    </row>
    <row r="58" spans="1:69" customFormat="1" ht="15" x14ac:dyDescent="0.2">
      <c r="A58" t="s">
        <v>20</v>
      </c>
      <c r="B58" t="s">
        <v>21</v>
      </c>
      <c r="D58">
        <v>0</v>
      </c>
      <c r="E58">
        <v>0</v>
      </c>
      <c r="F58">
        <v>0</v>
      </c>
      <c r="G58">
        <v>0</v>
      </c>
      <c r="H58">
        <v>865460000</v>
      </c>
      <c r="I58">
        <v>887390000</v>
      </c>
      <c r="J58">
        <v>995240000</v>
      </c>
      <c r="K58">
        <f t="shared" si="0"/>
        <v>0</v>
      </c>
      <c r="L58">
        <f t="shared" si="0"/>
        <v>0</v>
      </c>
      <c r="M58">
        <f t="shared" si="0"/>
        <v>0</v>
      </c>
      <c r="N58" s="15">
        <v>0</v>
      </c>
      <c r="O58" s="16">
        <v>0</v>
      </c>
      <c r="P58" s="17">
        <v>0</v>
      </c>
      <c r="Q58">
        <v>0</v>
      </c>
      <c r="R58">
        <v>0</v>
      </c>
      <c r="S58">
        <v>0</v>
      </c>
      <c r="T58">
        <v>0</v>
      </c>
      <c r="U58">
        <v>876600000</v>
      </c>
      <c r="V58">
        <v>1078500000</v>
      </c>
      <c r="W58">
        <v>1138700000</v>
      </c>
      <c r="X58">
        <f t="shared" si="1"/>
        <v>0</v>
      </c>
      <c r="Y58">
        <f t="shared" si="1"/>
        <v>0</v>
      </c>
      <c r="Z58">
        <f t="shared" si="1"/>
        <v>0</v>
      </c>
      <c r="AA58" s="15">
        <v>0</v>
      </c>
      <c r="AB58" s="16">
        <v>0</v>
      </c>
      <c r="AC58" s="17">
        <v>0</v>
      </c>
      <c r="AD58">
        <v>0</v>
      </c>
      <c r="AE58">
        <v>0</v>
      </c>
      <c r="AF58">
        <v>0</v>
      </c>
      <c r="AG58">
        <v>0</v>
      </c>
      <c r="AH58">
        <v>234260000</v>
      </c>
      <c r="AI58">
        <v>547210000</v>
      </c>
      <c r="AJ58">
        <v>689590000</v>
      </c>
      <c r="AK58">
        <f t="shared" si="2"/>
        <v>0</v>
      </c>
      <c r="AL58">
        <f t="shared" si="2"/>
        <v>0</v>
      </c>
      <c r="AM58">
        <f t="shared" si="2"/>
        <v>0</v>
      </c>
      <c r="AN58" s="15">
        <v>0</v>
      </c>
      <c r="AO58" s="16">
        <v>0</v>
      </c>
      <c r="AP58" s="17">
        <v>0</v>
      </c>
      <c r="AQ58">
        <v>0</v>
      </c>
      <c r="AR58">
        <v>0</v>
      </c>
      <c r="AS58">
        <v>0</v>
      </c>
      <c r="AT58">
        <v>0</v>
      </c>
      <c r="AU58">
        <v>747130000</v>
      </c>
      <c r="AV58">
        <v>737750000</v>
      </c>
      <c r="AW58">
        <v>625580000</v>
      </c>
      <c r="AX58">
        <f t="shared" si="3"/>
        <v>0</v>
      </c>
      <c r="AY58">
        <f t="shared" si="3"/>
        <v>0</v>
      </c>
      <c r="AZ58">
        <f t="shared" si="3"/>
        <v>0</v>
      </c>
      <c r="BA58" s="15">
        <v>0</v>
      </c>
      <c r="BB58" s="16">
        <v>0</v>
      </c>
      <c r="BC58" s="17">
        <v>0</v>
      </c>
      <c r="BD58">
        <v>0</v>
      </c>
      <c r="BE58">
        <v>0</v>
      </c>
      <c r="BF58">
        <v>2744000</v>
      </c>
      <c r="BG58">
        <v>0</v>
      </c>
      <c r="BH58">
        <v>752070000</v>
      </c>
      <c r="BI58">
        <v>733350000</v>
      </c>
      <c r="BJ58">
        <v>663290000</v>
      </c>
      <c r="BK58">
        <f t="shared" si="5"/>
        <v>0</v>
      </c>
      <c r="BL58">
        <f t="shared" si="5"/>
        <v>3.7417331424285812E-3</v>
      </c>
      <c r="BM58">
        <f t="shared" si="5"/>
        <v>0</v>
      </c>
      <c r="BN58" s="15">
        <v>0</v>
      </c>
      <c r="BO58" s="16" t="s">
        <v>943</v>
      </c>
      <c r="BP58" s="17" t="s">
        <v>943</v>
      </c>
      <c r="BQ58" s="41">
        <v>1</v>
      </c>
    </row>
    <row r="59" spans="1:69" customFormat="1" ht="15" x14ac:dyDescent="0.2">
      <c r="A59" t="s">
        <v>690</v>
      </c>
      <c r="B59" t="s">
        <v>691</v>
      </c>
      <c r="D59">
        <v>0</v>
      </c>
      <c r="E59">
        <v>0</v>
      </c>
      <c r="F59">
        <v>0</v>
      </c>
      <c r="G59">
        <v>0</v>
      </c>
      <c r="H59">
        <v>865460000</v>
      </c>
      <c r="I59">
        <v>887390000</v>
      </c>
      <c r="J59">
        <v>995240000</v>
      </c>
      <c r="K59">
        <f t="shared" si="0"/>
        <v>0</v>
      </c>
      <c r="L59">
        <f t="shared" si="0"/>
        <v>0</v>
      </c>
      <c r="M59">
        <f t="shared" si="0"/>
        <v>0</v>
      </c>
      <c r="N59" s="15">
        <v>0</v>
      </c>
      <c r="O59" s="16">
        <v>0</v>
      </c>
      <c r="P59" s="17">
        <v>0</v>
      </c>
      <c r="Q59">
        <v>0</v>
      </c>
      <c r="R59">
        <v>0</v>
      </c>
      <c r="S59">
        <v>0</v>
      </c>
      <c r="T59">
        <v>0</v>
      </c>
      <c r="U59">
        <v>876600000</v>
      </c>
      <c r="V59">
        <v>1078500000</v>
      </c>
      <c r="W59">
        <v>1138700000</v>
      </c>
      <c r="X59">
        <f t="shared" si="1"/>
        <v>0</v>
      </c>
      <c r="Y59">
        <f t="shared" si="1"/>
        <v>0</v>
      </c>
      <c r="Z59">
        <f t="shared" si="1"/>
        <v>0</v>
      </c>
      <c r="AA59" s="15">
        <v>0</v>
      </c>
      <c r="AB59" s="16">
        <v>0</v>
      </c>
      <c r="AC59" s="17">
        <v>0</v>
      </c>
      <c r="AD59">
        <v>0</v>
      </c>
      <c r="AE59">
        <v>0</v>
      </c>
      <c r="AF59">
        <v>0</v>
      </c>
      <c r="AG59">
        <v>0</v>
      </c>
      <c r="AH59">
        <v>234260000</v>
      </c>
      <c r="AI59">
        <v>547210000</v>
      </c>
      <c r="AJ59">
        <v>689590000</v>
      </c>
      <c r="AK59">
        <f t="shared" si="2"/>
        <v>0</v>
      </c>
      <c r="AL59">
        <f t="shared" si="2"/>
        <v>0</v>
      </c>
      <c r="AM59">
        <f t="shared" si="2"/>
        <v>0</v>
      </c>
      <c r="AN59" s="15">
        <v>0</v>
      </c>
      <c r="AO59" s="16">
        <v>0</v>
      </c>
      <c r="AP59" s="17">
        <v>0</v>
      </c>
      <c r="AQ59">
        <v>1301700</v>
      </c>
      <c r="AR59">
        <v>0</v>
      </c>
      <c r="AS59">
        <v>0</v>
      </c>
      <c r="AT59">
        <v>3760900</v>
      </c>
      <c r="AU59">
        <v>747130000</v>
      </c>
      <c r="AV59">
        <v>737750000</v>
      </c>
      <c r="AW59">
        <v>625580000</v>
      </c>
      <c r="AX59">
        <f t="shared" si="3"/>
        <v>0</v>
      </c>
      <c r="AY59">
        <f t="shared" si="3"/>
        <v>0</v>
      </c>
      <c r="AZ59">
        <f t="shared" si="3"/>
        <v>6.0118609929984976E-3</v>
      </c>
      <c r="BA59" s="15" t="s">
        <v>943</v>
      </c>
      <c r="BB59" s="16">
        <f>AY59/AZ59</f>
        <v>0</v>
      </c>
      <c r="BC59" s="17">
        <v>0</v>
      </c>
      <c r="BD59">
        <v>0</v>
      </c>
      <c r="BE59">
        <v>0</v>
      </c>
      <c r="BF59">
        <v>3861700</v>
      </c>
      <c r="BG59">
        <v>2134800</v>
      </c>
      <c r="BH59">
        <v>752070000</v>
      </c>
      <c r="BI59">
        <v>733350000</v>
      </c>
      <c r="BJ59">
        <v>663290000</v>
      </c>
      <c r="BK59">
        <f t="shared" si="5"/>
        <v>0</v>
      </c>
      <c r="BL59">
        <f t="shared" si="5"/>
        <v>5.2658348673893778E-3</v>
      </c>
      <c r="BM59">
        <f t="shared" si="5"/>
        <v>3.2185017111670614E-3</v>
      </c>
      <c r="BN59" s="15">
        <v>0</v>
      </c>
      <c r="BO59" s="16">
        <f>BL59/BM59</f>
        <v>1.6361137386128444</v>
      </c>
      <c r="BP59" s="17" t="s">
        <v>943</v>
      </c>
      <c r="BQ59" s="41">
        <v>1</v>
      </c>
    </row>
    <row r="60" spans="1:69" customFormat="1" ht="15" x14ac:dyDescent="0.2">
      <c r="A60" t="s">
        <v>489</v>
      </c>
      <c r="B60" t="s">
        <v>490</v>
      </c>
      <c r="D60">
        <v>0</v>
      </c>
      <c r="E60">
        <v>0</v>
      </c>
      <c r="F60">
        <v>0</v>
      </c>
      <c r="G60">
        <v>0</v>
      </c>
      <c r="H60">
        <v>865460000</v>
      </c>
      <c r="I60">
        <v>887390000</v>
      </c>
      <c r="J60">
        <v>995240000</v>
      </c>
      <c r="K60">
        <f t="shared" si="0"/>
        <v>0</v>
      </c>
      <c r="L60">
        <f t="shared" si="0"/>
        <v>0</v>
      </c>
      <c r="M60">
        <f t="shared" si="0"/>
        <v>0</v>
      </c>
      <c r="N60" s="15">
        <v>0</v>
      </c>
      <c r="O60" s="16">
        <v>0</v>
      </c>
      <c r="P60" s="17">
        <v>0</v>
      </c>
      <c r="Q60">
        <v>8835100</v>
      </c>
      <c r="R60">
        <v>0</v>
      </c>
      <c r="S60">
        <v>0</v>
      </c>
      <c r="T60">
        <v>0</v>
      </c>
      <c r="U60">
        <v>876600000</v>
      </c>
      <c r="V60">
        <v>1078500000</v>
      </c>
      <c r="W60">
        <v>1138700000</v>
      </c>
      <c r="X60">
        <f t="shared" si="1"/>
        <v>0</v>
      </c>
      <c r="Y60">
        <f t="shared" si="1"/>
        <v>0</v>
      </c>
      <c r="Z60">
        <f t="shared" si="1"/>
        <v>0</v>
      </c>
      <c r="AA60" s="15" t="s">
        <v>943</v>
      </c>
      <c r="AB60" s="16">
        <v>0</v>
      </c>
      <c r="AC60" s="17">
        <v>0</v>
      </c>
      <c r="AD60">
        <v>0</v>
      </c>
      <c r="AE60">
        <v>0</v>
      </c>
      <c r="AF60">
        <v>0</v>
      </c>
      <c r="AG60">
        <v>0</v>
      </c>
      <c r="AH60">
        <v>234260000</v>
      </c>
      <c r="AI60">
        <v>547210000</v>
      </c>
      <c r="AJ60">
        <v>689590000</v>
      </c>
      <c r="AK60">
        <f t="shared" si="2"/>
        <v>0</v>
      </c>
      <c r="AL60">
        <f t="shared" si="2"/>
        <v>0</v>
      </c>
      <c r="AM60">
        <f t="shared" si="2"/>
        <v>0</v>
      </c>
      <c r="AN60" s="15">
        <v>0</v>
      </c>
      <c r="AO60" s="16">
        <v>0</v>
      </c>
      <c r="AP60" s="17">
        <v>0</v>
      </c>
      <c r="AQ60">
        <v>2329600</v>
      </c>
      <c r="AR60">
        <v>2779300</v>
      </c>
      <c r="AS60">
        <v>0</v>
      </c>
      <c r="AT60">
        <v>0</v>
      </c>
      <c r="AU60">
        <v>747130000</v>
      </c>
      <c r="AV60">
        <v>737750000</v>
      </c>
      <c r="AW60">
        <v>625580000</v>
      </c>
      <c r="AX60">
        <f t="shared" si="3"/>
        <v>3.7199684124583406E-3</v>
      </c>
      <c r="AY60">
        <f t="shared" si="3"/>
        <v>0</v>
      </c>
      <c r="AZ60">
        <f t="shared" si="3"/>
        <v>0</v>
      </c>
      <c r="BA60" s="15">
        <f>AQ60/AR60</f>
        <v>0.83819666822581229</v>
      </c>
      <c r="BB60" s="16">
        <v>0</v>
      </c>
      <c r="BC60" s="17">
        <f>AY60/AX60</f>
        <v>0</v>
      </c>
      <c r="BD60">
        <v>0</v>
      </c>
      <c r="BE60">
        <v>0</v>
      </c>
      <c r="BF60">
        <v>5616300</v>
      </c>
      <c r="BG60">
        <v>3995100</v>
      </c>
      <c r="BH60">
        <v>752070000</v>
      </c>
      <c r="BI60">
        <v>733350000</v>
      </c>
      <c r="BJ60">
        <v>663290000</v>
      </c>
      <c r="BK60">
        <f t="shared" si="5"/>
        <v>0</v>
      </c>
      <c r="BL60">
        <f t="shared" si="5"/>
        <v>7.6584168541624052E-3</v>
      </c>
      <c r="BM60">
        <f t="shared" si="5"/>
        <v>6.0231572916823713E-3</v>
      </c>
      <c r="BN60" s="15">
        <v>0</v>
      </c>
      <c r="BO60" s="16">
        <f>BL60/BM60</f>
        <v>1.2714954106774252</v>
      </c>
      <c r="BP60" s="17" t="s">
        <v>943</v>
      </c>
      <c r="BQ60" s="41">
        <v>1</v>
      </c>
    </row>
    <row r="61" spans="1:69" customFormat="1" ht="15" x14ac:dyDescent="0.2">
      <c r="A61" t="s">
        <v>614</v>
      </c>
      <c r="B61" t="s">
        <v>615</v>
      </c>
      <c r="D61">
        <v>0</v>
      </c>
      <c r="E61">
        <v>0</v>
      </c>
      <c r="F61">
        <v>0</v>
      </c>
      <c r="G61">
        <v>0</v>
      </c>
      <c r="H61">
        <v>865460000</v>
      </c>
      <c r="I61">
        <v>887390000</v>
      </c>
      <c r="J61">
        <v>995240000</v>
      </c>
      <c r="K61">
        <f t="shared" si="0"/>
        <v>0</v>
      </c>
      <c r="L61">
        <f t="shared" si="0"/>
        <v>0</v>
      </c>
      <c r="M61">
        <f t="shared" si="0"/>
        <v>0</v>
      </c>
      <c r="N61" s="15">
        <v>0</v>
      </c>
      <c r="O61" s="16">
        <v>0</v>
      </c>
      <c r="P61" s="17">
        <v>0</v>
      </c>
      <c r="Q61">
        <v>12856000</v>
      </c>
      <c r="R61">
        <v>11816000</v>
      </c>
      <c r="S61">
        <v>6205000</v>
      </c>
      <c r="T61">
        <v>6393200</v>
      </c>
      <c r="U61">
        <v>876600000</v>
      </c>
      <c r="V61">
        <v>1078500000</v>
      </c>
      <c r="W61">
        <v>1138700000</v>
      </c>
      <c r="X61">
        <f t="shared" si="1"/>
        <v>1.3479352041980379E-2</v>
      </c>
      <c r="Y61">
        <f t="shared" si="1"/>
        <v>5.7533611497450161E-3</v>
      </c>
      <c r="Z61">
        <f t="shared" si="1"/>
        <v>5.6144726442434352E-3</v>
      </c>
      <c r="AA61" s="15">
        <f>Q61/R61</f>
        <v>1.08801624915369</v>
      </c>
      <c r="AB61" s="16">
        <f>Y61/Z61</f>
        <v>1.0247375870009776</v>
      </c>
      <c r="AC61" s="17">
        <f>Y61/X61</f>
        <v>0.42682772375308742</v>
      </c>
      <c r="AD61">
        <v>0</v>
      </c>
      <c r="AE61">
        <v>1686700</v>
      </c>
      <c r="AF61">
        <v>0</v>
      </c>
      <c r="AG61">
        <v>0</v>
      </c>
      <c r="AH61">
        <v>234260000</v>
      </c>
      <c r="AI61">
        <v>547210000</v>
      </c>
      <c r="AJ61">
        <v>689590000</v>
      </c>
      <c r="AK61">
        <f t="shared" si="2"/>
        <v>7.2001195253137539E-3</v>
      </c>
      <c r="AL61">
        <f t="shared" si="2"/>
        <v>0</v>
      </c>
      <c r="AM61">
        <f t="shared" si="2"/>
        <v>0</v>
      </c>
      <c r="AN61" s="15">
        <f>AD61/AE61</f>
        <v>0</v>
      </c>
      <c r="AO61" s="16">
        <v>0</v>
      </c>
      <c r="AP61" s="17">
        <f>AL61/AK61</f>
        <v>0</v>
      </c>
      <c r="AQ61">
        <v>2235400</v>
      </c>
      <c r="AR61">
        <v>0</v>
      </c>
      <c r="AS61">
        <v>0</v>
      </c>
      <c r="AT61">
        <v>0</v>
      </c>
      <c r="AU61">
        <v>747130000</v>
      </c>
      <c r="AV61">
        <v>737750000</v>
      </c>
      <c r="AW61">
        <v>625580000</v>
      </c>
      <c r="AX61">
        <f t="shared" si="3"/>
        <v>0</v>
      </c>
      <c r="AY61">
        <f t="shared" si="3"/>
        <v>0</v>
      </c>
      <c r="AZ61">
        <f t="shared" si="3"/>
        <v>0</v>
      </c>
      <c r="BA61" s="15" t="s">
        <v>943</v>
      </c>
      <c r="BB61" s="16">
        <v>0</v>
      </c>
      <c r="BC61" s="17">
        <v>0</v>
      </c>
      <c r="BD61">
        <v>0</v>
      </c>
      <c r="BE61">
        <v>0</v>
      </c>
      <c r="BF61">
        <v>6214800</v>
      </c>
      <c r="BG61">
        <v>3930100</v>
      </c>
      <c r="BH61">
        <v>752070000</v>
      </c>
      <c r="BI61">
        <v>733350000</v>
      </c>
      <c r="BJ61">
        <v>663290000</v>
      </c>
      <c r="BK61">
        <f t="shared" si="5"/>
        <v>0</v>
      </c>
      <c r="BL61">
        <f t="shared" si="5"/>
        <v>8.4745346696665988E-3</v>
      </c>
      <c r="BM61">
        <f t="shared" si="5"/>
        <v>5.9251609401619202E-3</v>
      </c>
      <c r="BN61" s="15">
        <v>0</v>
      </c>
      <c r="BO61" s="16">
        <f>BL61/BM61</f>
        <v>1.4302623600018214</v>
      </c>
      <c r="BP61" s="17" t="s">
        <v>943</v>
      </c>
      <c r="BQ61" s="41">
        <v>1</v>
      </c>
    </row>
    <row r="62" spans="1:69" customFormat="1" ht="15" x14ac:dyDescent="0.2">
      <c r="A62" t="s">
        <v>772</v>
      </c>
      <c r="B62" t="s">
        <v>773</v>
      </c>
      <c r="D62">
        <v>0</v>
      </c>
      <c r="E62">
        <v>0</v>
      </c>
      <c r="F62">
        <v>0</v>
      </c>
      <c r="G62">
        <v>0</v>
      </c>
      <c r="H62">
        <v>865460000</v>
      </c>
      <c r="I62">
        <v>887390000</v>
      </c>
      <c r="J62">
        <v>995240000</v>
      </c>
      <c r="K62">
        <f t="shared" si="0"/>
        <v>0</v>
      </c>
      <c r="L62">
        <f t="shared" si="0"/>
        <v>0</v>
      </c>
      <c r="M62">
        <f t="shared" si="0"/>
        <v>0</v>
      </c>
      <c r="N62" s="15">
        <v>0</v>
      </c>
      <c r="O62" s="16">
        <v>0</v>
      </c>
      <c r="P62" s="17">
        <v>0</v>
      </c>
      <c r="Q62">
        <v>0</v>
      </c>
      <c r="R62">
        <v>0</v>
      </c>
      <c r="S62">
        <v>0</v>
      </c>
      <c r="T62">
        <v>0</v>
      </c>
      <c r="U62">
        <v>876600000</v>
      </c>
      <c r="V62">
        <v>1078500000</v>
      </c>
      <c r="W62">
        <v>1138700000</v>
      </c>
      <c r="X62">
        <f t="shared" si="1"/>
        <v>0</v>
      </c>
      <c r="Y62">
        <f t="shared" si="1"/>
        <v>0</v>
      </c>
      <c r="Z62">
        <f t="shared" si="1"/>
        <v>0</v>
      </c>
      <c r="AA62" s="15">
        <v>0</v>
      </c>
      <c r="AB62" s="16">
        <v>0</v>
      </c>
      <c r="AC62" s="17">
        <v>0</v>
      </c>
      <c r="AD62">
        <v>0</v>
      </c>
      <c r="AE62">
        <v>0</v>
      </c>
      <c r="AF62">
        <v>0</v>
      </c>
      <c r="AG62">
        <v>0</v>
      </c>
      <c r="AH62">
        <v>234260000</v>
      </c>
      <c r="AI62">
        <v>547210000</v>
      </c>
      <c r="AJ62">
        <v>689590000</v>
      </c>
      <c r="AK62">
        <f t="shared" si="2"/>
        <v>0</v>
      </c>
      <c r="AL62">
        <f t="shared" si="2"/>
        <v>0</v>
      </c>
      <c r="AM62">
        <f t="shared" si="2"/>
        <v>0</v>
      </c>
      <c r="AN62" s="15">
        <v>0</v>
      </c>
      <c r="AO62" s="16">
        <v>0</v>
      </c>
      <c r="AP62" s="17">
        <v>0</v>
      </c>
      <c r="AQ62">
        <v>0</v>
      </c>
      <c r="AR62">
        <v>0</v>
      </c>
      <c r="AS62">
        <v>0</v>
      </c>
      <c r="AT62">
        <v>0</v>
      </c>
      <c r="AU62">
        <v>747130000</v>
      </c>
      <c r="AV62">
        <v>737750000</v>
      </c>
      <c r="AW62">
        <v>625580000</v>
      </c>
      <c r="AX62">
        <f t="shared" si="3"/>
        <v>0</v>
      </c>
      <c r="AY62">
        <f t="shared" si="3"/>
        <v>0</v>
      </c>
      <c r="AZ62">
        <f t="shared" si="3"/>
        <v>0</v>
      </c>
      <c r="BA62" s="15">
        <v>0</v>
      </c>
      <c r="BB62" s="16">
        <v>0</v>
      </c>
      <c r="BC62" s="17">
        <v>0</v>
      </c>
      <c r="BD62">
        <v>0</v>
      </c>
      <c r="BE62">
        <v>0</v>
      </c>
      <c r="BF62">
        <v>6784200</v>
      </c>
      <c r="BG62">
        <v>0</v>
      </c>
      <c r="BH62">
        <v>752070000</v>
      </c>
      <c r="BI62">
        <v>733350000</v>
      </c>
      <c r="BJ62">
        <v>663290000</v>
      </c>
      <c r="BK62">
        <f t="shared" si="5"/>
        <v>0</v>
      </c>
      <c r="BL62">
        <f t="shared" si="5"/>
        <v>9.2509715688279814E-3</v>
      </c>
      <c r="BM62">
        <f t="shared" si="5"/>
        <v>0</v>
      </c>
      <c r="BN62" s="15">
        <v>0</v>
      </c>
      <c r="BO62" s="16" t="s">
        <v>943</v>
      </c>
      <c r="BP62" s="17" t="s">
        <v>943</v>
      </c>
      <c r="BQ62" s="41">
        <v>1</v>
      </c>
    </row>
    <row r="63" spans="1:69" customFormat="1" ht="15" x14ac:dyDescent="0.2">
      <c r="A63" t="s">
        <v>458</v>
      </c>
      <c r="B63" t="s">
        <v>459</v>
      </c>
      <c r="D63">
        <v>11344000</v>
      </c>
      <c r="E63">
        <v>32370000</v>
      </c>
      <c r="F63">
        <v>0</v>
      </c>
      <c r="G63">
        <v>0</v>
      </c>
      <c r="H63">
        <v>865460000</v>
      </c>
      <c r="I63">
        <v>887390000</v>
      </c>
      <c r="J63">
        <v>995240000</v>
      </c>
      <c r="K63">
        <f t="shared" si="0"/>
        <v>3.7402075197005058E-2</v>
      </c>
      <c r="L63">
        <f t="shared" si="0"/>
        <v>0</v>
      </c>
      <c r="M63">
        <f t="shared" si="0"/>
        <v>0</v>
      </c>
      <c r="N63" s="15">
        <f>D63/E63</f>
        <v>0.35044794562866854</v>
      </c>
      <c r="O63" s="16">
        <v>0</v>
      </c>
      <c r="P63" s="17">
        <f>L63/K63</f>
        <v>0</v>
      </c>
      <c r="Q63">
        <v>21270000</v>
      </c>
      <c r="R63">
        <v>37468000</v>
      </c>
      <c r="S63">
        <v>15120000</v>
      </c>
      <c r="T63">
        <v>1130200</v>
      </c>
      <c r="U63">
        <v>876600000</v>
      </c>
      <c r="V63">
        <v>1078500000</v>
      </c>
      <c r="W63">
        <v>1138700000</v>
      </c>
      <c r="X63">
        <f t="shared" si="1"/>
        <v>4.2742413871777324E-2</v>
      </c>
      <c r="Y63">
        <f t="shared" si="1"/>
        <v>1.4019471488178024E-2</v>
      </c>
      <c r="Z63">
        <f t="shared" si="1"/>
        <v>9.9253534732589798E-4</v>
      </c>
      <c r="AA63" s="15">
        <f>Q63/R63</f>
        <v>0.56768442404184905</v>
      </c>
      <c r="AB63" s="16">
        <f>Y63/Z63</f>
        <v>14.124909028126275</v>
      </c>
      <c r="AC63" s="17">
        <f>Y63/X63</f>
        <v>0.32799905803717455</v>
      </c>
      <c r="AD63">
        <v>18277000</v>
      </c>
      <c r="AE63">
        <v>0</v>
      </c>
      <c r="AF63">
        <v>95292000</v>
      </c>
      <c r="AG63">
        <v>0</v>
      </c>
      <c r="AH63">
        <v>234260000</v>
      </c>
      <c r="AI63">
        <v>547210000</v>
      </c>
      <c r="AJ63">
        <v>689590000</v>
      </c>
      <c r="AK63">
        <f t="shared" si="2"/>
        <v>0</v>
      </c>
      <c r="AL63">
        <f t="shared" si="2"/>
        <v>0.17414155443065735</v>
      </c>
      <c r="AM63">
        <f t="shared" si="2"/>
        <v>0</v>
      </c>
      <c r="AN63" s="15" t="s">
        <v>943</v>
      </c>
      <c r="AO63" s="16" t="s">
        <v>943</v>
      </c>
      <c r="AP63" s="17" t="s">
        <v>943</v>
      </c>
      <c r="AQ63">
        <v>4151800</v>
      </c>
      <c r="AR63">
        <v>5164800</v>
      </c>
      <c r="AS63">
        <v>5934500</v>
      </c>
      <c r="AT63">
        <v>4404400</v>
      </c>
      <c r="AU63">
        <v>747130000</v>
      </c>
      <c r="AV63">
        <v>737750000</v>
      </c>
      <c r="AW63">
        <v>625580000</v>
      </c>
      <c r="AX63">
        <f t="shared" si="3"/>
        <v>6.9128531848540418E-3</v>
      </c>
      <c r="AY63">
        <f t="shared" si="3"/>
        <v>8.0440528634361241E-3</v>
      </c>
      <c r="AZ63">
        <f t="shared" si="3"/>
        <v>7.0405064100514721E-3</v>
      </c>
      <c r="BA63" s="15">
        <f>AQ63/AR63</f>
        <v>0.80386462205700127</v>
      </c>
      <c r="BB63" s="16">
        <f>AY63/AZ63</f>
        <v>1.1425389588385184</v>
      </c>
      <c r="BC63" s="17">
        <f>AY63/AX63</f>
        <v>1.1636371623023216</v>
      </c>
      <c r="BD63">
        <v>0</v>
      </c>
      <c r="BE63">
        <v>0</v>
      </c>
      <c r="BF63">
        <v>6943400</v>
      </c>
      <c r="BG63">
        <v>5024600</v>
      </c>
      <c r="BH63">
        <v>752070000</v>
      </c>
      <c r="BI63">
        <v>733350000</v>
      </c>
      <c r="BJ63">
        <v>663290000</v>
      </c>
      <c r="BK63">
        <f t="shared" si="5"/>
        <v>0</v>
      </c>
      <c r="BL63">
        <f t="shared" si="5"/>
        <v>9.4680575441467244E-3</v>
      </c>
      <c r="BM63">
        <f t="shared" si="5"/>
        <v>7.5752687361485922E-3</v>
      </c>
      <c r="BN63" s="15">
        <v>0</v>
      </c>
      <c r="BO63" s="16">
        <f t="shared" ref="BO63:BO72" si="19">BL63/BM63</f>
        <v>1.2498642456030493</v>
      </c>
      <c r="BP63" s="17" t="s">
        <v>943</v>
      </c>
      <c r="BQ63" s="41">
        <v>1</v>
      </c>
    </row>
    <row r="64" spans="1:69" customFormat="1" ht="15" x14ac:dyDescent="0.2">
      <c r="A64" t="s">
        <v>426</v>
      </c>
      <c r="B64" t="s">
        <v>427</v>
      </c>
      <c r="D64">
        <v>0</v>
      </c>
      <c r="E64">
        <v>0</v>
      </c>
      <c r="F64">
        <v>0</v>
      </c>
      <c r="G64">
        <v>0</v>
      </c>
      <c r="H64">
        <v>865460000</v>
      </c>
      <c r="I64">
        <v>887390000</v>
      </c>
      <c r="J64">
        <v>995240000</v>
      </c>
      <c r="K64">
        <f t="shared" si="0"/>
        <v>0</v>
      </c>
      <c r="L64">
        <f t="shared" si="0"/>
        <v>0</v>
      </c>
      <c r="M64">
        <f t="shared" si="0"/>
        <v>0</v>
      </c>
      <c r="N64" s="15">
        <v>0</v>
      </c>
      <c r="O64" s="16">
        <v>0</v>
      </c>
      <c r="P64" s="17">
        <v>0</v>
      </c>
      <c r="Q64">
        <v>0</v>
      </c>
      <c r="R64">
        <v>0</v>
      </c>
      <c r="S64">
        <v>0</v>
      </c>
      <c r="T64">
        <v>0</v>
      </c>
      <c r="U64">
        <v>876600000</v>
      </c>
      <c r="V64">
        <v>1078500000</v>
      </c>
      <c r="W64">
        <v>1138700000</v>
      </c>
      <c r="X64">
        <f t="shared" si="1"/>
        <v>0</v>
      </c>
      <c r="Y64">
        <f t="shared" si="1"/>
        <v>0</v>
      </c>
      <c r="Z64">
        <f t="shared" si="1"/>
        <v>0</v>
      </c>
      <c r="AA64" s="15">
        <v>0</v>
      </c>
      <c r="AB64" s="16">
        <v>0</v>
      </c>
      <c r="AC64" s="17">
        <v>0</v>
      </c>
      <c r="AD64">
        <v>0</v>
      </c>
      <c r="AE64">
        <v>0</v>
      </c>
      <c r="AF64">
        <v>0</v>
      </c>
      <c r="AG64">
        <v>0</v>
      </c>
      <c r="AH64">
        <v>234260000</v>
      </c>
      <c r="AI64">
        <v>547210000</v>
      </c>
      <c r="AJ64">
        <v>689590000</v>
      </c>
      <c r="AK64">
        <f t="shared" si="2"/>
        <v>0</v>
      </c>
      <c r="AL64">
        <f t="shared" si="2"/>
        <v>0</v>
      </c>
      <c r="AM64">
        <f t="shared" si="2"/>
        <v>0</v>
      </c>
      <c r="AN64" s="15">
        <v>0</v>
      </c>
      <c r="AO64" s="16">
        <v>0</v>
      </c>
      <c r="AP64" s="17">
        <v>0</v>
      </c>
      <c r="AQ64">
        <v>7275100</v>
      </c>
      <c r="AR64">
        <v>5947300</v>
      </c>
      <c r="AS64">
        <v>6446300</v>
      </c>
      <c r="AT64">
        <v>4830600</v>
      </c>
      <c r="AU64">
        <v>747130000</v>
      </c>
      <c r="AV64">
        <v>737750000</v>
      </c>
      <c r="AW64">
        <v>625580000</v>
      </c>
      <c r="AX64">
        <f t="shared" si="3"/>
        <v>7.9601943436885154E-3</v>
      </c>
      <c r="AY64">
        <f t="shared" si="3"/>
        <v>8.7377838021009836E-3</v>
      </c>
      <c r="AZ64">
        <f t="shared" si="3"/>
        <v>7.7217941750055948E-3</v>
      </c>
      <c r="BA64" s="15">
        <f>AQ64/AR64</f>
        <v>1.2232609755687456</v>
      </c>
      <c r="BB64" s="16">
        <f>AY64/AZ64</f>
        <v>1.1315742953087262</v>
      </c>
      <c r="BC64" s="17">
        <f>AY64/AX64</f>
        <v>1.0976847329147188</v>
      </c>
      <c r="BD64">
        <v>0</v>
      </c>
      <c r="BE64">
        <v>0</v>
      </c>
      <c r="BF64">
        <v>7851200</v>
      </c>
      <c r="BG64">
        <v>4242900</v>
      </c>
      <c r="BH64">
        <v>752070000</v>
      </c>
      <c r="BI64">
        <v>733350000</v>
      </c>
      <c r="BJ64">
        <v>663290000</v>
      </c>
      <c r="BK64">
        <f t="shared" si="5"/>
        <v>0</v>
      </c>
      <c r="BL64">
        <f t="shared" si="5"/>
        <v>1.0705938501397696E-2</v>
      </c>
      <c r="BM64">
        <f t="shared" si="5"/>
        <v>6.3967495364018754E-3</v>
      </c>
      <c r="BN64" s="15">
        <v>0</v>
      </c>
      <c r="BO64" s="16">
        <f t="shared" si="19"/>
        <v>1.673652913948497</v>
      </c>
      <c r="BP64" s="17" t="s">
        <v>943</v>
      </c>
      <c r="BQ64" s="41">
        <v>1</v>
      </c>
    </row>
    <row r="65" spans="1:69" customFormat="1" ht="15" x14ac:dyDescent="0.2">
      <c r="A65" t="s">
        <v>254</v>
      </c>
      <c r="B65" t="s">
        <v>255</v>
      </c>
      <c r="D65">
        <v>0</v>
      </c>
      <c r="E65">
        <v>0</v>
      </c>
      <c r="F65">
        <v>0</v>
      </c>
      <c r="G65">
        <v>0</v>
      </c>
      <c r="H65">
        <v>865460000</v>
      </c>
      <c r="I65">
        <v>887390000</v>
      </c>
      <c r="J65">
        <v>995240000</v>
      </c>
      <c r="K65">
        <f t="shared" si="0"/>
        <v>0</v>
      </c>
      <c r="L65">
        <f t="shared" si="0"/>
        <v>0</v>
      </c>
      <c r="M65">
        <f t="shared" si="0"/>
        <v>0</v>
      </c>
      <c r="N65" s="15">
        <v>0</v>
      </c>
      <c r="O65" s="16">
        <v>0</v>
      </c>
      <c r="P65" s="17">
        <v>0</v>
      </c>
      <c r="Q65">
        <v>0</v>
      </c>
      <c r="R65">
        <v>0</v>
      </c>
      <c r="S65">
        <v>0</v>
      </c>
      <c r="T65">
        <v>9702500</v>
      </c>
      <c r="U65">
        <v>876600000</v>
      </c>
      <c r="V65">
        <v>1078500000</v>
      </c>
      <c r="W65">
        <v>1138700000</v>
      </c>
      <c r="X65">
        <f t="shared" si="1"/>
        <v>0</v>
      </c>
      <c r="Y65">
        <f t="shared" si="1"/>
        <v>0</v>
      </c>
      <c r="Z65">
        <f t="shared" si="1"/>
        <v>8.5206814788794244E-3</v>
      </c>
      <c r="AA65" s="15">
        <v>0</v>
      </c>
      <c r="AB65" s="16">
        <f>Y65/Z65</f>
        <v>0</v>
      </c>
      <c r="AC65" s="17">
        <v>0</v>
      </c>
      <c r="AD65">
        <v>0</v>
      </c>
      <c r="AE65">
        <v>0</v>
      </c>
      <c r="AF65">
        <v>0</v>
      </c>
      <c r="AG65">
        <v>0</v>
      </c>
      <c r="AH65">
        <v>234260000</v>
      </c>
      <c r="AI65">
        <v>547210000</v>
      </c>
      <c r="AJ65">
        <v>689590000</v>
      </c>
      <c r="AK65">
        <f t="shared" si="2"/>
        <v>0</v>
      </c>
      <c r="AL65">
        <f t="shared" si="2"/>
        <v>0</v>
      </c>
      <c r="AM65">
        <f t="shared" si="2"/>
        <v>0</v>
      </c>
      <c r="AN65" s="15">
        <v>0</v>
      </c>
      <c r="AO65" s="16">
        <v>0</v>
      </c>
      <c r="AP65" s="17">
        <v>0</v>
      </c>
      <c r="AQ65">
        <v>0</v>
      </c>
      <c r="AR65">
        <v>5093300</v>
      </c>
      <c r="AS65">
        <v>5039700</v>
      </c>
      <c r="AT65">
        <v>0</v>
      </c>
      <c r="AU65">
        <v>747130000</v>
      </c>
      <c r="AV65">
        <v>737750000</v>
      </c>
      <c r="AW65">
        <v>625580000</v>
      </c>
      <c r="AX65">
        <f t="shared" si="3"/>
        <v>6.8171536412672496E-3</v>
      </c>
      <c r="AY65">
        <f t="shared" si="3"/>
        <v>6.8311758725855638E-3</v>
      </c>
      <c r="AZ65">
        <f t="shared" si="3"/>
        <v>0</v>
      </c>
      <c r="BA65" s="15">
        <f>AQ65/AR65</f>
        <v>0</v>
      </c>
      <c r="BB65" s="16" t="s">
        <v>943</v>
      </c>
      <c r="BC65" s="17">
        <f>AY65/AX65</f>
        <v>1.0020569041063461</v>
      </c>
      <c r="BD65">
        <v>0</v>
      </c>
      <c r="BE65">
        <v>0</v>
      </c>
      <c r="BF65">
        <v>8665500</v>
      </c>
      <c r="BG65">
        <v>5183700</v>
      </c>
      <c r="BH65">
        <v>752070000</v>
      </c>
      <c r="BI65">
        <v>733350000</v>
      </c>
      <c r="BJ65">
        <v>663290000</v>
      </c>
      <c r="BK65">
        <f t="shared" si="5"/>
        <v>0</v>
      </c>
      <c r="BL65">
        <f t="shared" si="5"/>
        <v>1.1816322356310084E-2</v>
      </c>
      <c r="BM65">
        <f t="shared" si="5"/>
        <v>7.8151336519471128E-3</v>
      </c>
      <c r="BN65" s="15">
        <v>0</v>
      </c>
      <c r="BO65" s="16">
        <f t="shared" si="19"/>
        <v>1.5119795620342449</v>
      </c>
      <c r="BP65" s="17" t="s">
        <v>943</v>
      </c>
      <c r="BQ65" s="41">
        <v>1</v>
      </c>
    </row>
    <row r="66" spans="1:69" customFormat="1" ht="15" x14ac:dyDescent="0.2">
      <c r="A66" t="s">
        <v>505</v>
      </c>
      <c r="B66" t="s">
        <v>506</v>
      </c>
      <c r="D66">
        <v>0</v>
      </c>
      <c r="E66">
        <v>0</v>
      </c>
      <c r="F66">
        <v>0</v>
      </c>
      <c r="G66">
        <v>0</v>
      </c>
      <c r="H66">
        <v>865460000</v>
      </c>
      <c r="I66">
        <v>887390000</v>
      </c>
      <c r="J66">
        <v>995240000</v>
      </c>
      <c r="K66">
        <f t="shared" si="0"/>
        <v>0</v>
      </c>
      <c r="L66">
        <f t="shared" si="0"/>
        <v>0</v>
      </c>
      <c r="M66">
        <f t="shared" si="0"/>
        <v>0</v>
      </c>
      <c r="N66" s="15">
        <v>0</v>
      </c>
      <c r="O66" s="16">
        <v>0</v>
      </c>
      <c r="P66" s="17">
        <v>0</v>
      </c>
      <c r="Q66">
        <v>0</v>
      </c>
      <c r="R66">
        <v>0</v>
      </c>
      <c r="S66">
        <v>11870000</v>
      </c>
      <c r="T66">
        <v>0</v>
      </c>
      <c r="U66">
        <v>876600000</v>
      </c>
      <c r="V66">
        <v>1078500000</v>
      </c>
      <c r="W66">
        <v>1138700000</v>
      </c>
      <c r="X66">
        <f t="shared" si="1"/>
        <v>0</v>
      </c>
      <c r="Y66">
        <f t="shared" si="1"/>
        <v>1.100602688919796E-2</v>
      </c>
      <c r="Z66">
        <f t="shared" si="1"/>
        <v>0</v>
      </c>
      <c r="AA66" s="15">
        <v>0</v>
      </c>
      <c r="AB66" s="16" t="s">
        <v>943</v>
      </c>
      <c r="AC66" s="17" t="s">
        <v>943</v>
      </c>
      <c r="AD66">
        <v>0</v>
      </c>
      <c r="AE66">
        <v>0</v>
      </c>
      <c r="AF66">
        <v>0</v>
      </c>
      <c r="AG66">
        <v>0</v>
      </c>
      <c r="AH66">
        <v>234260000</v>
      </c>
      <c r="AI66">
        <v>547210000</v>
      </c>
      <c r="AJ66">
        <v>689590000</v>
      </c>
      <c r="AK66">
        <f t="shared" si="2"/>
        <v>0</v>
      </c>
      <c r="AL66">
        <f t="shared" si="2"/>
        <v>0</v>
      </c>
      <c r="AM66">
        <f t="shared" si="2"/>
        <v>0</v>
      </c>
      <c r="AN66" s="15">
        <v>0</v>
      </c>
      <c r="AO66" s="16">
        <v>0</v>
      </c>
      <c r="AP66" s="17">
        <v>0</v>
      </c>
      <c r="AQ66">
        <v>5762300</v>
      </c>
      <c r="AR66">
        <v>0</v>
      </c>
      <c r="AS66">
        <v>4449500</v>
      </c>
      <c r="AT66">
        <v>4549900</v>
      </c>
      <c r="AU66">
        <v>747130000</v>
      </c>
      <c r="AV66">
        <v>737750000</v>
      </c>
      <c r="AW66">
        <v>625580000</v>
      </c>
      <c r="AX66">
        <f t="shared" si="3"/>
        <v>0</v>
      </c>
      <c r="AY66">
        <f t="shared" si="3"/>
        <v>6.0311758725855643E-3</v>
      </c>
      <c r="AZ66">
        <f t="shared" si="3"/>
        <v>7.2730905719492313E-3</v>
      </c>
      <c r="BA66" s="15" t="s">
        <v>943</v>
      </c>
      <c r="BB66" s="16">
        <f t="shared" ref="BB66:BB72" si="20">AY66/AZ66</f>
        <v>0.82924525865888854</v>
      </c>
      <c r="BC66" s="17" t="s">
        <v>943</v>
      </c>
      <c r="BD66">
        <v>4126100</v>
      </c>
      <c r="BE66">
        <v>0</v>
      </c>
      <c r="BF66">
        <v>10799000</v>
      </c>
      <c r="BG66">
        <v>2970300</v>
      </c>
      <c r="BH66">
        <v>752070000</v>
      </c>
      <c r="BI66">
        <v>733350000</v>
      </c>
      <c r="BJ66">
        <v>663290000</v>
      </c>
      <c r="BK66">
        <f t="shared" si="5"/>
        <v>0</v>
      </c>
      <c r="BL66">
        <f t="shared" si="5"/>
        <v>1.472557441876321E-2</v>
      </c>
      <c r="BM66">
        <f t="shared" si="5"/>
        <v>4.4781317372491669E-3</v>
      </c>
      <c r="BN66" s="15" t="s">
        <v>943</v>
      </c>
      <c r="BO66" s="16">
        <f t="shared" si="19"/>
        <v>3.2883298845980033</v>
      </c>
      <c r="BP66" s="17" t="s">
        <v>943</v>
      </c>
      <c r="BQ66" s="41">
        <v>1</v>
      </c>
    </row>
    <row r="67" spans="1:69" customFormat="1" ht="15" x14ac:dyDescent="0.2">
      <c r="A67" t="s">
        <v>557</v>
      </c>
      <c r="B67" t="s">
        <v>558</v>
      </c>
      <c r="D67">
        <v>0</v>
      </c>
      <c r="E67">
        <v>0</v>
      </c>
      <c r="F67">
        <v>0</v>
      </c>
      <c r="G67">
        <v>0</v>
      </c>
      <c r="H67">
        <v>865460000</v>
      </c>
      <c r="I67">
        <v>887390000</v>
      </c>
      <c r="J67">
        <v>995240000</v>
      </c>
      <c r="K67">
        <f t="shared" si="0"/>
        <v>0</v>
      </c>
      <c r="L67">
        <f t="shared" si="0"/>
        <v>0</v>
      </c>
      <c r="M67">
        <f t="shared" si="0"/>
        <v>0</v>
      </c>
      <c r="N67" s="15">
        <v>0</v>
      </c>
      <c r="O67" s="16">
        <v>0</v>
      </c>
      <c r="P67" s="17">
        <v>0</v>
      </c>
      <c r="Q67">
        <v>0</v>
      </c>
      <c r="R67">
        <v>0</v>
      </c>
      <c r="S67">
        <v>0</v>
      </c>
      <c r="T67">
        <v>0</v>
      </c>
      <c r="U67">
        <v>876600000</v>
      </c>
      <c r="V67">
        <v>1078500000</v>
      </c>
      <c r="W67">
        <v>1138700000</v>
      </c>
      <c r="X67">
        <f t="shared" si="1"/>
        <v>0</v>
      </c>
      <c r="Y67">
        <f t="shared" si="1"/>
        <v>0</v>
      </c>
      <c r="Z67">
        <f t="shared" si="1"/>
        <v>0</v>
      </c>
      <c r="AA67" s="15">
        <v>0</v>
      </c>
      <c r="AB67" s="16">
        <v>0</v>
      </c>
      <c r="AC67" s="17">
        <v>0</v>
      </c>
      <c r="AD67">
        <v>0</v>
      </c>
      <c r="AE67">
        <v>0</v>
      </c>
      <c r="AF67">
        <v>0</v>
      </c>
      <c r="AG67">
        <v>0</v>
      </c>
      <c r="AH67">
        <v>234260000</v>
      </c>
      <c r="AI67">
        <v>547210000</v>
      </c>
      <c r="AJ67">
        <v>689590000</v>
      </c>
      <c r="AK67">
        <f t="shared" si="2"/>
        <v>0</v>
      </c>
      <c r="AL67">
        <f t="shared" si="2"/>
        <v>0</v>
      </c>
      <c r="AM67">
        <f t="shared" si="2"/>
        <v>0</v>
      </c>
      <c r="AN67" s="15">
        <v>0</v>
      </c>
      <c r="AO67" s="16">
        <v>0</v>
      </c>
      <c r="AP67" s="17">
        <v>0</v>
      </c>
      <c r="AQ67">
        <v>9972700</v>
      </c>
      <c r="AR67">
        <v>1122000</v>
      </c>
      <c r="AS67">
        <v>13462000</v>
      </c>
      <c r="AT67">
        <v>8313100</v>
      </c>
      <c r="AU67">
        <v>747130000</v>
      </c>
      <c r="AV67">
        <v>737750000</v>
      </c>
      <c r="AW67">
        <v>625580000</v>
      </c>
      <c r="AX67">
        <f t="shared" si="3"/>
        <v>1.5017466839773533E-3</v>
      </c>
      <c r="AY67">
        <f t="shared" si="3"/>
        <v>1.8247373771602845E-2</v>
      </c>
      <c r="AZ67">
        <f t="shared" si="3"/>
        <v>1.3288628153073948E-2</v>
      </c>
      <c r="BA67" s="15">
        <f t="shared" ref="BA67:BA72" si="21">AQ67/AR67</f>
        <v>8.8883244206773622</v>
      </c>
      <c r="BB67" s="16">
        <f t="shared" si="20"/>
        <v>1.3731570754639433</v>
      </c>
      <c r="BC67" s="17">
        <f t="shared" ref="BC67:BC72" si="22">AY67/AX67</f>
        <v>12.150766814596823</v>
      </c>
      <c r="BD67">
        <v>0</v>
      </c>
      <c r="BE67">
        <v>0</v>
      </c>
      <c r="BF67">
        <v>20188000</v>
      </c>
      <c r="BG67">
        <v>6993400</v>
      </c>
      <c r="BH67">
        <v>752070000</v>
      </c>
      <c r="BI67">
        <v>733350000</v>
      </c>
      <c r="BJ67">
        <v>663290000</v>
      </c>
      <c r="BK67">
        <f t="shared" si="5"/>
        <v>0</v>
      </c>
      <c r="BL67">
        <f t="shared" si="5"/>
        <v>2.7528465262153134E-2</v>
      </c>
      <c r="BM67">
        <f t="shared" si="5"/>
        <v>1.0543502841894195E-2</v>
      </c>
      <c r="BN67" s="15">
        <v>0</v>
      </c>
      <c r="BO67" s="16">
        <f t="shared" si="19"/>
        <v>2.6109411336021893</v>
      </c>
      <c r="BP67" s="17" t="s">
        <v>943</v>
      </c>
      <c r="BQ67" s="41">
        <v>1</v>
      </c>
    </row>
    <row r="68" spans="1:69" customFormat="1" ht="15" x14ac:dyDescent="0.2">
      <c r="A68" t="s">
        <v>543</v>
      </c>
      <c r="B68" t="s">
        <v>544</v>
      </c>
      <c r="D68">
        <v>0</v>
      </c>
      <c r="E68">
        <v>0</v>
      </c>
      <c r="F68">
        <v>0</v>
      </c>
      <c r="G68">
        <v>0</v>
      </c>
      <c r="H68">
        <v>865460000</v>
      </c>
      <c r="I68">
        <v>887390000</v>
      </c>
      <c r="J68">
        <v>995240000</v>
      </c>
      <c r="K68">
        <f t="shared" si="0"/>
        <v>0</v>
      </c>
      <c r="L68">
        <f t="shared" si="0"/>
        <v>0</v>
      </c>
      <c r="M68">
        <f t="shared" si="0"/>
        <v>0</v>
      </c>
      <c r="N68" s="15">
        <v>0</v>
      </c>
      <c r="O68" s="16">
        <v>0</v>
      </c>
      <c r="P68" s="17">
        <v>0</v>
      </c>
      <c r="Q68">
        <v>0</v>
      </c>
      <c r="R68">
        <v>0</v>
      </c>
      <c r="S68">
        <v>15960000</v>
      </c>
      <c r="T68">
        <v>8528800</v>
      </c>
      <c r="U68">
        <v>876600000</v>
      </c>
      <c r="V68">
        <v>1078500000</v>
      </c>
      <c r="W68">
        <v>1138700000</v>
      </c>
      <c r="X68">
        <f t="shared" si="1"/>
        <v>0</v>
      </c>
      <c r="Y68">
        <f t="shared" si="1"/>
        <v>1.4798331015299026E-2</v>
      </c>
      <c r="Z68">
        <f t="shared" si="1"/>
        <v>7.4899446737507688E-3</v>
      </c>
      <c r="AA68" s="15">
        <v>0</v>
      </c>
      <c r="AB68" s="16">
        <f>Y68/Z68</f>
        <v>1.9757597231874355</v>
      </c>
      <c r="AC68" s="17" t="s">
        <v>943</v>
      </c>
      <c r="AD68">
        <v>0</v>
      </c>
      <c r="AE68">
        <v>0</v>
      </c>
      <c r="AF68">
        <v>0</v>
      </c>
      <c r="AG68">
        <v>0</v>
      </c>
      <c r="AH68">
        <v>234260000</v>
      </c>
      <c r="AI68">
        <v>547210000</v>
      </c>
      <c r="AJ68">
        <v>689590000</v>
      </c>
      <c r="AK68">
        <f t="shared" si="2"/>
        <v>0</v>
      </c>
      <c r="AL68">
        <f t="shared" si="2"/>
        <v>0</v>
      </c>
      <c r="AM68">
        <f t="shared" si="2"/>
        <v>0</v>
      </c>
      <c r="AN68" s="15">
        <v>0</v>
      </c>
      <c r="AO68" s="16">
        <v>0</v>
      </c>
      <c r="AP68" s="17">
        <v>0</v>
      </c>
      <c r="AQ68">
        <v>2751200</v>
      </c>
      <c r="AR68">
        <v>2685300</v>
      </c>
      <c r="AS68">
        <v>7673600</v>
      </c>
      <c r="AT68">
        <v>10703000</v>
      </c>
      <c r="AU68">
        <v>747130000</v>
      </c>
      <c r="AV68">
        <v>737750000</v>
      </c>
      <c r="AW68">
        <v>625580000</v>
      </c>
      <c r="AX68">
        <f t="shared" si="3"/>
        <v>3.5941536278826978E-3</v>
      </c>
      <c r="AY68">
        <f t="shared" si="3"/>
        <v>1.0401355472721112E-2</v>
      </c>
      <c r="AZ68">
        <f t="shared" si="3"/>
        <v>1.7108922919530676E-2</v>
      </c>
      <c r="BA68" s="15">
        <f t="shared" si="21"/>
        <v>1.0245410196253677</v>
      </c>
      <c r="BB68" s="16">
        <f t="shared" si="20"/>
        <v>0.60794916907641527</v>
      </c>
      <c r="BC68" s="17">
        <f t="shared" si="22"/>
        <v>2.8939651861371631</v>
      </c>
      <c r="BD68">
        <v>523430</v>
      </c>
      <c r="BE68">
        <v>0</v>
      </c>
      <c r="BF68">
        <v>26752000</v>
      </c>
      <c r="BG68">
        <v>7094800</v>
      </c>
      <c r="BH68">
        <v>752070000</v>
      </c>
      <c r="BI68">
        <v>733350000</v>
      </c>
      <c r="BJ68">
        <v>663290000</v>
      </c>
      <c r="BK68">
        <f t="shared" si="5"/>
        <v>0</v>
      </c>
      <c r="BL68">
        <f t="shared" si="5"/>
        <v>3.6479170927933458E-2</v>
      </c>
      <c r="BM68">
        <f t="shared" si="5"/>
        <v>1.0696377150266098E-2</v>
      </c>
      <c r="BN68" s="15" t="s">
        <v>943</v>
      </c>
      <c r="BO68" s="16">
        <f t="shared" si="19"/>
        <v>3.4104230259893136</v>
      </c>
      <c r="BP68" s="17" t="s">
        <v>943</v>
      </c>
      <c r="BQ68" s="41">
        <v>1</v>
      </c>
    </row>
    <row r="69" spans="1:69" customFormat="1" ht="15" x14ac:dyDescent="0.2">
      <c r="A69" t="s">
        <v>238</v>
      </c>
      <c r="B69" t="s">
        <v>239</v>
      </c>
      <c r="D69">
        <v>11404000</v>
      </c>
      <c r="E69">
        <v>10247000</v>
      </c>
      <c r="F69">
        <v>0</v>
      </c>
      <c r="G69">
        <v>0</v>
      </c>
      <c r="H69">
        <v>865460000</v>
      </c>
      <c r="I69">
        <v>887390000</v>
      </c>
      <c r="J69">
        <v>995240000</v>
      </c>
      <c r="K69">
        <f t="shared" si="0"/>
        <v>1.183994638689252E-2</v>
      </c>
      <c r="L69">
        <f t="shared" si="0"/>
        <v>0</v>
      </c>
      <c r="M69">
        <f t="shared" si="0"/>
        <v>0</v>
      </c>
      <c r="N69" s="15">
        <f>D69/E69</f>
        <v>1.1129110959305162</v>
      </c>
      <c r="O69" s="16">
        <v>0</v>
      </c>
      <c r="P69" s="17">
        <f>L69/K69</f>
        <v>0</v>
      </c>
      <c r="Q69">
        <v>21177000</v>
      </c>
      <c r="R69">
        <v>0</v>
      </c>
      <c r="S69">
        <v>7477800</v>
      </c>
      <c r="T69">
        <v>0</v>
      </c>
      <c r="U69">
        <v>876600000</v>
      </c>
      <c r="V69">
        <v>1078500000</v>
      </c>
      <c r="W69">
        <v>1138700000</v>
      </c>
      <c r="X69">
        <f t="shared" si="1"/>
        <v>0</v>
      </c>
      <c r="Y69">
        <f t="shared" si="1"/>
        <v>6.9335187760778856E-3</v>
      </c>
      <c r="Z69">
        <f t="shared" si="1"/>
        <v>0</v>
      </c>
      <c r="AA69" s="15" t="s">
        <v>943</v>
      </c>
      <c r="AB69" s="16" t="s">
        <v>943</v>
      </c>
      <c r="AC69" s="17" t="s">
        <v>943</v>
      </c>
      <c r="AD69">
        <v>12689000</v>
      </c>
      <c r="AE69">
        <v>9455100</v>
      </c>
      <c r="AF69">
        <v>2628000</v>
      </c>
      <c r="AG69">
        <v>0</v>
      </c>
      <c r="AH69">
        <v>234260000</v>
      </c>
      <c r="AI69">
        <v>547210000</v>
      </c>
      <c r="AJ69">
        <v>689590000</v>
      </c>
      <c r="AK69">
        <f t="shared" si="2"/>
        <v>4.0361564074105696E-2</v>
      </c>
      <c r="AL69">
        <f t="shared" si="2"/>
        <v>4.8025438131613094E-3</v>
      </c>
      <c r="AM69">
        <f t="shared" si="2"/>
        <v>0</v>
      </c>
      <c r="AN69" s="15">
        <f>AD69/AE69</f>
        <v>1.3420270541823989</v>
      </c>
      <c r="AO69" s="16" t="s">
        <v>943</v>
      </c>
      <c r="AP69" s="17">
        <f>AL69/AK69</f>
        <v>0.11898805022381237</v>
      </c>
      <c r="AQ69">
        <v>0</v>
      </c>
      <c r="AR69">
        <v>2112200</v>
      </c>
      <c r="AS69">
        <v>0</v>
      </c>
      <c r="AT69">
        <v>2111000</v>
      </c>
      <c r="AU69">
        <v>747130000</v>
      </c>
      <c r="AV69">
        <v>737750000</v>
      </c>
      <c r="AW69">
        <v>625580000</v>
      </c>
      <c r="AX69">
        <f t="shared" si="3"/>
        <v>2.8270849785177947E-3</v>
      </c>
      <c r="AY69">
        <f t="shared" si="3"/>
        <v>0</v>
      </c>
      <c r="AZ69">
        <f t="shared" si="3"/>
        <v>3.3744684932382747E-3</v>
      </c>
      <c r="BA69" s="15">
        <f t="shared" si="21"/>
        <v>0</v>
      </c>
      <c r="BB69" s="16">
        <f t="shared" si="20"/>
        <v>0</v>
      </c>
      <c r="BC69" s="17">
        <f t="shared" si="22"/>
        <v>0</v>
      </c>
      <c r="BD69">
        <v>0</v>
      </c>
      <c r="BE69">
        <v>1507700</v>
      </c>
      <c r="BF69">
        <v>9168600</v>
      </c>
      <c r="BG69">
        <v>5289900</v>
      </c>
      <c r="BH69">
        <v>752070000</v>
      </c>
      <c r="BI69">
        <v>733350000</v>
      </c>
      <c r="BJ69">
        <v>663290000</v>
      </c>
      <c r="BK69">
        <f t="shared" si="5"/>
        <v>2.0047336019253527E-3</v>
      </c>
      <c r="BL69">
        <f t="shared" si="5"/>
        <v>1.2502352219267744E-2</v>
      </c>
      <c r="BM69">
        <f t="shared" si="5"/>
        <v>7.9752446139697564E-3</v>
      </c>
      <c r="BN69" s="15">
        <f t="shared" ref="BN69:BN98" si="23">BD69/BE69</f>
        <v>0</v>
      </c>
      <c r="BO69" s="16">
        <f t="shared" si="19"/>
        <v>1.5676449845021838</v>
      </c>
      <c r="BP69" s="17">
        <f t="shared" ref="BP69:BP98" si="24">BL69/BK69</f>
        <v>6.2364157548217101</v>
      </c>
      <c r="BQ69" s="41">
        <v>1</v>
      </c>
    </row>
    <row r="70" spans="1:69" customFormat="1" ht="15" x14ac:dyDescent="0.2">
      <c r="A70" t="s">
        <v>606</v>
      </c>
      <c r="B70" t="s">
        <v>607</v>
      </c>
      <c r="D70">
        <v>4276600</v>
      </c>
      <c r="E70">
        <v>14917000</v>
      </c>
      <c r="F70">
        <v>0</v>
      </c>
      <c r="G70">
        <v>0</v>
      </c>
      <c r="H70">
        <v>865460000</v>
      </c>
      <c r="I70">
        <v>887390000</v>
      </c>
      <c r="J70">
        <v>995240000</v>
      </c>
      <c r="K70">
        <f t="shared" si="0"/>
        <v>1.7235920782011877E-2</v>
      </c>
      <c r="L70">
        <f t="shared" si="0"/>
        <v>0</v>
      </c>
      <c r="M70">
        <f t="shared" si="0"/>
        <v>0</v>
      </c>
      <c r="N70" s="15">
        <f>D70/E70</f>
        <v>0.28669303479251862</v>
      </c>
      <c r="O70" s="16">
        <v>0</v>
      </c>
      <c r="P70" s="17">
        <f>L70/K70</f>
        <v>0</v>
      </c>
      <c r="Q70">
        <v>35555000</v>
      </c>
      <c r="R70">
        <v>23510000</v>
      </c>
      <c r="S70">
        <v>0</v>
      </c>
      <c r="T70">
        <v>0</v>
      </c>
      <c r="U70">
        <v>876600000</v>
      </c>
      <c r="V70">
        <v>1078500000</v>
      </c>
      <c r="W70">
        <v>1138700000</v>
      </c>
      <c r="X70">
        <f t="shared" si="1"/>
        <v>2.6819530002281541E-2</v>
      </c>
      <c r="Y70">
        <f t="shared" si="1"/>
        <v>0</v>
      </c>
      <c r="Z70">
        <f t="shared" si="1"/>
        <v>0</v>
      </c>
      <c r="AA70" s="15">
        <f>Q70/R70</f>
        <v>1.5123351765206294</v>
      </c>
      <c r="AB70" s="16">
        <v>0</v>
      </c>
      <c r="AC70" s="17">
        <f>Y70/X70</f>
        <v>0</v>
      </c>
      <c r="AD70">
        <v>0</v>
      </c>
      <c r="AE70">
        <v>0</v>
      </c>
      <c r="AF70">
        <v>0</v>
      </c>
      <c r="AG70">
        <v>0</v>
      </c>
      <c r="AH70">
        <v>234260000</v>
      </c>
      <c r="AI70">
        <v>547210000</v>
      </c>
      <c r="AJ70">
        <v>689590000</v>
      </c>
      <c r="AK70">
        <f t="shared" si="2"/>
        <v>0</v>
      </c>
      <c r="AL70">
        <f t="shared" si="2"/>
        <v>0</v>
      </c>
      <c r="AM70">
        <f t="shared" si="2"/>
        <v>0</v>
      </c>
      <c r="AN70" s="15">
        <v>0</v>
      </c>
      <c r="AO70" s="16">
        <v>0</v>
      </c>
      <c r="AP70" s="17">
        <v>0</v>
      </c>
      <c r="AQ70">
        <v>8758000</v>
      </c>
      <c r="AR70">
        <v>5756000</v>
      </c>
      <c r="AS70">
        <v>10581000</v>
      </c>
      <c r="AT70">
        <v>7096100</v>
      </c>
      <c r="AU70">
        <v>747130000</v>
      </c>
      <c r="AV70">
        <v>737750000</v>
      </c>
      <c r="AW70">
        <v>625580000</v>
      </c>
      <c r="AX70">
        <f t="shared" si="3"/>
        <v>7.7041478725255307E-3</v>
      </c>
      <c r="AY70">
        <f t="shared" si="3"/>
        <v>1.4342256862080651E-2</v>
      </c>
      <c r="AZ70">
        <f t="shared" si="3"/>
        <v>1.134323347933118E-2</v>
      </c>
      <c r="BA70" s="15">
        <f t="shared" si="21"/>
        <v>1.5215427380125086</v>
      </c>
      <c r="BB70" s="16">
        <f t="shared" si="20"/>
        <v>1.2643887554826474</v>
      </c>
      <c r="BC70" s="17">
        <f t="shared" si="22"/>
        <v>1.8616279307446695</v>
      </c>
      <c r="BD70">
        <v>0</v>
      </c>
      <c r="BE70">
        <v>1818700</v>
      </c>
      <c r="BF70">
        <v>13124000</v>
      </c>
      <c r="BG70">
        <v>6566600</v>
      </c>
      <c r="BH70">
        <v>752070000</v>
      </c>
      <c r="BI70">
        <v>733350000</v>
      </c>
      <c r="BJ70">
        <v>663290000</v>
      </c>
      <c r="BK70">
        <f t="shared" si="5"/>
        <v>2.4182589386626246E-3</v>
      </c>
      <c r="BL70">
        <f t="shared" si="5"/>
        <v>1.7895956910070225E-2</v>
      </c>
      <c r="BM70">
        <f t="shared" si="5"/>
        <v>9.9000437214491407E-3</v>
      </c>
      <c r="BN70" s="15">
        <f t="shared" si="23"/>
        <v>0</v>
      </c>
      <c r="BO70" s="16">
        <f t="shared" si="19"/>
        <v>1.8076644319557273</v>
      </c>
      <c r="BP70" s="17">
        <f t="shared" si="24"/>
        <v>7.400347673259204</v>
      </c>
      <c r="BQ70" s="41">
        <v>1</v>
      </c>
    </row>
    <row r="71" spans="1:69" customFormat="1" ht="15" x14ac:dyDescent="0.2">
      <c r="A71" t="s">
        <v>604</v>
      </c>
      <c r="B71" t="s">
        <v>605</v>
      </c>
      <c r="D71">
        <v>0</v>
      </c>
      <c r="E71">
        <v>0</v>
      </c>
      <c r="F71">
        <v>0</v>
      </c>
      <c r="G71">
        <v>0</v>
      </c>
      <c r="H71">
        <v>865460000</v>
      </c>
      <c r="I71">
        <v>887390000</v>
      </c>
      <c r="J71">
        <v>995240000</v>
      </c>
      <c r="K71">
        <f t="shared" si="0"/>
        <v>0</v>
      </c>
      <c r="L71">
        <f t="shared" si="0"/>
        <v>0</v>
      </c>
      <c r="M71">
        <f t="shared" si="0"/>
        <v>0</v>
      </c>
      <c r="N71" s="15">
        <v>0</v>
      </c>
      <c r="O71" s="16">
        <v>0</v>
      </c>
      <c r="P71" s="17">
        <v>0</v>
      </c>
      <c r="Q71">
        <v>9886900</v>
      </c>
      <c r="R71">
        <v>0</v>
      </c>
      <c r="S71">
        <v>0</v>
      </c>
      <c r="T71">
        <v>0</v>
      </c>
      <c r="U71">
        <v>876600000</v>
      </c>
      <c r="V71">
        <v>1078500000</v>
      </c>
      <c r="W71">
        <v>1138700000</v>
      </c>
      <c r="X71">
        <f t="shared" si="1"/>
        <v>0</v>
      </c>
      <c r="Y71">
        <f t="shared" si="1"/>
        <v>0</v>
      </c>
      <c r="Z71">
        <f t="shared" si="1"/>
        <v>0</v>
      </c>
      <c r="AA71" s="15" t="s">
        <v>943</v>
      </c>
      <c r="AB71" s="16">
        <v>0</v>
      </c>
      <c r="AC71" s="17">
        <v>0</v>
      </c>
      <c r="AD71">
        <v>0</v>
      </c>
      <c r="AE71">
        <v>0</v>
      </c>
      <c r="AF71">
        <v>0</v>
      </c>
      <c r="AG71">
        <v>0</v>
      </c>
      <c r="AH71">
        <v>234260000</v>
      </c>
      <c r="AI71">
        <v>547210000</v>
      </c>
      <c r="AJ71">
        <v>689590000</v>
      </c>
      <c r="AK71">
        <f t="shared" si="2"/>
        <v>0</v>
      </c>
      <c r="AL71">
        <f t="shared" si="2"/>
        <v>0</v>
      </c>
      <c r="AM71">
        <f t="shared" si="2"/>
        <v>0</v>
      </c>
      <c r="AN71" s="15">
        <v>0</v>
      </c>
      <c r="AO71" s="16">
        <v>0</v>
      </c>
      <c r="AP71" s="17">
        <v>0</v>
      </c>
      <c r="AQ71">
        <v>1815400</v>
      </c>
      <c r="AR71">
        <v>3069400</v>
      </c>
      <c r="AS71">
        <v>3206900</v>
      </c>
      <c r="AT71">
        <v>5418300</v>
      </c>
      <c r="AU71">
        <v>747130000</v>
      </c>
      <c r="AV71">
        <v>737750000</v>
      </c>
      <c r="AW71">
        <v>625580000</v>
      </c>
      <c r="AX71">
        <f t="shared" si="3"/>
        <v>4.1082542529412552E-3</v>
      </c>
      <c r="AY71">
        <f t="shared" si="3"/>
        <v>4.3468654693324298E-3</v>
      </c>
      <c r="AZ71">
        <f t="shared" si="3"/>
        <v>8.6612423670833459E-3</v>
      </c>
      <c r="BA71" s="15">
        <f t="shared" si="21"/>
        <v>0.59145109793444972</v>
      </c>
      <c r="BB71" s="16">
        <f t="shared" si="20"/>
        <v>0.50187551451654244</v>
      </c>
      <c r="BC71" s="17">
        <f t="shared" si="22"/>
        <v>1.058080927250387</v>
      </c>
      <c r="BD71">
        <v>0</v>
      </c>
      <c r="BE71">
        <v>2112000</v>
      </c>
      <c r="BF71">
        <v>10218000</v>
      </c>
      <c r="BG71">
        <v>3796200</v>
      </c>
      <c r="BH71">
        <v>752070000</v>
      </c>
      <c r="BI71">
        <v>733350000</v>
      </c>
      <c r="BJ71">
        <v>663290000</v>
      </c>
      <c r="BK71">
        <f t="shared" si="5"/>
        <v>2.8082492321193507E-3</v>
      </c>
      <c r="BL71">
        <f t="shared" si="5"/>
        <v>1.3933319697279607E-2</v>
      </c>
      <c r="BM71">
        <f t="shared" si="5"/>
        <v>5.7232884560297912E-3</v>
      </c>
      <c r="BN71" s="15">
        <f t="shared" si="23"/>
        <v>0</v>
      </c>
      <c r="BO71" s="16">
        <f t="shared" si="19"/>
        <v>2.434495448608764</v>
      </c>
      <c r="BP71" s="17">
        <f t="shared" si="24"/>
        <v>4.9615680609531596</v>
      </c>
      <c r="BQ71" s="41">
        <v>1</v>
      </c>
    </row>
    <row r="72" spans="1:69" customFormat="1" ht="15" x14ac:dyDescent="0.2">
      <c r="A72" t="s">
        <v>768</v>
      </c>
      <c r="B72" t="s">
        <v>769</v>
      </c>
      <c r="D72">
        <v>0</v>
      </c>
      <c r="E72">
        <v>0</v>
      </c>
      <c r="F72">
        <v>13748000</v>
      </c>
      <c r="G72">
        <v>0</v>
      </c>
      <c r="H72">
        <v>865460000</v>
      </c>
      <c r="I72">
        <v>887390000</v>
      </c>
      <c r="J72">
        <v>995240000</v>
      </c>
      <c r="K72">
        <f t="shared" si="0"/>
        <v>0</v>
      </c>
      <c r="L72">
        <f t="shared" si="0"/>
        <v>1.5492624437958508E-2</v>
      </c>
      <c r="M72">
        <f t="shared" si="0"/>
        <v>0</v>
      </c>
      <c r="N72" s="15">
        <v>0</v>
      </c>
      <c r="O72" s="16" t="s">
        <v>943</v>
      </c>
      <c r="P72" s="17" t="s">
        <v>943</v>
      </c>
      <c r="Q72">
        <v>0</v>
      </c>
      <c r="R72">
        <v>6957000</v>
      </c>
      <c r="S72">
        <v>7093400</v>
      </c>
      <c r="T72">
        <v>5910200</v>
      </c>
      <c r="U72">
        <v>876600000</v>
      </c>
      <c r="V72">
        <v>1078500000</v>
      </c>
      <c r="W72">
        <v>1138700000</v>
      </c>
      <c r="X72">
        <f t="shared" si="1"/>
        <v>7.9363449691991789E-3</v>
      </c>
      <c r="Y72">
        <f t="shared" si="1"/>
        <v>6.5770978210477511E-3</v>
      </c>
      <c r="Z72">
        <f t="shared" si="1"/>
        <v>5.1903047334679901E-3</v>
      </c>
      <c r="AA72" s="15">
        <f>Q72/R72</f>
        <v>0</v>
      </c>
      <c r="AB72" s="16">
        <f>Y72/Z72</f>
        <v>1.26718914568493</v>
      </c>
      <c r="AC72" s="17">
        <f>Y72/X72</f>
        <v>0.82873134252270497</v>
      </c>
      <c r="AD72">
        <v>0</v>
      </c>
      <c r="AE72">
        <v>10042000</v>
      </c>
      <c r="AF72">
        <v>18344000</v>
      </c>
      <c r="AG72">
        <v>0</v>
      </c>
      <c r="AH72">
        <v>234260000</v>
      </c>
      <c r="AI72">
        <v>547210000</v>
      </c>
      <c r="AJ72">
        <v>689590000</v>
      </c>
      <c r="AK72">
        <f t="shared" si="2"/>
        <v>4.2866900025612567E-2</v>
      </c>
      <c r="AL72">
        <f t="shared" si="2"/>
        <v>3.3522779188976809E-2</v>
      </c>
      <c r="AM72">
        <f t="shared" si="2"/>
        <v>0</v>
      </c>
      <c r="AN72" s="15">
        <f>AD72/AE72</f>
        <v>0</v>
      </c>
      <c r="AO72" s="16" t="s">
        <v>943</v>
      </c>
      <c r="AP72" s="17">
        <f>AL72/AK72</f>
        <v>0.78202014069007242</v>
      </c>
      <c r="AQ72">
        <v>1170600</v>
      </c>
      <c r="AR72">
        <v>3065400</v>
      </c>
      <c r="AS72">
        <v>1914500</v>
      </c>
      <c r="AT72">
        <v>2708000</v>
      </c>
      <c r="AU72">
        <v>747130000</v>
      </c>
      <c r="AV72">
        <v>737750000</v>
      </c>
      <c r="AW72">
        <v>625580000</v>
      </c>
      <c r="AX72">
        <f t="shared" si="3"/>
        <v>4.1029004323210154E-3</v>
      </c>
      <c r="AY72">
        <f t="shared" si="3"/>
        <v>2.5950525245679429E-3</v>
      </c>
      <c r="AZ72">
        <f t="shared" si="3"/>
        <v>4.3287828894785635E-3</v>
      </c>
      <c r="BA72" s="15">
        <f t="shared" si="21"/>
        <v>0.38187512233313758</v>
      </c>
      <c r="BB72" s="16">
        <f t="shared" si="20"/>
        <v>0.59948779849306277</v>
      </c>
      <c r="BC72" s="17">
        <f t="shared" si="22"/>
        <v>0.63249220091356662</v>
      </c>
      <c r="BD72">
        <v>1682300</v>
      </c>
      <c r="BE72">
        <v>2728000</v>
      </c>
      <c r="BF72">
        <v>0</v>
      </c>
      <c r="BG72">
        <v>3827100</v>
      </c>
      <c r="BH72">
        <v>752070000</v>
      </c>
      <c r="BI72">
        <v>733350000</v>
      </c>
      <c r="BJ72">
        <v>663290000</v>
      </c>
      <c r="BK72">
        <f t="shared" si="5"/>
        <v>3.6273219248208277E-3</v>
      </c>
      <c r="BL72">
        <f t="shared" si="5"/>
        <v>0</v>
      </c>
      <c r="BM72">
        <f t="shared" si="5"/>
        <v>5.7698744139064364E-3</v>
      </c>
      <c r="BN72" s="15">
        <f t="shared" si="23"/>
        <v>0.61667888563049855</v>
      </c>
      <c r="BO72" s="16">
        <f t="shared" si="19"/>
        <v>0</v>
      </c>
      <c r="BP72" s="17">
        <f t="shared" si="24"/>
        <v>0</v>
      </c>
      <c r="BQ72" s="41">
        <v>1</v>
      </c>
    </row>
    <row r="73" spans="1:69" customFormat="1" ht="15" x14ac:dyDescent="0.2">
      <c r="A73" t="s">
        <v>366</v>
      </c>
      <c r="B73" t="s">
        <v>367</v>
      </c>
      <c r="D73">
        <v>0</v>
      </c>
      <c r="E73">
        <v>0</v>
      </c>
      <c r="F73">
        <v>0</v>
      </c>
      <c r="G73">
        <v>0</v>
      </c>
      <c r="H73">
        <v>865460000</v>
      </c>
      <c r="I73">
        <v>887390000</v>
      </c>
      <c r="J73">
        <v>995240000</v>
      </c>
      <c r="K73">
        <f t="shared" si="0"/>
        <v>0</v>
      </c>
      <c r="L73">
        <f t="shared" si="0"/>
        <v>0</v>
      </c>
      <c r="M73">
        <f t="shared" si="0"/>
        <v>0</v>
      </c>
      <c r="N73" s="15">
        <v>0</v>
      </c>
      <c r="O73" s="16">
        <v>0</v>
      </c>
      <c r="P73" s="17">
        <v>0</v>
      </c>
      <c r="Q73">
        <v>4622000</v>
      </c>
      <c r="R73">
        <v>0</v>
      </c>
      <c r="S73">
        <v>0</v>
      </c>
      <c r="T73">
        <v>0</v>
      </c>
      <c r="U73">
        <v>876600000</v>
      </c>
      <c r="V73">
        <v>1078500000</v>
      </c>
      <c r="W73">
        <v>1138700000</v>
      </c>
      <c r="X73">
        <f t="shared" si="1"/>
        <v>0</v>
      </c>
      <c r="Y73">
        <f t="shared" si="1"/>
        <v>0</v>
      </c>
      <c r="Z73">
        <f t="shared" si="1"/>
        <v>0</v>
      </c>
      <c r="AA73" s="15" t="s">
        <v>943</v>
      </c>
      <c r="AB73" s="16">
        <v>0</v>
      </c>
      <c r="AC73" s="17">
        <v>0</v>
      </c>
      <c r="AD73">
        <v>0</v>
      </c>
      <c r="AE73">
        <v>0</v>
      </c>
      <c r="AF73">
        <v>0</v>
      </c>
      <c r="AG73">
        <v>0</v>
      </c>
      <c r="AH73">
        <v>234260000</v>
      </c>
      <c r="AI73">
        <v>547210000</v>
      </c>
      <c r="AJ73">
        <v>689590000</v>
      </c>
      <c r="AK73">
        <f t="shared" si="2"/>
        <v>0</v>
      </c>
      <c r="AL73">
        <f t="shared" si="2"/>
        <v>0</v>
      </c>
      <c r="AM73">
        <f t="shared" si="2"/>
        <v>0</v>
      </c>
      <c r="AN73" s="15">
        <v>0</v>
      </c>
      <c r="AO73" s="16">
        <v>0</v>
      </c>
      <c r="AP73" s="17">
        <v>0</v>
      </c>
      <c r="AQ73">
        <v>0</v>
      </c>
      <c r="AR73">
        <v>0</v>
      </c>
      <c r="AS73">
        <v>0</v>
      </c>
      <c r="AT73">
        <v>0</v>
      </c>
      <c r="AU73">
        <v>747130000</v>
      </c>
      <c r="AV73">
        <v>737750000</v>
      </c>
      <c r="AW73">
        <v>625580000</v>
      </c>
      <c r="AX73">
        <f t="shared" si="3"/>
        <v>0</v>
      </c>
      <c r="AY73">
        <f t="shared" si="3"/>
        <v>0</v>
      </c>
      <c r="AZ73">
        <f t="shared" si="3"/>
        <v>0</v>
      </c>
      <c r="BA73" s="15">
        <v>0</v>
      </c>
      <c r="BB73" s="16">
        <v>0</v>
      </c>
      <c r="BC73" s="17">
        <v>0</v>
      </c>
      <c r="BD73">
        <v>0</v>
      </c>
      <c r="BE73">
        <v>3320100</v>
      </c>
      <c r="BF73">
        <v>6542000</v>
      </c>
      <c r="BG73">
        <v>0</v>
      </c>
      <c r="BH73">
        <v>752070000</v>
      </c>
      <c r="BI73">
        <v>733350000</v>
      </c>
      <c r="BJ73">
        <v>663290000</v>
      </c>
      <c r="BK73">
        <f t="shared" si="5"/>
        <v>4.4146156607762577E-3</v>
      </c>
      <c r="BL73">
        <f t="shared" si="5"/>
        <v>8.9207063475830097E-3</v>
      </c>
      <c r="BM73">
        <f t="shared" si="5"/>
        <v>0</v>
      </c>
      <c r="BN73" s="15">
        <f t="shared" si="23"/>
        <v>0</v>
      </c>
      <c r="BO73" s="16" t="s">
        <v>943</v>
      </c>
      <c r="BP73" s="17">
        <f t="shared" si="24"/>
        <v>2.0207209490156179</v>
      </c>
      <c r="BQ73" s="41">
        <v>1</v>
      </c>
    </row>
    <row r="74" spans="1:69" customFormat="1" ht="15" x14ac:dyDescent="0.2">
      <c r="A74" t="s">
        <v>10</v>
      </c>
      <c r="B74" t="s">
        <v>11</v>
      </c>
      <c r="D74">
        <v>0</v>
      </c>
      <c r="E74">
        <v>7088600</v>
      </c>
      <c r="F74">
        <v>0</v>
      </c>
      <c r="G74">
        <v>3750100</v>
      </c>
      <c r="H74">
        <v>865460000</v>
      </c>
      <c r="I74">
        <v>887390000</v>
      </c>
      <c r="J74">
        <v>995240000</v>
      </c>
      <c r="K74">
        <f t="shared" si="0"/>
        <v>8.1905576225359926E-3</v>
      </c>
      <c r="L74">
        <f t="shared" si="0"/>
        <v>0</v>
      </c>
      <c r="M74">
        <f t="shared" si="0"/>
        <v>3.7680358506490897E-3</v>
      </c>
      <c r="N74" s="15">
        <f>D74/E74</f>
        <v>0</v>
      </c>
      <c r="O74" s="16">
        <f>L74/M74</f>
        <v>0</v>
      </c>
      <c r="P74" s="17">
        <f>L74/K74</f>
        <v>0</v>
      </c>
      <c r="Q74">
        <v>0</v>
      </c>
      <c r="R74">
        <v>0</v>
      </c>
      <c r="S74">
        <v>5720400</v>
      </c>
      <c r="T74">
        <v>3912200</v>
      </c>
      <c r="U74">
        <v>876600000</v>
      </c>
      <c r="V74">
        <v>1078500000</v>
      </c>
      <c r="W74">
        <v>1138700000</v>
      </c>
      <c r="X74">
        <f t="shared" si="1"/>
        <v>0</v>
      </c>
      <c r="Y74">
        <f t="shared" si="1"/>
        <v>5.3040333796940198E-3</v>
      </c>
      <c r="Z74">
        <f t="shared" si="1"/>
        <v>3.4356722578378854E-3</v>
      </c>
      <c r="AA74" s="15">
        <v>0</v>
      </c>
      <c r="AB74" s="16">
        <f>Y74/Z74</f>
        <v>1.5438123841975309</v>
      </c>
      <c r="AC74" s="17" t="s">
        <v>943</v>
      </c>
      <c r="AD74">
        <v>22311000</v>
      </c>
      <c r="AE74">
        <v>7026000</v>
      </c>
      <c r="AF74">
        <v>0</v>
      </c>
      <c r="AG74">
        <v>0</v>
      </c>
      <c r="AH74">
        <v>234260000</v>
      </c>
      <c r="AI74">
        <v>547210000</v>
      </c>
      <c r="AJ74">
        <v>689590000</v>
      </c>
      <c r="AK74">
        <f t="shared" si="2"/>
        <v>2.9992316229830104E-2</v>
      </c>
      <c r="AL74">
        <f t="shared" si="2"/>
        <v>0</v>
      </c>
      <c r="AM74">
        <f t="shared" si="2"/>
        <v>0</v>
      </c>
      <c r="AN74" s="15">
        <f>AD74/AE74</f>
        <v>3.1754910333048678</v>
      </c>
      <c r="AO74" s="16">
        <v>0</v>
      </c>
      <c r="AP74" s="17">
        <f>AL74/AK74</f>
        <v>0</v>
      </c>
      <c r="AQ74">
        <v>8748000</v>
      </c>
      <c r="AR74">
        <v>4379400</v>
      </c>
      <c r="AS74">
        <v>3695800</v>
      </c>
      <c r="AT74">
        <v>5949300</v>
      </c>
      <c r="AU74">
        <v>747130000</v>
      </c>
      <c r="AV74">
        <v>737750000</v>
      </c>
      <c r="AW74">
        <v>625580000</v>
      </c>
      <c r="AX74">
        <f t="shared" si="3"/>
        <v>5.8616305060698939E-3</v>
      </c>
      <c r="AY74">
        <f t="shared" si="3"/>
        <v>5.0095560826838364E-3</v>
      </c>
      <c r="AZ74">
        <f t="shared" si="3"/>
        <v>9.5100546692669201E-3</v>
      </c>
      <c r="BA74" s="15">
        <f>AQ74/AR74</f>
        <v>1.997533908754624</v>
      </c>
      <c r="BB74" s="16">
        <f>AY74/AZ74</f>
        <v>0.52676417296242495</v>
      </c>
      <c r="BC74" s="17">
        <f>AY74/AX74</f>
        <v>0.85463525507046056</v>
      </c>
      <c r="BD74">
        <v>9517100</v>
      </c>
      <c r="BE74">
        <v>3684300</v>
      </c>
      <c r="BF74">
        <v>5885600</v>
      </c>
      <c r="BG74">
        <v>2128000</v>
      </c>
      <c r="BH74">
        <v>752070000</v>
      </c>
      <c r="BI74">
        <v>733350000</v>
      </c>
      <c r="BJ74">
        <v>663290000</v>
      </c>
      <c r="BK74">
        <f t="shared" si="5"/>
        <v>4.8988790937013844E-3</v>
      </c>
      <c r="BL74">
        <f t="shared" si="5"/>
        <v>8.0256357810049774E-3</v>
      </c>
      <c r="BM74">
        <f t="shared" si="5"/>
        <v>3.2082497851618447E-3</v>
      </c>
      <c r="BN74" s="15">
        <f t="shared" si="23"/>
        <v>2.5831501234970009</v>
      </c>
      <c r="BO74" s="16">
        <f>BL74/BM74</f>
        <v>2.5015620099543194</v>
      </c>
      <c r="BP74" s="17">
        <f t="shared" si="24"/>
        <v>1.6382596156177329</v>
      </c>
      <c r="BQ74" s="41">
        <v>1</v>
      </c>
    </row>
    <row r="75" spans="1:69" customFormat="1" ht="15" x14ac:dyDescent="0.2">
      <c r="A75" t="s">
        <v>370</v>
      </c>
      <c r="B75" t="s">
        <v>371</v>
      </c>
      <c r="D75">
        <v>0</v>
      </c>
      <c r="E75">
        <v>0</v>
      </c>
      <c r="F75">
        <v>0</v>
      </c>
      <c r="G75">
        <v>0</v>
      </c>
      <c r="H75">
        <v>865460000</v>
      </c>
      <c r="I75">
        <v>887390000</v>
      </c>
      <c r="J75">
        <v>995240000</v>
      </c>
      <c r="K75">
        <f t="shared" si="0"/>
        <v>0</v>
      </c>
      <c r="L75">
        <f t="shared" si="0"/>
        <v>0</v>
      </c>
      <c r="M75">
        <f t="shared" si="0"/>
        <v>0</v>
      </c>
      <c r="N75" s="15">
        <v>0</v>
      </c>
      <c r="O75" s="16">
        <v>0</v>
      </c>
      <c r="P75" s="17">
        <v>0</v>
      </c>
      <c r="Q75">
        <v>0</v>
      </c>
      <c r="R75">
        <v>0</v>
      </c>
      <c r="S75">
        <v>10631000</v>
      </c>
      <c r="T75">
        <v>0</v>
      </c>
      <c r="U75">
        <v>876600000</v>
      </c>
      <c r="V75">
        <v>1078500000</v>
      </c>
      <c r="W75">
        <v>1138700000</v>
      </c>
      <c r="X75">
        <f t="shared" si="1"/>
        <v>0</v>
      </c>
      <c r="Y75">
        <f t="shared" si="1"/>
        <v>9.8572090866944836E-3</v>
      </c>
      <c r="Z75">
        <f t="shared" si="1"/>
        <v>0</v>
      </c>
      <c r="AA75" s="15">
        <v>0</v>
      </c>
      <c r="AB75" s="16" t="s">
        <v>943</v>
      </c>
      <c r="AC75" s="17" t="s">
        <v>943</v>
      </c>
      <c r="AD75">
        <v>0</v>
      </c>
      <c r="AE75">
        <v>0</v>
      </c>
      <c r="AF75">
        <v>0</v>
      </c>
      <c r="AG75">
        <v>0</v>
      </c>
      <c r="AH75">
        <v>234260000</v>
      </c>
      <c r="AI75">
        <v>547210000</v>
      </c>
      <c r="AJ75">
        <v>689590000</v>
      </c>
      <c r="AK75">
        <f t="shared" si="2"/>
        <v>0</v>
      </c>
      <c r="AL75">
        <f t="shared" si="2"/>
        <v>0</v>
      </c>
      <c r="AM75">
        <f t="shared" si="2"/>
        <v>0</v>
      </c>
      <c r="AN75" s="15">
        <v>0</v>
      </c>
      <c r="AO75" s="16">
        <v>0</v>
      </c>
      <c r="AP75" s="17">
        <v>0</v>
      </c>
      <c r="AQ75">
        <v>8156500</v>
      </c>
      <c r="AR75">
        <v>0</v>
      </c>
      <c r="AS75">
        <v>0</v>
      </c>
      <c r="AT75">
        <v>0</v>
      </c>
      <c r="AU75">
        <v>747130000</v>
      </c>
      <c r="AV75">
        <v>737750000</v>
      </c>
      <c r="AW75">
        <v>625580000</v>
      </c>
      <c r="AX75">
        <f t="shared" si="3"/>
        <v>0</v>
      </c>
      <c r="AY75">
        <f t="shared" si="3"/>
        <v>0</v>
      </c>
      <c r="AZ75">
        <f t="shared" si="3"/>
        <v>0</v>
      </c>
      <c r="BA75" s="15" t="s">
        <v>943</v>
      </c>
      <c r="BB75" s="16">
        <v>0</v>
      </c>
      <c r="BC75" s="17">
        <v>0</v>
      </c>
      <c r="BD75">
        <v>2998400</v>
      </c>
      <c r="BE75">
        <v>4169600</v>
      </c>
      <c r="BF75">
        <v>0</v>
      </c>
      <c r="BG75">
        <v>0</v>
      </c>
      <c r="BH75">
        <v>752070000</v>
      </c>
      <c r="BI75">
        <v>733350000</v>
      </c>
      <c r="BJ75">
        <v>663290000</v>
      </c>
      <c r="BK75">
        <f t="shared" si="5"/>
        <v>5.5441647718962334E-3</v>
      </c>
      <c r="BL75">
        <f t="shared" si="5"/>
        <v>0</v>
      </c>
      <c r="BM75">
        <f t="shared" si="5"/>
        <v>0</v>
      </c>
      <c r="BN75" s="15">
        <f t="shared" si="23"/>
        <v>0.7191097467382962</v>
      </c>
      <c r="BO75" s="16">
        <v>0</v>
      </c>
      <c r="BP75" s="17">
        <f t="shared" si="24"/>
        <v>0</v>
      </c>
      <c r="BQ75" s="41">
        <v>1</v>
      </c>
    </row>
    <row r="76" spans="1:69" customFormat="1" ht="15" x14ac:dyDescent="0.2">
      <c r="A76" t="s">
        <v>252</v>
      </c>
      <c r="B76" t="s">
        <v>253</v>
      </c>
      <c r="D76">
        <v>6895500</v>
      </c>
      <c r="E76">
        <v>0</v>
      </c>
      <c r="F76">
        <v>0</v>
      </c>
      <c r="G76">
        <v>0</v>
      </c>
      <c r="H76">
        <v>865460000</v>
      </c>
      <c r="I76">
        <v>887390000</v>
      </c>
      <c r="J76">
        <v>995240000</v>
      </c>
      <c r="K76">
        <f t="shared" ref="K76:M139" si="25">E76/H76</f>
        <v>0</v>
      </c>
      <c r="L76">
        <f t="shared" si="25"/>
        <v>0</v>
      </c>
      <c r="M76">
        <f t="shared" si="25"/>
        <v>0</v>
      </c>
      <c r="N76" s="15" t="s">
        <v>943</v>
      </c>
      <c r="O76" s="16">
        <v>0</v>
      </c>
      <c r="P76" s="17">
        <v>0</v>
      </c>
      <c r="Q76">
        <v>41027000</v>
      </c>
      <c r="R76">
        <v>3508500</v>
      </c>
      <c r="S76">
        <v>21255000</v>
      </c>
      <c r="T76">
        <v>0</v>
      </c>
      <c r="U76">
        <v>876600000</v>
      </c>
      <c r="V76">
        <v>1078500000</v>
      </c>
      <c r="W76">
        <v>1138700000</v>
      </c>
      <c r="X76">
        <f t="shared" ref="X76:Z139" si="26">R76/U76</f>
        <v>4.0023956194387405E-3</v>
      </c>
      <c r="Y76">
        <f t="shared" si="26"/>
        <v>1.9707927677329623E-2</v>
      </c>
      <c r="Z76">
        <f t="shared" si="26"/>
        <v>0</v>
      </c>
      <c r="AA76" s="15">
        <f>Q76/R76</f>
        <v>11.693601254097192</v>
      </c>
      <c r="AB76" s="16" t="s">
        <v>943</v>
      </c>
      <c r="AC76" s="17">
        <f>Y76/X76</f>
        <v>4.9240328921040755</v>
      </c>
      <c r="AD76">
        <v>0</v>
      </c>
      <c r="AE76">
        <v>0</v>
      </c>
      <c r="AF76">
        <v>0</v>
      </c>
      <c r="AG76">
        <v>0</v>
      </c>
      <c r="AH76">
        <v>234260000</v>
      </c>
      <c r="AI76">
        <v>547210000</v>
      </c>
      <c r="AJ76">
        <v>689590000</v>
      </c>
      <c r="AK76">
        <f t="shared" ref="AK76:AM139" si="27">AE76/AH76</f>
        <v>0</v>
      </c>
      <c r="AL76">
        <f t="shared" si="27"/>
        <v>0</v>
      </c>
      <c r="AM76">
        <f t="shared" si="27"/>
        <v>0</v>
      </c>
      <c r="AN76" s="15">
        <v>0</v>
      </c>
      <c r="AO76" s="16">
        <v>0</v>
      </c>
      <c r="AP76" s="17">
        <v>0</v>
      </c>
      <c r="AQ76">
        <v>7695500</v>
      </c>
      <c r="AR76">
        <v>8696300</v>
      </c>
      <c r="AS76">
        <v>0</v>
      </c>
      <c r="AT76">
        <v>3425800</v>
      </c>
      <c r="AU76">
        <v>747130000</v>
      </c>
      <c r="AV76">
        <v>737750000</v>
      </c>
      <c r="AW76">
        <v>625580000</v>
      </c>
      <c r="AX76">
        <f t="shared" ref="AX76:AZ139" si="28">AR76/AU76</f>
        <v>1.1639607564948536E-2</v>
      </c>
      <c r="AY76">
        <f t="shared" si="28"/>
        <v>0</v>
      </c>
      <c r="AZ76">
        <f t="shared" si="28"/>
        <v>5.4761980881741744E-3</v>
      </c>
      <c r="BA76" s="15">
        <f>AQ76/AR76</f>
        <v>0.88491657371525823</v>
      </c>
      <c r="BB76" s="16">
        <f t="shared" ref="BB76:BB99" si="29">AY76/AZ76</f>
        <v>0</v>
      </c>
      <c r="BC76" s="17">
        <f>AY76/AX76</f>
        <v>0</v>
      </c>
      <c r="BD76">
        <v>2439800</v>
      </c>
      <c r="BE76">
        <v>4287800</v>
      </c>
      <c r="BF76">
        <v>9331900</v>
      </c>
      <c r="BG76">
        <v>4962100</v>
      </c>
      <c r="BH76">
        <v>752070000</v>
      </c>
      <c r="BI76">
        <v>733350000</v>
      </c>
      <c r="BJ76">
        <v>663290000</v>
      </c>
      <c r="BK76">
        <f t="shared" ref="BK76:BM139" si="30">BE76/BH76</f>
        <v>5.70133099312564E-3</v>
      </c>
      <c r="BL76">
        <f t="shared" si="30"/>
        <v>1.2725028976614167E-2</v>
      </c>
      <c r="BM76">
        <f t="shared" si="30"/>
        <v>7.4810414750712357E-3</v>
      </c>
      <c r="BN76" s="15">
        <f t="shared" si="23"/>
        <v>0.56900974858901998</v>
      </c>
      <c r="BO76" s="16">
        <f t="shared" ref="BO76:BO127" si="31">BL76/BM76</f>
        <v>1.700970248463032</v>
      </c>
      <c r="BP76" s="17">
        <f t="shared" si="24"/>
        <v>2.2319400490792987</v>
      </c>
      <c r="BQ76" s="41">
        <v>1</v>
      </c>
    </row>
    <row r="77" spans="1:69" customFormat="1" ht="15" x14ac:dyDescent="0.2">
      <c r="A77" t="s">
        <v>608</v>
      </c>
      <c r="B77" t="s">
        <v>609</v>
      </c>
      <c r="D77">
        <v>0</v>
      </c>
      <c r="E77">
        <v>0</v>
      </c>
      <c r="F77">
        <v>0</v>
      </c>
      <c r="G77">
        <v>0</v>
      </c>
      <c r="H77">
        <v>865460000</v>
      </c>
      <c r="I77">
        <v>887390000</v>
      </c>
      <c r="J77">
        <v>995240000</v>
      </c>
      <c r="K77">
        <f t="shared" si="25"/>
        <v>0</v>
      </c>
      <c r="L77">
        <f t="shared" si="25"/>
        <v>0</v>
      </c>
      <c r="M77">
        <f t="shared" si="25"/>
        <v>0</v>
      </c>
      <c r="N77" s="15">
        <v>0</v>
      </c>
      <c r="O77" s="16">
        <v>0</v>
      </c>
      <c r="P77" s="17">
        <v>0</v>
      </c>
      <c r="Q77">
        <v>0</v>
      </c>
      <c r="R77">
        <v>0</v>
      </c>
      <c r="S77">
        <v>0</v>
      </c>
      <c r="T77">
        <v>0</v>
      </c>
      <c r="U77">
        <v>876600000</v>
      </c>
      <c r="V77">
        <v>1078500000</v>
      </c>
      <c r="W77">
        <v>1138700000</v>
      </c>
      <c r="X77">
        <f t="shared" si="26"/>
        <v>0</v>
      </c>
      <c r="Y77">
        <f t="shared" si="26"/>
        <v>0</v>
      </c>
      <c r="Z77">
        <f t="shared" si="26"/>
        <v>0</v>
      </c>
      <c r="AA77" s="15">
        <v>0</v>
      </c>
      <c r="AB77" s="16">
        <v>0</v>
      </c>
      <c r="AC77" s="17">
        <v>0</v>
      </c>
      <c r="AD77">
        <v>0</v>
      </c>
      <c r="AE77">
        <v>0</v>
      </c>
      <c r="AF77">
        <v>0</v>
      </c>
      <c r="AG77">
        <v>0</v>
      </c>
      <c r="AH77">
        <v>234260000</v>
      </c>
      <c r="AI77">
        <v>547210000</v>
      </c>
      <c r="AJ77">
        <v>689590000</v>
      </c>
      <c r="AK77">
        <f t="shared" si="27"/>
        <v>0</v>
      </c>
      <c r="AL77">
        <f t="shared" si="27"/>
        <v>0</v>
      </c>
      <c r="AM77">
        <f t="shared" si="27"/>
        <v>0</v>
      </c>
      <c r="AN77" s="15">
        <v>0</v>
      </c>
      <c r="AO77" s="16">
        <v>0</v>
      </c>
      <c r="AP77" s="17">
        <v>0</v>
      </c>
      <c r="AQ77">
        <v>3556800</v>
      </c>
      <c r="AR77">
        <v>5448700</v>
      </c>
      <c r="AS77">
        <v>4501900</v>
      </c>
      <c r="AT77">
        <v>4143500</v>
      </c>
      <c r="AU77">
        <v>747130000</v>
      </c>
      <c r="AV77">
        <v>737750000</v>
      </c>
      <c r="AW77">
        <v>625580000</v>
      </c>
      <c r="AX77">
        <f t="shared" si="28"/>
        <v>7.292840603375584E-3</v>
      </c>
      <c r="AY77">
        <f t="shared" si="28"/>
        <v>6.1022026431718059E-3</v>
      </c>
      <c r="AZ77">
        <f t="shared" si="28"/>
        <v>6.6234534352121229E-3</v>
      </c>
      <c r="BA77" s="15">
        <f>AQ77/AR77</f>
        <v>0.65277956209738097</v>
      </c>
      <c r="BB77" s="16">
        <f t="shared" si="29"/>
        <v>0.92130226366970402</v>
      </c>
      <c r="BC77" s="17">
        <f>AY77/AX77</f>
        <v>0.8367387928850829</v>
      </c>
      <c r="BD77">
        <v>1758400</v>
      </c>
      <c r="BE77">
        <v>4522900</v>
      </c>
      <c r="BF77">
        <v>9140500</v>
      </c>
      <c r="BG77">
        <v>5939200</v>
      </c>
      <c r="BH77">
        <v>752070000</v>
      </c>
      <c r="BI77">
        <v>733350000</v>
      </c>
      <c r="BJ77">
        <v>663290000</v>
      </c>
      <c r="BK77">
        <f t="shared" si="30"/>
        <v>6.0139348730836222E-3</v>
      </c>
      <c r="BL77">
        <f t="shared" si="30"/>
        <v>1.2464034908297538E-2</v>
      </c>
      <c r="BM77">
        <f t="shared" si="30"/>
        <v>8.9541527838502017E-3</v>
      </c>
      <c r="BN77" s="15">
        <f t="shared" si="23"/>
        <v>0.38877711202989235</v>
      </c>
      <c r="BO77" s="16">
        <f t="shared" si="31"/>
        <v>1.3919837207577912</v>
      </c>
      <c r="BP77" s="17">
        <f t="shared" si="24"/>
        <v>2.072525754158467</v>
      </c>
      <c r="BQ77" s="41">
        <v>1</v>
      </c>
    </row>
    <row r="78" spans="1:69" customFormat="1" ht="15" x14ac:dyDescent="0.2">
      <c r="A78" t="s">
        <v>226</v>
      </c>
      <c r="B78" t="s">
        <v>227</v>
      </c>
      <c r="D78">
        <v>0</v>
      </c>
      <c r="E78">
        <v>31810000</v>
      </c>
      <c r="F78">
        <v>0</v>
      </c>
      <c r="G78">
        <v>0</v>
      </c>
      <c r="H78">
        <v>865460000</v>
      </c>
      <c r="I78">
        <v>887390000</v>
      </c>
      <c r="J78">
        <v>995240000</v>
      </c>
      <c r="K78">
        <f t="shared" si="25"/>
        <v>3.6755020451551774E-2</v>
      </c>
      <c r="L78">
        <f t="shared" si="25"/>
        <v>0</v>
      </c>
      <c r="M78">
        <f t="shared" si="25"/>
        <v>0</v>
      </c>
      <c r="N78" s="15">
        <f>D78/E78</f>
        <v>0</v>
      </c>
      <c r="O78" s="16">
        <v>0</v>
      </c>
      <c r="P78" s="17">
        <f>L78/K78</f>
        <v>0</v>
      </c>
      <c r="Q78">
        <v>19213000</v>
      </c>
      <c r="R78">
        <v>8758400</v>
      </c>
      <c r="S78">
        <v>7853200</v>
      </c>
      <c r="T78">
        <v>6309500</v>
      </c>
      <c r="U78">
        <v>876600000</v>
      </c>
      <c r="V78">
        <v>1078500000</v>
      </c>
      <c r="W78">
        <v>1138700000</v>
      </c>
      <c r="X78">
        <f t="shared" si="26"/>
        <v>9.9913301391740816E-3</v>
      </c>
      <c r="Y78">
        <f t="shared" si="26"/>
        <v>7.2815948076031525E-3</v>
      </c>
      <c r="Z78">
        <f t="shared" si="26"/>
        <v>5.5409677702643366E-3</v>
      </c>
      <c r="AA78" s="15">
        <f>Q78/R78</f>
        <v>2.1936655096821336</v>
      </c>
      <c r="AB78" s="16">
        <f>Y78/Z78</f>
        <v>1.3141377299972596</v>
      </c>
      <c r="AC78" s="17">
        <f>Y78/X78</f>
        <v>0.72879133270288221</v>
      </c>
      <c r="AD78">
        <v>0</v>
      </c>
      <c r="AE78">
        <v>0</v>
      </c>
      <c r="AF78">
        <v>0</v>
      </c>
      <c r="AG78">
        <v>0</v>
      </c>
      <c r="AH78">
        <v>234260000</v>
      </c>
      <c r="AI78">
        <v>547210000</v>
      </c>
      <c r="AJ78">
        <v>689590000</v>
      </c>
      <c r="AK78">
        <f t="shared" si="27"/>
        <v>0</v>
      </c>
      <c r="AL78">
        <f t="shared" si="27"/>
        <v>0</v>
      </c>
      <c r="AM78">
        <f t="shared" si="27"/>
        <v>0</v>
      </c>
      <c r="AN78" s="15">
        <v>0</v>
      </c>
      <c r="AO78" s="16">
        <v>0</v>
      </c>
      <c r="AP78" s="17">
        <v>0</v>
      </c>
      <c r="AQ78">
        <v>13488000</v>
      </c>
      <c r="AR78">
        <v>4879400</v>
      </c>
      <c r="AS78">
        <v>8765500</v>
      </c>
      <c r="AT78">
        <v>7311700</v>
      </c>
      <c r="AU78">
        <v>747130000</v>
      </c>
      <c r="AV78">
        <v>737750000</v>
      </c>
      <c r="AW78">
        <v>625580000</v>
      </c>
      <c r="AX78">
        <f t="shared" si="28"/>
        <v>6.5308580835999087E-3</v>
      </c>
      <c r="AY78">
        <f t="shared" si="28"/>
        <v>1.1881396136902745E-2</v>
      </c>
      <c r="AZ78">
        <f t="shared" si="28"/>
        <v>1.1687873653249784E-2</v>
      </c>
      <c r="BA78" s="15">
        <f>AQ78/AR78</f>
        <v>2.7642742960200026</v>
      </c>
      <c r="BB78" s="16">
        <f t="shared" si="29"/>
        <v>1.0165575441174584</v>
      </c>
      <c r="BC78" s="17">
        <f>AY78/AX78</f>
        <v>1.8192702987588942</v>
      </c>
      <c r="BD78">
        <v>3935500</v>
      </c>
      <c r="BE78">
        <v>5195700</v>
      </c>
      <c r="BF78">
        <v>15181000</v>
      </c>
      <c r="BG78">
        <v>7250600</v>
      </c>
      <c r="BH78">
        <v>752070000</v>
      </c>
      <c r="BI78">
        <v>733350000</v>
      </c>
      <c r="BJ78">
        <v>663290000</v>
      </c>
      <c r="BK78">
        <f t="shared" si="30"/>
        <v>6.9085324504367948E-3</v>
      </c>
      <c r="BL78">
        <f t="shared" si="30"/>
        <v>2.0700893161519057E-2</v>
      </c>
      <c r="BM78">
        <f t="shared" si="30"/>
        <v>1.0931266866679733E-2</v>
      </c>
      <c r="BN78" s="15">
        <f t="shared" si="23"/>
        <v>0.75745327867274859</v>
      </c>
      <c r="BO78" s="16">
        <f t="shared" si="31"/>
        <v>1.8937323014790464</v>
      </c>
      <c r="BP78" s="17">
        <f t="shared" si="24"/>
        <v>2.9964241045448419</v>
      </c>
      <c r="BQ78" s="41">
        <v>1</v>
      </c>
    </row>
    <row r="79" spans="1:69" customFormat="1" ht="15" x14ac:dyDescent="0.2">
      <c r="A79" t="s">
        <v>442</v>
      </c>
      <c r="B79" t="s">
        <v>443</v>
      </c>
      <c r="D79">
        <v>0</v>
      </c>
      <c r="E79">
        <v>0</v>
      </c>
      <c r="F79">
        <v>0</v>
      </c>
      <c r="G79">
        <v>0</v>
      </c>
      <c r="H79">
        <v>865460000</v>
      </c>
      <c r="I79">
        <v>887390000</v>
      </c>
      <c r="J79">
        <v>995240000</v>
      </c>
      <c r="K79">
        <f t="shared" si="25"/>
        <v>0</v>
      </c>
      <c r="L79">
        <f t="shared" si="25"/>
        <v>0</v>
      </c>
      <c r="M79">
        <f t="shared" si="25"/>
        <v>0</v>
      </c>
      <c r="N79" s="15">
        <v>0</v>
      </c>
      <c r="O79" s="16">
        <v>0</v>
      </c>
      <c r="P79" s="17">
        <v>0</v>
      </c>
      <c r="Q79">
        <v>0</v>
      </c>
      <c r="R79">
        <v>7822200</v>
      </c>
      <c r="S79">
        <v>0</v>
      </c>
      <c r="T79">
        <v>0</v>
      </c>
      <c r="U79">
        <v>876600000</v>
      </c>
      <c r="V79">
        <v>1078500000</v>
      </c>
      <c r="W79">
        <v>1138700000</v>
      </c>
      <c r="X79">
        <f t="shared" si="26"/>
        <v>8.9233401779603011E-3</v>
      </c>
      <c r="Y79">
        <f t="shared" si="26"/>
        <v>0</v>
      </c>
      <c r="Z79">
        <f t="shared" si="26"/>
        <v>0</v>
      </c>
      <c r="AA79" s="15">
        <f>Q79/R79</f>
        <v>0</v>
      </c>
      <c r="AB79" s="16">
        <v>0</v>
      </c>
      <c r="AC79" s="17">
        <f>Y79/X79</f>
        <v>0</v>
      </c>
      <c r="AD79">
        <v>0</v>
      </c>
      <c r="AE79">
        <v>0</v>
      </c>
      <c r="AF79">
        <v>0</v>
      </c>
      <c r="AG79">
        <v>0</v>
      </c>
      <c r="AH79">
        <v>234260000</v>
      </c>
      <c r="AI79">
        <v>547210000</v>
      </c>
      <c r="AJ79">
        <v>689590000</v>
      </c>
      <c r="AK79">
        <f t="shared" si="27"/>
        <v>0</v>
      </c>
      <c r="AL79">
        <f t="shared" si="27"/>
        <v>0</v>
      </c>
      <c r="AM79">
        <f t="shared" si="27"/>
        <v>0</v>
      </c>
      <c r="AN79" s="15">
        <v>0</v>
      </c>
      <c r="AO79" s="16">
        <v>0</v>
      </c>
      <c r="AP79" s="17">
        <v>0</v>
      </c>
      <c r="AQ79">
        <v>3057200</v>
      </c>
      <c r="AR79">
        <v>0</v>
      </c>
      <c r="AS79">
        <v>7604300</v>
      </c>
      <c r="AT79">
        <v>5601000</v>
      </c>
      <c r="AU79">
        <v>747130000</v>
      </c>
      <c r="AV79">
        <v>737750000</v>
      </c>
      <c r="AW79">
        <v>625580000</v>
      </c>
      <c r="AX79">
        <f t="shared" si="28"/>
        <v>0</v>
      </c>
      <c r="AY79">
        <f t="shared" si="28"/>
        <v>1.0307421213148085E-2</v>
      </c>
      <c r="AZ79">
        <f t="shared" si="28"/>
        <v>8.9532913456312549E-3</v>
      </c>
      <c r="BA79" s="15" t="s">
        <v>943</v>
      </c>
      <c r="BB79" s="16">
        <f t="shared" si="29"/>
        <v>1.1512438069132616</v>
      </c>
      <c r="BC79" s="17" t="s">
        <v>943</v>
      </c>
      <c r="BD79">
        <v>4229400</v>
      </c>
      <c r="BE79">
        <v>5396100</v>
      </c>
      <c r="BF79">
        <v>11755000</v>
      </c>
      <c r="BG79">
        <v>6700900</v>
      </c>
      <c r="BH79">
        <v>752070000</v>
      </c>
      <c r="BI79">
        <v>733350000</v>
      </c>
      <c r="BJ79">
        <v>663290000</v>
      </c>
      <c r="BK79">
        <f t="shared" si="30"/>
        <v>7.1749970082572098E-3</v>
      </c>
      <c r="BL79">
        <f t="shared" si="30"/>
        <v>1.6029181154973749E-2</v>
      </c>
      <c r="BM79">
        <f t="shared" si="30"/>
        <v>1.0102519260052165E-2</v>
      </c>
      <c r="BN79" s="15">
        <f t="shared" si="23"/>
        <v>0.78378829154389285</v>
      </c>
      <c r="BO79" s="16">
        <f t="shared" si="31"/>
        <v>1.5866518778496228</v>
      </c>
      <c r="BP79" s="17">
        <f t="shared" si="24"/>
        <v>2.2340331482406013</v>
      </c>
      <c r="BQ79" s="41">
        <v>1</v>
      </c>
    </row>
    <row r="80" spans="1:69" customFormat="1" ht="15" x14ac:dyDescent="0.2">
      <c r="A80" t="s">
        <v>570</v>
      </c>
      <c r="B80" t="s">
        <v>571</v>
      </c>
      <c r="D80">
        <v>0</v>
      </c>
      <c r="E80">
        <v>0</v>
      </c>
      <c r="F80">
        <v>0</v>
      </c>
      <c r="G80">
        <v>23040000</v>
      </c>
      <c r="H80">
        <v>865460000</v>
      </c>
      <c r="I80">
        <v>887390000</v>
      </c>
      <c r="J80">
        <v>995240000</v>
      </c>
      <c r="K80">
        <f t="shared" si="25"/>
        <v>0</v>
      </c>
      <c r="L80">
        <f t="shared" si="25"/>
        <v>0</v>
      </c>
      <c r="M80">
        <f t="shared" si="25"/>
        <v>2.3150194927856596E-2</v>
      </c>
      <c r="N80" s="15">
        <v>0</v>
      </c>
      <c r="O80" s="16">
        <f>L80/M80</f>
        <v>0</v>
      </c>
      <c r="P80" s="17">
        <v>0</v>
      </c>
      <c r="Q80">
        <v>0</v>
      </c>
      <c r="R80">
        <v>0</v>
      </c>
      <c r="S80">
        <v>0</v>
      </c>
      <c r="T80">
        <v>11461000</v>
      </c>
      <c r="U80">
        <v>876600000</v>
      </c>
      <c r="V80">
        <v>1078500000</v>
      </c>
      <c r="W80">
        <v>1138700000</v>
      </c>
      <c r="X80">
        <f t="shared" si="26"/>
        <v>0</v>
      </c>
      <c r="Y80">
        <f t="shared" si="26"/>
        <v>0</v>
      </c>
      <c r="Z80">
        <f t="shared" si="26"/>
        <v>1.0064986387986301E-2</v>
      </c>
      <c r="AA80" s="15">
        <v>0</v>
      </c>
      <c r="AB80" s="16">
        <f>Y80/Z80</f>
        <v>0</v>
      </c>
      <c r="AC80" s="17">
        <v>0</v>
      </c>
      <c r="AD80">
        <v>11336000</v>
      </c>
      <c r="AE80">
        <v>0</v>
      </c>
      <c r="AF80">
        <v>0</v>
      </c>
      <c r="AG80">
        <v>0</v>
      </c>
      <c r="AH80">
        <v>234260000</v>
      </c>
      <c r="AI80">
        <v>547210000</v>
      </c>
      <c r="AJ80">
        <v>689590000</v>
      </c>
      <c r="AK80">
        <f t="shared" si="27"/>
        <v>0</v>
      </c>
      <c r="AL80">
        <f t="shared" si="27"/>
        <v>0</v>
      </c>
      <c r="AM80">
        <f t="shared" si="27"/>
        <v>0</v>
      </c>
      <c r="AN80" s="15" t="s">
        <v>943</v>
      </c>
      <c r="AO80" s="16">
        <v>0</v>
      </c>
      <c r="AP80" s="17">
        <v>0</v>
      </c>
      <c r="AQ80">
        <v>0</v>
      </c>
      <c r="AR80">
        <v>8587500</v>
      </c>
      <c r="AS80">
        <v>7544200</v>
      </c>
      <c r="AT80">
        <v>6488800</v>
      </c>
      <c r="AU80">
        <v>747130000</v>
      </c>
      <c r="AV80">
        <v>737750000</v>
      </c>
      <c r="AW80">
        <v>625580000</v>
      </c>
      <c r="AX80">
        <f t="shared" si="28"/>
        <v>1.1493983644078005E-2</v>
      </c>
      <c r="AY80">
        <f t="shared" si="28"/>
        <v>1.0225957302609286E-2</v>
      </c>
      <c r="AZ80">
        <f t="shared" si="28"/>
        <v>1.0372454362351737E-2</v>
      </c>
      <c r="BA80" s="15">
        <f t="shared" ref="BA80:BA99" si="32">AQ80/AR80</f>
        <v>0</v>
      </c>
      <c r="BB80" s="16">
        <f t="shared" si="29"/>
        <v>0.98587633605078251</v>
      </c>
      <c r="BC80" s="17">
        <f t="shared" ref="BC80:BC99" si="33">AY80/AX80</f>
        <v>0.88967912425018636</v>
      </c>
      <c r="BD80">
        <v>3588700</v>
      </c>
      <c r="BE80">
        <v>5879500</v>
      </c>
      <c r="BF80">
        <v>16077000</v>
      </c>
      <c r="BG80">
        <v>6119400</v>
      </c>
      <c r="BH80">
        <v>752070000</v>
      </c>
      <c r="BI80">
        <v>733350000</v>
      </c>
      <c r="BJ80">
        <v>663290000</v>
      </c>
      <c r="BK80">
        <f t="shared" si="30"/>
        <v>7.817756325873922E-3</v>
      </c>
      <c r="BL80">
        <f t="shared" si="30"/>
        <v>2.1922683575373286E-2</v>
      </c>
      <c r="BM80">
        <f t="shared" si="30"/>
        <v>9.2258288229884362E-3</v>
      </c>
      <c r="BN80" s="15">
        <f t="shared" si="23"/>
        <v>0.61037503189046682</v>
      </c>
      <c r="BO80" s="16">
        <f t="shared" si="31"/>
        <v>2.3762291709496597</v>
      </c>
      <c r="BP80" s="17">
        <f t="shared" si="24"/>
        <v>2.8042167933550446</v>
      </c>
      <c r="BQ80" s="41">
        <v>1</v>
      </c>
    </row>
    <row r="81" spans="1:69" customFormat="1" ht="15" x14ac:dyDescent="0.2">
      <c r="A81" t="s">
        <v>212</v>
      </c>
      <c r="B81" t="s">
        <v>213</v>
      </c>
      <c r="D81">
        <v>0</v>
      </c>
      <c r="E81">
        <v>0</v>
      </c>
      <c r="F81">
        <v>0</v>
      </c>
      <c r="G81">
        <v>0</v>
      </c>
      <c r="H81">
        <v>865460000</v>
      </c>
      <c r="I81">
        <v>887390000</v>
      </c>
      <c r="J81">
        <v>995240000</v>
      </c>
      <c r="K81">
        <f t="shared" si="25"/>
        <v>0</v>
      </c>
      <c r="L81">
        <f t="shared" si="25"/>
        <v>0</v>
      </c>
      <c r="M81">
        <f t="shared" si="25"/>
        <v>0</v>
      </c>
      <c r="N81" s="15">
        <v>0</v>
      </c>
      <c r="O81" s="16">
        <v>0</v>
      </c>
      <c r="P81" s="17">
        <v>0</v>
      </c>
      <c r="Q81">
        <v>18325000</v>
      </c>
      <c r="R81">
        <v>0</v>
      </c>
      <c r="S81">
        <v>0</v>
      </c>
      <c r="T81">
        <v>0</v>
      </c>
      <c r="U81">
        <v>876600000</v>
      </c>
      <c r="V81">
        <v>1078500000</v>
      </c>
      <c r="W81">
        <v>1138700000</v>
      </c>
      <c r="X81">
        <f t="shared" si="26"/>
        <v>0</v>
      </c>
      <c r="Y81">
        <f t="shared" si="26"/>
        <v>0</v>
      </c>
      <c r="Z81">
        <f t="shared" si="26"/>
        <v>0</v>
      </c>
      <c r="AA81" s="15" t="s">
        <v>943</v>
      </c>
      <c r="AB81" s="16">
        <v>0</v>
      </c>
      <c r="AC81" s="17">
        <v>0</v>
      </c>
      <c r="AD81">
        <v>0</v>
      </c>
      <c r="AE81">
        <v>0</v>
      </c>
      <c r="AF81">
        <v>0</v>
      </c>
      <c r="AG81">
        <v>0</v>
      </c>
      <c r="AH81">
        <v>234260000</v>
      </c>
      <c r="AI81">
        <v>547210000</v>
      </c>
      <c r="AJ81">
        <v>689590000</v>
      </c>
      <c r="AK81">
        <f t="shared" si="27"/>
        <v>0</v>
      </c>
      <c r="AL81">
        <f t="shared" si="27"/>
        <v>0</v>
      </c>
      <c r="AM81">
        <f t="shared" si="27"/>
        <v>0</v>
      </c>
      <c r="AN81" s="15">
        <v>0</v>
      </c>
      <c r="AO81" s="16">
        <v>0</v>
      </c>
      <c r="AP81" s="17">
        <v>0</v>
      </c>
      <c r="AQ81">
        <v>8101500</v>
      </c>
      <c r="AR81">
        <v>3869100</v>
      </c>
      <c r="AS81">
        <v>9060200</v>
      </c>
      <c r="AT81">
        <v>4805700</v>
      </c>
      <c r="AU81">
        <v>747130000</v>
      </c>
      <c r="AV81">
        <v>737750000</v>
      </c>
      <c r="AW81">
        <v>625580000</v>
      </c>
      <c r="AX81">
        <f t="shared" si="28"/>
        <v>5.178616840442761E-3</v>
      </c>
      <c r="AY81">
        <f t="shared" si="28"/>
        <v>1.2280853947814301E-2</v>
      </c>
      <c r="AZ81">
        <f t="shared" si="28"/>
        <v>7.6819911122478343E-3</v>
      </c>
      <c r="BA81" s="15">
        <f t="shared" si="32"/>
        <v>2.0938978056912458</v>
      </c>
      <c r="BB81" s="16">
        <f t="shared" si="29"/>
        <v>1.5986550580921968</v>
      </c>
      <c r="BC81" s="17">
        <f t="shared" si="33"/>
        <v>2.3714544493630298</v>
      </c>
      <c r="BD81">
        <v>5370900</v>
      </c>
      <c r="BE81">
        <v>6522400</v>
      </c>
      <c r="BF81">
        <v>16204000</v>
      </c>
      <c r="BG81">
        <v>8747000</v>
      </c>
      <c r="BH81">
        <v>752070000</v>
      </c>
      <c r="BI81">
        <v>733350000</v>
      </c>
      <c r="BJ81">
        <v>663290000</v>
      </c>
      <c r="BK81">
        <f t="shared" si="30"/>
        <v>8.67259696570798E-3</v>
      </c>
      <c r="BL81">
        <f t="shared" si="30"/>
        <v>2.2095861457694144E-2</v>
      </c>
      <c r="BM81">
        <f t="shared" si="30"/>
        <v>1.318729364229824E-2</v>
      </c>
      <c r="BN81" s="15">
        <f t="shared" si="23"/>
        <v>0.82345455660493072</v>
      </c>
      <c r="BO81" s="16">
        <f t="shared" si="31"/>
        <v>1.6755417796128902</v>
      </c>
      <c r="BP81" s="17">
        <f t="shared" si="24"/>
        <v>2.5477791191107619</v>
      </c>
      <c r="BQ81" s="41">
        <v>1</v>
      </c>
    </row>
    <row r="82" spans="1:69" customFormat="1" ht="15" x14ac:dyDescent="0.2">
      <c r="A82" t="s">
        <v>547</v>
      </c>
      <c r="B82" t="s">
        <v>548</v>
      </c>
      <c r="D82">
        <v>5256200</v>
      </c>
      <c r="E82">
        <v>0</v>
      </c>
      <c r="F82">
        <v>0</v>
      </c>
      <c r="G82">
        <v>0</v>
      </c>
      <c r="H82">
        <v>865460000</v>
      </c>
      <c r="I82">
        <v>887390000</v>
      </c>
      <c r="J82">
        <v>995240000</v>
      </c>
      <c r="K82">
        <f t="shared" si="25"/>
        <v>0</v>
      </c>
      <c r="L82">
        <f t="shared" si="25"/>
        <v>0</v>
      </c>
      <c r="M82">
        <f t="shared" si="25"/>
        <v>0</v>
      </c>
      <c r="N82" s="15" t="s">
        <v>943</v>
      </c>
      <c r="O82" s="16">
        <v>0</v>
      </c>
      <c r="P82" s="17">
        <v>0</v>
      </c>
      <c r="Q82">
        <v>18188000</v>
      </c>
      <c r="R82">
        <v>15730000</v>
      </c>
      <c r="S82">
        <v>8208100</v>
      </c>
      <c r="T82">
        <v>10503000</v>
      </c>
      <c r="U82">
        <v>876600000</v>
      </c>
      <c r="V82">
        <v>1078500000</v>
      </c>
      <c r="W82">
        <v>1138700000</v>
      </c>
      <c r="X82">
        <f t="shared" si="26"/>
        <v>1.7944330367328315E-2</v>
      </c>
      <c r="Y82">
        <f t="shared" si="26"/>
        <v>7.6106629578117759E-3</v>
      </c>
      <c r="Z82">
        <f t="shared" si="26"/>
        <v>9.2236761218933878E-3</v>
      </c>
      <c r="AA82" s="15">
        <f>Q82/R82</f>
        <v>1.1562619198982835</v>
      </c>
      <c r="AB82" s="16">
        <f>Y82/Z82</f>
        <v>0.82512252785492413</v>
      </c>
      <c r="AC82" s="17">
        <f>Y82/X82</f>
        <v>0.42412632859617305</v>
      </c>
      <c r="AD82">
        <v>0</v>
      </c>
      <c r="AE82">
        <v>0</v>
      </c>
      <c r="AF82">
        <v>0</v>
      </c>
      <c r="AG82">
        <v>0</v>
      </c>
      <c r="AH82">
        <v>234260000</v>
      </c>
      <c r="AI82">
        <v>547210000</v>
      </c>
      <c r="AJ82">
        <v>689590000</v>
      </c>
      <c r="AK82">
        <f t="shared" si="27"/>
        <v>0</v>
      </c>
      <c r="AL82">
        <f t="shared" si="27"/>
        <v>0</v>
      </c>
      <c r="AM82">
        <f t="shared" si="27"/>
        <v>0</v>
      </c>
      <c r="AN82" s="15">
        <v>0</v>
      </c>
      <c r="AO82" s="16">
        <v>0</v>
      </c>
      <c r="AP82" s="17">
        <v>0</v>
      </c>
      <c r="AQ82">
        <v>5888300</v>
      </c>
      <c r="AR82">
        <v>5656200</v>
      </c>
      <c r="AS82">
        <v>11696000</v>
      </c>
      <c r="AT82">
        <v>11742000</v>
      </c>
      <c r="AU82">
        <v>747130000</v>
      </c>
      <c r="AV82">
        <v>737750000</v>
      </c>
      <c r="AW82">
        <v>625580000</v>
      </c>
      <c r="AX82">
        <f t="shared" si="28"/>
        <v>7.5705700480505397E-3</v>
      </c>
      <c r="AY82">
        <f t="shared" si="28"/>
        <v>1.5853608946119958E-2</v>
      </c>
      <c r="AZ82">
        <f t="shared" si="28"/>
        <v>1.8769781642635635E-2</v>
      </c>
      <c r="BA82" s="15">
        <f t="shared" si="32"/>
        <v>1.0410346168805913</v>
      </c>
      <c r="BB82" s="16">
        <f t="shared" si="29"/>
        <v>0.84463470316076672</v>
      </c>
      <c r="BC82" s="17">
        <f t="shared" si="33"/>
        <v>2.09411033059556</v>
      </c>
      <c r="BD82">
        <v>2012700</v>
      </c>
      <c r="BE82">
        <v>8869800</v>
      </c>
      <c r="BF82">
        <v>21613000</v>
      </c>
      <c r="BG82">
        <v>12288000</v>
      </c>
      <c r="BH82">
        <v>752070000</v>
      </c>
      <c r="BI82">
        <v>733350000</v>
      </c>
      <c r="BJ82">
        <v>663290000</v>
      </c>
      <c r="BK82">
        <f t="shared" si="30"/>
        <v>1.1793848976823966E-2</v>
      </c>
      <c r="BL82">
        <f t="shared" si="30"/>
        <v>2.9471602918115496E-2</v>
      </c>
      <c r="BM82">
        <f t="shared" si="30"/>
        <v>1.8525833345896969E-2</v>
      </c>
      <c r="BN82" s="15">
        <f t="shared" si="23"/>
        <v>0.22691605222214706</v>
      </c>
      <c r="BO82" s="16">
        <f t="shared" si="31"/>
        <v>1.5908381754196637</v>
      </c>
      <c r="BP82" s="17">
        <f t="shared" si="24"/>
        <v>2.498896075066757</v>
      </c>
      <c r="BQ82" s="41">
        <v>1</v>
      </c>
    </row>
    <row r="83" spans="1:69" customFormat="1" ht="15" x14ac:dyDescent="0.2">
      <c r="A83" t="s">
        <v>626</v>
      </c>
      <c r="B83" t="s">
        <v>627</v>
      </c>
      <c r="D83">
        <v>21681000</v>
      </c>
      <c r="E83">
        <v>11241000</v>
      </c>
      <c r="F83">
        <v>15619000</v>
      </c>
      <c r="G83">
        <v>0</v>
      </c>
      <c r="H83">
        <v>865460000</v>
      </c>
      <c r="I83">
        <v>887390000</v>
      </c>
      <c r="J83">
        <v>995240000</v>
      </c>
      <c r="K83">
        <f t="shared" si="25"/>
        <v>1.2988468560072101E-2</v>
      </c>
      <c r="L83">
        <f t="shared" si="25"/>
        <v>1.7601054778620447E-2</v>
      </c>
      <c r="M83">
        <f t="shared" si="25"/>
        <v>0</v>
      </c>
      <c r="N83" s="15">
        <f>D83/E83</f>
        <v>1.9287429943955163</v>
      </c>
      <c r="O83" s="16" t="s">
        <v>943</v>
      </c>
      <c r="P83" s="17">
        <f>L83/K83</f>
        <v>1.3551293362427588</v>
      </c>
      <c r="Q83">
        <v>47439000</v>
      </c>
      <c r="R83">
        <v>17108000</v>
      </c>
      <c r="S83">
        <v>0</v>
      </c>
      <c r="T83">
        <v>0</v>
      </c>
      <c r="U83">
        <v>876600000</v>
      </c>
      <c r="V83">
        <v>1078500000</v>
      </c>
      <c r="W83">
        <v>1138700000</v>
      </c>
      <c r="X83">
        <f t="shared" si="26"/>
        <v>1.951631302760666E-2</v>
      </c>
      <c r="Y83">
        <f t="shared" si="26"/>
        <v>0</v>
      </c>
      <c r="Z83">
        <f t="shared" si="26"/>
        <v>0</v>
      </c>
      <c r="AA83" s="15">
        <f>Q83/R83</f>
        <v>2.7729132569558104</v>
      </c>
      <c r="AB83" s="16">
        <v>0</v>
      </c>
      <c r="AC83" s="17">
        <f>Y83/X83</f>
        <v>0</v>
      </c>
      <c r="AD83">
        <v>0</v>
      </c>
      <c r="AE83">
        <v>0</v>
      </c>
      <c r="AF83">
        <v>0</v>
      </c>
      <c r="AG83">
        <v>0</v>
      </c>
      <c r="AH83">
        <v>234260000</v>
      </c>
      <c r="AI83">
        <v>547210000</v>
      </c>
      <c r="AJ83">
        <v>689590000</v>
      </c>
      <c r="AK83">
        <f t="shared" si="27"/>
        <v>0</v>
      </c>
      <c r="AL83">
        <f t="shared" si="27"/>
        <v>0</v>
      </c>
      <c r="AM83">
        <f t="shared" si="27"/>
        <v>0</v>
      </c>
      <c r="AN83" s="15">
        <v>0</v>
      </c>
      <c r="AO83" s="16">
        <v>0</v>
      </c>
      <c r="AP83" s="17">
        <v>0</v>
      </c>
      <c r="AQ83">
        <v>7546600</v>
      </c>
      <c r="AR83">
        <v>9089300</v>
      </c>
      <c r="AS83">
        <v>10888000</v>
      </c>
      <c r="AT83">
        <v>15747000</v>
      </c>
      <c r="AU83">
        <v>747130000</v>
      </c>
      <c r="AV83">
        <v>737750000</v>
      </c>
      <c r="AW83">
        <v>625580000</v>
      </c>
      <c r="AX83">
        <f t="shared" si="28"/>
        <v>1.2165620440887127E-2</v>
      </c>
      <c r="AY83">
        <f t="shared" si="28"/>
        <v>1.4758386987461878E-2</v>
      </c>
      <c r="AZ83">
        <f t="shared" si="28"/>
        <v>2.5171840531986317E-2</v>
      </c>
      <c r="BA83" s="15">
        <f t="shared" si="32"/>
        <v>0.83027295831362147</v>
      </c>
      <c r="BB83" s="16">
        <f t="shared" si="29"/>
        <v>0.58630543796382817</v>
      </c>
      <c r="BC83" s="17">
        <f t="shared" si="33"/>
        <v>1.2131224263631295</v>
      </c>
      <c r="BD83">
        <v>5406900</v>
      </c>
      <c r="BE83">
        <v>9363600</v>
      </c>
      <c r="BF83">
        <v>23571000</v>
      </c>
      <c r="BG83">
        <v>13839000</v>
      </c>
      <c r="BH83">
        <v>752070000</v>
      </c>
      <c r="BI83">
        <v>733350000</v>
      </c>
      <c r="BJ83">
        <v>663290000</v>
      </c>
      <c r="BK83">
        <f t="shared" si="30"/>
        <v>1.2450436794447326E-2</v>
      </c>
      <c r="BL83">
        <f t="shared" si="30"/>
        <v>3.2141542237676415E-2</v>
      </c>
      <c r="BM83">
        <f t="shared" si="30"/>
        <v>2.0864177056792655E-2</v>
      </c>
      <c r="BN83" s="15">
        <f t="shared" si="23"/>
        <v>0.57743816480840704</v>
      </c>
      <c r="BO83" s="16">
        <f t="shared" si="31"/>
        <v>1.540513299431201</v>
      </c>
      <c r="BP83" s="17">
        <f t="shared" si="24"/>
        <v>2.5815594077800528</v>
      </c>
      <c r="BQ83" s="41">
        <v>1</v>
      </c>
    </row>
    <row r="84" spans="1:69" customFormat="1" ht="15" x14ac:dyDescent="0.2">
      <c r="A84" t="s">
        <v>412</v>
      </c>
      <c r="B84" t="s">
        <v>413</v>
      </c>
      <c r="D84">
        <v>0</v>
      </c>
      <c r="E84">
        <v>0</v>
      </c>
      <c r="F84">
        <v>5850800</v>
      </c>
      <c r="G84">
        <v>0</v>
      </c>
      <c r="H84">
        <v>865460000</v>
      </c>
      <c r="I84">
        <v>887390000</v>
      </c>
      <c r="J84">
        <v>995240000</v>
      </c>
      <c r="K84">
        <f t="shared" si="25"/>
        <v>0</v>
      </c>
      <c r="L84">
        <f t="shared" si="25"/>
        <v>6.5932678979929906E-3</v>
      </c>
      <c r="M84">
        <f t="shared" si="25"/>
        <v>0</v>
      </c>
      <c r="N84" s="15">
        <v>0</v>
      </c>
      <c r="O84" s="16" t="s">
        <v>943</v>
      </c>
      <c r="P84" s="17" t="s">
        <v>943</v>
      </c>
      <c r="Q84">
        <v>0</v>
      </c>
      <c r="R84">
        <v>0</v>
      </c>
      <c r="S84">
        <v>0</v>
      </c>
      <c r="T84">
        <v>2274800</v>
      </c>
      <c r="U84">
        <v>876600000</v>
      </c>
      <c r="V84">
        <v>1078500000</v>
      </c>
      <c r="W84">
        <v>1138700000</v>
      </c>
      <c r="X84">
        <f t="shared" si="26"/>
        <v>0</v>
      </c>
      <c r="Y84">
        <f t="shared" si="26"/>
        <v>0</v>
      </c>
      <c r="Z84">
        <f t="shared" si="26"/>
        <v>1.9977166944761572E-3</v>
      </c>
      <c r="AA84" s="15">
        <v>0</v>
      </c>
      <c r="AB84" s="16">
        <f>Y84/Z84</f>
        <v>0</v>
      </c>
      <c r="AC84" s="17">
        <v>0</v>
      </c>
      <c r="AD84">
        <v>0</v>
      </c>
      <c r="AE84">
        <v>0</v>
      </c>
      <c r="AF84">
        <v>0</v>
      </c>
      <c r="AG84">
        <v>2792600</v>
      </c>
      <c r="AH84">
        <v>234260000</v>
      </c>
      <c r="AI84">
        <v>547210000</v>
      </c>
      <c r="AJ84">
        <v>689590000</v>
      </c>
      <c r="AK84">
        <f t="shared" si="27"/>
        <v>0</v>
      </c>
      <c r="AL84">
        <f t="shared" si="27"/>
        <v>0</v>
      </c>
      <c r="AM84">
        <f t="shared" si="27"/>
        <v>4.0496526921794109E-3</v>
      </c>
      <c r="AN84" s="15">
        <v>0</v>
      </c>
      <c r="AO84" s="16">
        <f>AL84/AM84</f>
        <v>0</v>
      </c>
      <c r="AP84" s="17">
        <v>0</v>
      </c>
      <c r="AQ84">
        <v>918010</v>
      </c>
      <c r="AR84">
        <v>8848800</v>
      </c>
      <c r="AS84">
        <v>10024000</v>
      </c>
      <c r="AT84">
        <v>7493100</v>
      </c>
      <c r="AU84">
        <v>747130000</v>
      </c>
      <c r="AV84">
        <v>737750000</v>
      </c>
      <c r="AW84">
        <v>625580000</v>
      </c>
      <c r="AX84">
        <f t="shared" si="28"/>
        <v>1.1843721976095191E-2</v>
      </c>
      <c r="AY84">
        <f t="shared" si="28"/>
        <v>1.3587258556421553E-2</v>
      </c>
      <c r="AZ84">
        <f t="shared" si="28"/>
        <v>1.1977844560248091E-2</v>
      </c>
      <c r="BA84" s="15">
        <f t="shared" si="32"/>
        <v>0.10374401048729771</v>
      </c>
      <c r="BB84" s="16">
        <f t="shared" si="29"/>
        <v>1.134365911001614</v>
      </c>
      <c r="BC84" s="17">
        <f t="shared" si="33"/>
        <v>1.1472118801712361</v>
      </c>
      <c r="BD84">
        <v>1672300</v>
      </c>
      <c r="BE84">
        <v>9420000</v>
      </c>
      <c r="BF84">
        <v>8755200</v>
      </c>
      <c r="BG84">
        <v>10073000</v>
      </c>
      <c r="BH84">
        <v>752070000</v>
      </c>
      <c r="BI84">
        <v>733350000</v>
      </c>
      <c r="BJ84">
        <v>663290000</v>
      </c>
      <c r="BK84">
        <f t="shared" si="30"/>
        <v>1.2525429813714149E-2</v>
      </c>
      <c r="BL84">
        <f t="shared" si="30"/>
        <v>1.1938637758232767E-2</v>
      </c>
      <c r="BM84">
        <f t="shared" si="30"/>
        <v>1.5186419213315443E-2</v>
      </c>
      <c r="BN84" s="15">
        <f t="shared" si="23"/>
        <v>0.17752653927813164</v>
      </c>
      <c r="BO84" s="16">
        <f t="shared" si="31"/>
        <v>0.78613908851962788</v>
      </c>
      <c r="BP84" s="17">
        <f t="shared" si="24"/>
        <v>0.95315194255139246</v>
      </c>
      <c r="BQ84" s="41">
        <v>1</v>
      </c>
    </row>
    <row r="85" spans="1:69" customFormat="1" ht="15" x14ac:dyDescent="0.2">
      <c r="A85" t="s">
        <v>248</v>
      </c>
      <c r="B85" t="s">
        <v>249</v>
      </c>
      <c r="D85">
        <v>21651000</v>
      </c>
      <c r="E85">
        <v>0</v>
      </c>
      <c r="F85">
        <v>9213800</v>
      </c>
      <c r="G85">
        <v>16169000</v>
      </c>
      <c r="H85">
        <v>865460000</v>
      </c>
      <c r="I85">
        <v>887390000</v>
      </c>
      <c r="J85">
        <v>995240000</v>
      </c>
      <c r="K85">
        <f t="shared" si="25"/>
        <v>0</v>
      </c>
      <c r="L85">
        <f t="shared" si="25"/>
        <v>1.0383033390053979E-2</v>
      </c>
      <c r="M85">
        <f t="shared" si="25"/>
        <v>1.6246332542904224E-2</v>
      </c>
      <c r="N85" s="15" t="s">
        <v>943</v>
      </c>
      <c r="O85" s="16">
        <f>L85/M85</f>
        <v>0.63910013922427622</v>
      </c>
      <c r="P85" s="17" t="s">
        <v>943</v>
      </c>
      <c r="Q85">
        <v>61833000</v>
      </c>
      <c r="R85">
        <v>0</v>
      </c>
      <c r="S85">
        <v>25914000</v>
      </c>
      <c r="T85">
        <v>15090000</v>
      </c>
      <c r="U85">
        <v>876600000</v>
      </c>
      <c r="V85">
        <v>1078500000</v>
      </c>
      <c r="W85">
        <v>1138700000</v>
      </c>
      <c r="X85">
        <f t="shared" si="26"/>
        <v>0</v>
      </c>
      <c r="Y85">
        <f t="shared" si="26"/>
        <v>2.4027816411682893E-2</v>
      </c>
      <c r="Z85">
        <f t="shared" si="26"/>
        <v>1.3251953982611751E-2</v>
      </c>
      <c r="AA85" s="15" t="s">
        <v>943</v>
      </c>
      <c r="AB85" s="16">
        <f>Y85/Z85</f>
        <v>1.8131527202109547</v>
      </c>
      <c r="AC85" s="17" t="s">
        <v>943</v>
      </c>
      <c r="AD85">
        <v>13968000</v>
      </c>
      <c r="AE85">
        <v>13263000</v>
      </c>
      <c r="AF85">
        <v>0</v>
      </c>
      <c r="AG85">
        <v>18069000</v>
      </c>
      <c r="AH85">
        <v>234260000</v>
      </c>
      <c r="AI85">
        <v>547210000</v>
      </c>
      <c r="AJ85">
        <v>689590000</v>
      </c>
      <c r="AK85">
        <f t="shared" si="27"/>
        <v>5.6616579868522157E-2</v>
      </c>
      <c r="AL85">
        <f t="shared" si="27"/>
        <v>0</v>
      </c>
      <c r="AM85">
        <f t="shared" si="27"/>
        <v>2.6202526138720109E-2</v>
      </c>
      <c r="AN85" s="15">
        <f>AD85/AE85</f>
        <v>1.0531553947070798</v>
      </c>
      <c r="AO85" s="16">
        <f>AL85/AM85</f>
        <v>0</v>
      </c>
      <c r="AP85" s="17">
        <f>AL85/AK85</f>
        <v>0</v>
      </c>
      <c r="AQ85">
        <v>23700000</v>
      </c>
      <c r="AR85">
        <v>12057000</v>
      </c>
      <c r="AS85">
        <v>12111000</v>
      </c>
      <c r="AT85">
        <v>19414000</v>
      </c>
      <c r="AU85">
        <v>747130000</v>
      </c>
      <c r="AV85">
        <v>737750000</v>
      </c>
      <c r="AW85">
        <v>625580000</v>
      </c>
      <c r="AX85">
        <f t="shared" si="28"/>
        <v>1.6137753804558778E-2</v>
      </c>
      <c r="AY85">
        <f t="shared" si="28"/>
        <v>1.6416130125381227E-2</v>
      </c>
      <c r="AZ85">
        <f t="shared" si="28"/>
        <v>3.1033600818440487E-2</v>
      </c>
      <c r="BA85" s="15">
        <f t="shared" si="32"/>
        <v>1.9656631002736999</v>
      </c>
      <c r="BB85" s="16">
        <f t="shared" si="29"/>
        <v>0.52897922549891774</v>
      </c>
      <c r="BC85" s="17">
        <f t="shared" si="33"/>
        <v>1.0172500041947479</v>
      </c>
      <c r="BD85">
        <v>10639000</v>
      </c>
      <c r="BE85">
        <v>11672000</v>
      </c>
      <c r="BF85">
        <v>31238000</v>
      </c>
      <c r="BG85">
        <v>15193000</v>
      </c>
      <c r="BH85">
        <v>752070000</v>
      </c>
      <c r="BI85">
        <v>733350000</v>
      </c>
      <c r="BJ85">
        <v>663290000</v>
      </c>
      <c r="BK85">
        <f t="shared" si="30"/>
        <v>1.551983193053838E-2</v>
      </c>
      <c r="BL85">
        <f t="shared" si="30"/>
        <v>4.2596304629440238E-2</v>
      </c>
      <c r="BM85">
        <f t="shared" si="30"/>
        <v>2.2905516440772513E-2</v>
      </c>
      <c r="BN85" s="15">
        <f t="shared" si="23"/>
        <v>0.91149760109664157</v>
      </c>
      <c r="BO85" s="16">
        <f t="shared" si="31"/>
        <v>1.8596526622563954</v>
      </c>
      <c r="BP85" s="17">
        <f t="shared" si="24"/>
        <v>2.7446369793234338</v>
      </c>
      <c r="BQ85" s="41">
        <v>1</v>
      </c>
    </row>
    <row r="86" spans="1:69" customFormat="1" ht="15" x14ac:dyDescent="0.2">
      <c r="A86" t="s">
        <v>678</v>
      </c>
      <c r="B86" t="s">
        <v>679</v>
      </c>
      <c r="D86">
        <v>0</v>
      </c>
      <c r="E86">
        <v>0</v>
      </c>
      <c r="F86">
        <v>0</v>
      </c>
      <c r="G86">
        <v>0</v>
      </c>
      <c r="H86">
        <v>865460000</v>
      </c>
      <c r="I86">
        <v>887390000</v>
      </c>
      <c r="J86">
        <v>995240000</v>
      </c>
      <c r="K86">
        <f t="shared" si="25"/>
        <v>0</v>
      </c>
      <c r="L86">
        <f t="shared" si="25"/>
        <v>0</v>
      </c>
      <c r="M86">
        <f t="shared" si="25"/>
        <v>0</v>
      </c>
      <c r="N86" s="15">
        <v>0</v>
      </c>
      <c r="O86" s="16">
        <v>0</v>
      </c>
      <c r="P86" s="17">
        <v>0</v>
      </c>
      <c r="Q86">
        <v>0</v>
      </c>
      <c r="R86">
        <v>0</v>
      </c>
      <c r="S86">
        <v>0</v>
      </c>
      <c r="T86">
        <v>0</v>
      </c>
      <c r="U86">
        <v>876600000</v>
      </c>
      <c r="V86">
        <v>1078500000</v>
      </c>
      <c r="W86">
        <v>1138700000</v>
      </c>
      <c r="X86">
        <f t="shared" si="26"/>
        <v>0</v>
      </c>
      <c r="Y86">
        <f t="shared" si="26"/>
        <v>0</v>
      </c>
      <c r="Z86">
        <f t="shared" si="26"/>
        <v>0</v>
      </c>
      <c r="AA86" s="15">
        <v>0</v>
      </c>
      <c r="AB86" s="16">
        <v>0</v>
      </c>
      <c r="AC86" s="17">
        <v>0</v>
      </c>
      <c r="AD86">
        <v>0</v>
      </c>
      <c r="AE86">
        <v>0</v>
      </c>
      <c r="AF86">
        <v>0</v>
      </c>
      <c r="AG86">
        <v>0</v>
      </c>
      <c r="AH86">
        <v>234260000</v>
      </c>
      <c r="AI86">
        <v>547210000</v>
      </c>
      <c r="AJ86">
        <v>689590000</v>
      </c>
      <c r="AK86">
        <f t="shared" si="27"/>
        <v>0</v>
      </c>
      <c r="AL86">
        <f t="shared" si="27"/>
        <v>0</v>
      </c>
      <c r="AM86">
        <f t="shared" si="27"/>
        <v>0</v>
      </c>
      <c r="AN86" s="15">
        <v>0</v>
      </c>
      <c r="AO86" s="16">
        <v>0</v>
      </c>
      <c r="AP86" s="17">
        <v>0</v>
      </c>
      <c r="AQ86">
        <v>18674000</v>
      </c>
      <c r="AR86">
        <v>21130000</v>
      </c>
      <c r="AS86">
        <v>0</v>
      </c>
      <c r="AT86">
        <v>18233000</v>
      </c>
      <c r="AU86">
        <v>747130000</v>
      </c>
      <c r="AV86">
        <v>737750000</v>
      </c>
      <c r="AW86">
        <v>625580000</v>
      </c>
      <c r="AX86">
        <f t="shared" si="28"/>
        <v>2.8281557426418427E-2</v>
      </c>
      <c r="AY86">
        <f t="shared" si="28"/>
        <v>0</v>
      </c>
      <c r="AZ86">
        <f t="shared" si="28"/>
        <v>2.9145752741455928E-2</v>
      </c>
      <c r="BA86" s="15">
        <f t="shared" si="32"/>
        <v>0.88376715570279218</v>
      </c>
      <c r="BB86" s="16">
        <f t="shared" si="29"/>
        <v>0</v>
      </c>
      <c r="BC86" s="17">
        <f t="shared" si="33"/>
        <v>0</v>
      </c>
      <c r="BD86">
        <v>0</v>
      </c>
      <c r="BE86">
        <v>12984000</v>
      </c>
      <c r="BF86">
        <v>28429000</v>
      </c>
      <c r="BG86">
        <v>14332000</v>
      </c>
      <c r="BH86">
        <v>752070000</v>
      </c>
      <c r="BI86">
        <v>733350000</v>
      </c>
      <c r="BJ86">
        <v>663290000</v>
      </c>
      <c r="BK86">
        <f t="shared" si="30"/>
        <v>1.7264350392915552E-2</v>
      </c>
      <c r="BL86">
        <f t="shared" si="30"/>
        <v>3.876593713779232E-2</v>
      </c>
      <c r="BM86">
        <f t="shared" si="30"/>
        <v>2.1607441692170846E-2</v>
      </c>
      <c r="BN86" s="15">
        <f t="shared" si="23"/>
        <v>0</v>
      </c>
      <c r="BO86" s="16">
        <f t="shared" si="31"/>
        <v>1.7941012031905015</v>
      </c>
      <c r="BP86" s="17">
        <f t="shared" si="24"/>
        <v>2.2454327128172729</v>
      </c>
      <c r="BQ86" s="41">
        <v>1</v>
      </c>
    </row>
    <row r="87" spans="1:69" customFormat="1" ht="15" x14ac:dyDescent="0.2">
      <c r="A87" t="s">
        <v>89</v>
      </c>
      <c r="B87" t="s">
        <v>90</v>
      </c>
      <c r="D87">
        <v>24293000</v>
      </c>
      <c r="E87">
        <v>0</v>
      </c>
      <c r="F87">
        <v>13150000</v>
      </c>
      <c r="G87">
        <v>25104000</v>
      </c>
      <c r="H87">
        <v>865460000</v>
      </c>
      <c r="I87">
        <v>887390000</v>
      </c>
      <c r="J87">
        <v>995240000</v>
      </c>
      <c r="K87">
        <f t="shared" si="25"/>
        <v>0</v>
      </c>
      <c r="L87">
        <f t="shared" si="25"/>
        <v>1.4818738097116263E-2</v>
      </c>
      <c r="M87">
        <f t="shared" si="25"/>
        <v>2.5224066556810417E-2</v>
      </c>
      <c r="N87" s="15" t="s">
        <v>943</v>
      </c>
      <c r="O87" s="16">
        <f>L87/M87</f>
        <v>0.58748410228545211</v>
      </c>
      <c r="P87" s="17" t="s">
        <v>943</v>
      </c>
      <c r="Q87">
        <v>0</v>
      </c>
      <c r="R87">
        <v>0</v>
      </c>
      <c r="S87">
        <v>105830000</v>
      </c>
      <c r="T87">
        <v>63350000</v>
      </c>
      <c r="U87">
        <v>876600000</v>
      </c>
      <c r="V87">
        <v>1078500000</v>
      </c>
      <c r="W87">
        <v>1138700000</v>
      </c>
      <c r="X87">
        <f t="shared" si="26"/>
        <v>0</v>
      </c>
      <c r="Y87">
        <f t="shared" si="26"/>
        <v>9.8127028280018541E-2</v>
      </c>
      <c r="Z87">
        <f t="shared" si="26"/>
        <v>5.5633617282866428E-2</v>
      </c>
      <c r="AA87" s="15">
        <v>0</v>
      </c>
      <c r="AB87" s="16">
        <f>Y87/Z87</f>
        <v>1.7638081626275788</v>
      </c>
      <c r="AC87" s="17" t="s">
        <v>943</v>
      </c>
      <c r="AD87">
        <v>16243000</v>
      </c>
      <c r="AE87">
        <v>29317000</v>
      </c>
      <c r="AF87">
        <v>27356000</v>
      </c>
      <c r="AG87">
        <v>42513000</v>
      </c>
      <c r="AH87">
        <v>234260000</v>
      </c>
      <c r="AI87">
        <v>547210000</v>
      </c>
      <c r="AJ87">
        <v>689590000</v>
      </c>
      <c r="AK87">
        <f t="shared" si="27"/>
        <v>0.1251472722615897</v>
      </c>
      <c r="AL87">
        <f t="shared" si="27"/>
        <v>4.9991776466073355E-2</v>
      </c>
      <c r="AM87">
        <f t="shared" si="27"/>
        <v>6.1649675894372015E-2</v>
      </c>
      <c r="AN87" s="15">
        <f>AD87/AE87</f>
        <v>0.55404713988470855</v>
      </c>
      <c r="AO87" s="16">
        <f>AL87/AM87</f>
        <v>0.8109008805127732</v>
      </c>
      <c r="AP87" s="17">
        <f>AL87/AK87</f>
        <v>0.39946357249863024</v>
      </c>
      <c r="AQ87">
        <v>36502000</v>
      </c>
      <c r="AR87">
        <v>17885000</v>
      </c>
      <c r="AS87">
        <v>40117000</v>
      </c>
      <c r="AT87">
        <v>38844000</v>
      </c>
      <c r="AU87">
        <v>747130000</v>
      </c>
      <c r="AV87">
        <v>737750000</v>
      </c>
      <c r="AW87">
        <v>625580000</v>
      </c>
      <c r="AX87">
        <f t="shared" si="28"/>
        <v>2.393827044824863E-2</v>
      </c>
      <c r="AY87">
        <f t="shared" si="28"/>
        <v>5.437749915282955E-2</v>
      </c>
      <c r="AZ87">
        <f t="shared" si="28"/>
        <v>6.2092777902106842E-2</v>
      </c>
      <c r="BA87" s="15">
        <f t="shared" si="32"/>
        <v>2.0409281520827509</v>
      </c>
      <c r="BB87" s="16">
        <f t="shared" si="29"/>
        <v>0.87574595613291917</v>
      </c>
      <c r="BC87" s="17">
        <f t="shared" si="33"/>
        <v>2.2715717608081376</v>
      </c>
      <c r="BD87">
        <v>16376000</v>
      </c>
      <c r="BE87">
        <v>13957000</v>
      </c>
      <c r="BF87">
        <v>76505000</v>
      </c>
      <c r="BG87">
        <v>34866000</v>
      </c>
      <c r="BH87">
        <v>752070000</v>
      </c>
      <c r="BI87">
        <v>733350000</v>
      </c>
      <c r="BJ87">
        <v>663290000</v>
      </c>
      <c r="BK87">
        <f t="shared" si="30"/>
        <v>1.8558112941614479E-2</v>
      </c>
      <c r="BL87">
        <f t="shared" si="30"/>
        <v>0.10432262903115838</v>
      </c>
      <c r="BM87">
        <f t="shared" si="30"/>
        <v>5.2565242955569962E-2</v>
      </c>
      <c r="BN87" s="15">
        <f t="shared" si="23"/>
        <v>1.17331804829118</v>
      </c>
      <c r="BO87" s="16">
        <f t="shared" si="31"/>
        <v>1.9846313488807734</v>
      </c>
      <c r="BP87" s="17">
        <f t="shared" si="24"/>
        <v>5.6214028527235991</v>
      </c>
      <c r="BQ87" s="41">
        <v>1</v>
      </c>
    </row>
    <row r="88" spans="1:69" customFormat="1" ht="15" x14ac:dyDescent="0.2">
      <c r="A88" t="s">
        <v>564</v>
      </c>
      <c r="B88" t="s">
        <v>565</v>
      </c>
      <c r="D88">
        <v>0</v>
      </c>
      <c r="E88">
        <v>0</v>
      </c>
      <c r="F88">
        <v>145800000</v>
      </c>
      <c r="G88">
        <v>0</v>
      </c>
      <c r="H88">
        <v>865460000</v>
      </c>
      <c r="I88">
        <v>887390000</v>
      </c>
      <c r="J88">
        <v>995240000</v>
      </c>
      <c r="K88">
        <f t="shared" si="25"/>
        <v>0</v>
      </c>
      <c r="L88">
        <f t="shared" si="25"/>
        <v>0.16430205433912937</v>
      </c>
      <c r="M88">
        <f t="shared" si="25"/>
        <v>0</v>
      </c>
      <c r="N88" s="15">
        <v>0</v>
      </c>
      <c r="O88" s="16" t="s">
        <v>943</v>
      </c>
      <c r="P88" s="17" t="s">
        <v>943</v>
      </c>
      <c r="Q88">
        <v>542370000</v>
      </c>
      <c r="R88">
        <v>544660000</v>
      </c>
      <c r="S88">
        <v>205820000</v>
      </c>
      <c r="T88">
        <v>0</v>
      </c>
      <c r="U88">
        <v>876600000</v>
      </c>
      <c r="V88">
        <v>1078500000</v>
      </c>
      <c r="W88">
        <v>1138700000</v>
      </c>
      <c r="X88">
        <f t="shared" si="26"/>
        <v>0.62133242071640427</v>
      </c>
      <c r="Y88">
        <f t="shared" si="26"/>
        <v>0.19083912841910061</v>
      </c>
      <c r="Z88">
        <f t="shared" si="26"/>
        <v>0</v>
      </c>
      <c r="AA88" s="15">
        <f>Q88/R88</f>
        <v>0.99579554217309885</v>
      </c>
      <c r="AB88" s="16" t="s">
        <v>943</v>
      </c>
      <c r="AC88" s="17">
        <f>Y88/X88</f>
        <v>0.30714497112360667</v>
      </c>
      <c r="AD88">
        <v>0</v>
      </c>
      <c r="AE88">
        <v>276400000</v>
      </c>
      <c r="AF88">
        <v>650120000</v>
      </c>
      <c r="AG88">
        <v>397460000</v>
      </c>
      <c r="AH88">
        <v>234260000</v>
      </c>
      <c r="AI88">
        <v>547210000</v>
      </c>
      <c r="AJ88">
        <v>689590000</v>
      </c>
      <c r="AK88">
        <f t="shared" si="27"/>
        <v>1.1798855971996927</v>
      </c>
      <c r="AL88">
        <f t="shared" si="27"/>
        <v>1.1880630836424773</v>
      </c>
      <c r="AM88">
        <f t="shared" si="27"/>
        <v>0.57637146710364129</v>
      </c>
      <c r="AN88" s="15">
        <f>AD88/AE88</f>
        <v>0</v>
      </c>
      <c r="AO88" s="16">
        <f>AL88/AM88</f>
        <v>2.0612801837896035</v>
      </c>
      <c r="AP88" s="17">
        <f>AL88/AK88</f>
        <v>1.0069307452029186</v>
      </c>
      <c r="AQ88">
        <v>165950000</v>
      </c>
      <c r="AR88">
        <v>25784000</v>
      </c>
      <c r="AS88">
        <v>26805000</v>
      </c>
      <c r="AT88">
        <v>24351000</v>
      </c>
      <c r="AU88">
        <v>747130000</v>
      </c>
      <c r="AV88">
        <v>737750000</v>
      </c>
      <c r="AW88">
        <v>625580000</v>
      </c>
      <c r="AX88">
        <f t="shared" si="28"/>
        <v>3.4510727718067805E-2</v>
      </c>
      <c r="AY88">
        <f t="shared" si="28"/>
        <v>3.6333446289393424E-2</v>
      </c>
      <c r="AZ88">
        <f t="shared" si="28"/>
        <v>3.8925477157198123E-2</v>
      </c>
      <c r="BA88" s="15">
        <f t="shared" si="32"/>
        <v>6.4361619609059879</v>
      </c>
      <c r="BB88" s="16">
        <f t="shared" si="29"/>
        <v>0.93341042789695439</v>
      </c>
      <c r="BC88" s="17">
        <f t="shared" si="33"/>
        <v>1.0528159993094366</v>
      </c>
      <c r="BD88">
        <v>261380000</v>
      </c>
      <c r="BE88">
        <v>14154000</v>
      </c>
      <c r="BF88">
        <v>25180000</v>
      </c>
      <c r="BG88">
        <v>24721000</v>
      </c>
      <c r="BH88">
        <v>752070000</v>
      </c>
      <c r="BI88">
        <v>733350000</v>
      </c>
      <c r="BJ88">
        <v>663290000</v>
      </c>
      <c r="BK88">
        <f t="shared" si="30"/>
        <v>1.8820056643663489E-2</v>
      </c>
      <c r="BL88">
        <f t="shared" si="30"/>
        <v>3.4335583282198129E-2</v>
      </c>
      <c r="BM88">
        <f t="shared" si="30"/>
        <v>3.7270273937493402E-2</v>
      </c>
      <c r="BN88" s="15">
        <f t="shared" si="23"/>
        <v>18.466864490603363</v>
      </c>
      <c r="BO88" s="16">
        <f t="shared" si="31"/>
        <v>0.9212592142408963</v>
      </c>
      <c r="BP88" s="17">
        <f t="shared" si="24"/>
        <v>1.8244144495579162</v>
      </c>
      <c r="BQ88" s="41">
        <v>1</v>
      </c>
    </row>
    <row r="89" spans="1:69" customFormat="1" ht="15" x14ac:dyDescent="0.2">
      <c r="A89" t="s">
        <v>280</v>
      </c>
      <c r="B89" t="s">
        <v>281</v>
      </c>
      <c r="D89">
        <v>17357000</v>
      </c>
      <c r="E89">
        <v>3788000</v>
      </c>
      <c r="F89">
        <v>0</v>
      </c>
      <c r="G89">
        <v>0</v>
      </c>
      <c r="H89">
        <v>865460000</v>
      </c>
      <c r="I89">
        <v>887390000</v>
      </c>
      <c r="J89">
        <v>995240000</v>
      </c>
      <c r="K89">
        <f t="shared" si="25"/>
        <v>4.3768631710304345E-3</v>
      </c>
      <c r="L89">
        <f t="shared" si="25"/>
        <v>0</v>
      </c>
      <c r="M89">
        <f t="shared" si="25"/>
        <v>0</v>
      </c>
      <c r="N89" s="15">
        <f>D89/E89</f>
        <v>4.582101372756072</v>
      </c>
      <c r="O89" s="16">
        <v>0</v>
      </c>
      <c r="P89" s="17">
        <f>L89/K89</f>
        <v>0</v>
      </c>
      <c r="Q89">
        <v>2437900</v>
      </c>
      <c r="R89">
        <v>13471000</v>
      </c>
      <c r="S89">
        <v>47021000</v>
      </c>
      <c r="T89">
        <v>1500700</v>
      </c>
      <c r="U89">
        <v>876600000</v>
      </c>
      <c r="V89">
        <v>1078500000</v>
      </c>
      <c r="W89">
        <v>1138700000</v>
      </c>
      <c r="X89">
        <f t="shared" si="26"/>
        <v>1.5367328313940224E-2</v>
      </c>
      <c r="Y89">
        <f t="shared" si="26"/>
        <v>4.3598516458043579E-2</v>
      </c>
      <c r="Z89">
        <f t="shared" si="26"/>
        <v>1.3179063844735224E-3</v>
      </c>
      <c r="AA89" s="15">
        <f>Q89/R89</f>
        <v>0.18097394402791181</v>
      </c>
      <c r="AB89" s="16">
        <f>Y89/Z89</f>
        <v>33.081649024304809</v>
      </c>
      <c r="AC89" s="17">
        <f>Y89/X89</f>
        <v>2.8370914948497514</v>
      </c>
      <c r="AD89">
        <v>0</v>
      </c>
      <c r="AE89">
        <v>0</v>
      </c>
      <c r="AF89">
        <v>0</v>
      </c>
      <c r="AG89">
        <v>0</v>
      </c>
      <c r="AH89">
        <v>234260000</v>
      </c>
      <c r="AI89">
        <v>547210000</v>
      </c>
      <c r="AJ89">
        <v>689590000</v>
      </c>
      <c r="AK89">
        <f t="shared" si="27"/>
        <v>0</v>
      </c>
      <c r="AL89">
        <f t="shared" si="27"/>
        <v>0</v>
      </c>
      <c r="AM89">
        <f t="shared" si="27"/>
        <v>0</v>
      </c>
      <c r="AN89" s="15">
        <v>0</v>
      </c>
      <c r="AO89" s="16">
        <v>0</v>
      </c>
      <c r="AP89" s="17">
        <v>0</v>
      </c>
      <c r="AQ89">
        <v>24346000</v>
      </c>
      <c r="AR89">
        <v>20528000</v>
      </c>
      <c r="AS89">
        <v>18518000</v>
      </c>
      <c r="AT89">
        <v>14789000</v>
      </c>
      <c r="AU89">
        <v>747130000</v>
      </c>
      <c r="AV89">
        <v>737750000</v>
      </c>
      <c r="AW89">
        <v>625580000</v>
      </c>
      <c r="AX89">
        <f t="shared" si="28"/>
        <v>2.747580742307229E-2</v>
      </c>
      <c r="AY89">
        <f t="shared" si="28"/>
        <v>2.5100643849542529E-2</v>
      </c>
      <c r="AZ89">
        <f t="shared" si="28"/>
        <v>2.3640461651587327E-2</v>
      </c>
      <c r="BA89" s="15">
        <f t="shared" si="32"/>
        <v>1.1859898674980514</v>
      </c>
      <c r="BB89" s="16">
        <f t="shared" si="29"/>
        <v>1.0617662302655226</v>
      </c>
      <c r="BC89" s="17">
        <f t="shared" si="33"/>
        <v>0.91355436668495271</v>
      </c>
      <c r="BD89">
        <v>31643000</v>
      </c>
      <c r="BE89">
        <v>17324000</v>
      </c>
      <c r="BF89">
        <v>39908000</v>
      </c>
      <c r="BG89">
        <v>20801000</v>
      </c>
      <c r="BH89">
        <v>752070000</v>
      </c>
      <c r="BI89">
        <v>733350000</v>
      </c>
      <c r="BJ89">
        <v>663290000</v>
      </c>
      <c r="BK89">
        <f t="shared" si="30"/>
        <v>2.3035089818766868E-2</v>
      </c>
      <c r="BL89">
        <f t="shared" si="30"/>
        <v>5.441876320992705E-2</v>
      </c>
      <c r="BM89">
        <f t="shared" si="30"/>
        <v>3.1360340122721583E-2</v>
      </c>
      <c r="BN89" s="15">
        <f t="shared" si="23"/>
        <v>1.8265412145001154</v>
      </c>
      <c r="BO89" s="16">
        <f t="shared" si="31"/>
        <v>1.7352733738528203</v>
      </c>
      <c r="BP89" s="17">
        <f t="shared" si="24"/>
        <v>2.3624289567819119</v>
      </c>
      <c r="BQ89" s="41">
        <v>1</v>
      </c>
    </row>
    <row r="90" spans="1:69" customFormat="1" ht="15" x14ac:dyDescent="0.2">
      <c r="A90" t="s">
        <v>662</v>
      </c>
      <c r="B90" t="s">
        <v>663</v>
      </c>
      <c r="D90">
        <v>44336000</v>
      </c>
      <c r="E90">
        <v>60424000</v>
      </c>
      <c r="F90">
        <v>46314000</v>
      </c>
      <c r="G90">
        <v>7194300</v>
      </c>
      <c r="H90">
        <v>865460000</v>
      </c>
      <c r="I90">
        <v>887390000</v>
      </c>
      <c r="J90">
        <v>995240000</v>
      </c>
      <c r="K90">
        <f t="shared" si="25"/>
        <v>6.9817207034409454E-2</v>
      </c>
      <c r="L90">
        <f t="shared" si="25"/>
        <v>5.2191257507972821E-2</v>
      </c>
      <c r="M90">
        <f t="shared" si="25"/>
        <v>7.2287086531891802E-3</v>
      </c>
      <c r="N90" s="15">
        <f>D90/E90</f>
        <v>0.73374817953131211</v>
      </c>
      <c r="O90" s="16">
        <f>L90/M90</f>
        <v>7.219997376010852</v>
      </c>
      <c r="P90" s="17">
        <f>L90/K90</f>
        <v>0.74754146899990326</v>
      </c>
      <c r="Q90">
        <v>28379000</v>
      </c>
      <c r="R90">
        <v>27400000</v>
      </c>
      <c r="S90">
        <v>25054000</v>
      </c>
      <c r="T90">
        <v>6180400</v>
      </c>
      <c r="U90">
        <v>876600000</v>
      </c>
      <c r="V90">
        <v>1078500000</v>
      </c>
      <c r="W90">
        <v>1138700000</v>
      </c>
      <c r="X90">
        <f t="shared" si="26"/>
        <v>3.1257129819758159E-2</v>
      </c>
      <c r="Y90">
        <f t="shared" si="26"/>
        <v>2.3230412610106631E-2</v>
      </c>
      <c r="Z90">
        <f t="shared" si="26"/>
        <v>5.4275928690612103E-3</v>
      </c>
      <c r="AA90" s="15">
        <f>Q90/R90</f>
        <v>1.0357299270072993</v>
      </c>
      <c r="AB90" s="16">
        <f>Y90/Z90</f>
        <v>4.2800580608259047</v>
      </c>
      <c r="AC90" s="17">
        <f>Y90/X90</f>
        <v>0.74320363846786386</v>
      </c>
      <c r="AD90">
        <v>0</v>
      </c>
      <c r="AE90">
        <v>0</v>
      </c>
      <c r="AF90">
        <v>11647000</v>
      </c>
      <c r="AG90">
        <v>6516700</v>
      </c>
      <c r="AH90">
        <v>234260000</v>
      </c>
      <c r="AI90">
        <v>547210000</v>
      </c>
      <c r="AJ90">
        <v>689590000</v>
      </c>
      <c r="AK90">
        <f t="shared" si="27"/>
        <v>0</v>
      </c>
      <c r="AL90">
        <f t="shared" si="27"/>
        <v>2.1284333254143747E-2</v>
      </c>
      <c r="AM90">
        <f t="shared" si="27"/>
        <v>9.4501080352093272E-3</v>
      </c>
      <c r="AN90" s="15">
        <v>0</v>
      </c>
      <c r="AO90" s="16">
        <f>AL90/AM90</f>
        <v>2.2522846484762207</v>
      </c>
      <c r="AP90" s="17" t="s">
        <v>943</v>
      </c>
      <c r="AQ90">
        <v>46088000</v>
      </c>
      <c r="AR90">
        <v>23535000</v>
      </c>
      <c r="AS90">
        <v>41504000</v>
      </c>
      <c r="AT90">
        <v>28820000</v>
      </c>
      <c r="AU90">
        <v>747130000</v>
      </c>
      <c r="AV90">
        <v>737750000</v>
      </c>
      <c r="AW90">
        <v>625580000</v>
      </c>
      <c r="AX90">
        <f t="shared" si="28"/>
        <v>3.1500542074337799E-2</v>
      </c>
      <c r="AY90">
        <f t="shared" si="28"/>
        <v>5.6257539817011183E-2</v>
      </c>
      <c r="AZ90">
        <f t="shared" si="28"/>
        <v>4.6069247738099041E-2</v>
      </c>
      <c r="BA90" s="15">
        <f t="shared" si="32"/>
        <v>1.958274909708944</v>
      </c>
      <c r="BB90" s="16">
        <f t="shared" si="29"/>
        <v>1.221151691836428</v>
      </c>
      <c r="BC90" s="17">
        <f t="shared" si="33"/>
        <v>1.7859229115565569</v>
      </c>
      <c r="BD90">
        <v>68306000</v>
      </c>
      <c r="BE90">
        <v>18312000</v>
      </c>
      <c r="BF90">
        <v>46208000</v>
      </c>
      <c r="BG90">
        <v>28896000</v>
      </c>
      <c r="BH90">
        <v>752070000</v>
      </c>
      <c r="BI90">
        <v>733350000</v>
      </c>
      <c r="BJ90">
        <v>663290000</v>
      </c>
      <c r="BK90">
        <f t="shared" si="30"/>
        <v>2.4348797319398461E-2</v>
      </c>
      <c r="BL90">
        <f t="shared" si="30"/>
        <v>6.30094770573396E-2</v>
      </c>
      <c r="BM90">
        <f t="shared" si="30"/>
        <v>4.3564654977460836E-2</v>
      </c>
      <c r="BN90" s="15">
        <f t="shared" si="23"/>
        <v>3.7301223241590216</v>
      </c>
      <c r="BO90" s="16">
        <f t="shared" si="31"/>
        <v>1.4463439935410709</v>
      </c>
      <c r="BP90" s="17">
        <f t="shared" si="24"/>
        <v>2.5877860097484375</v>
      </c>
      <c r="BQ90" s="41">
        <v>1</v>
      </c>
    </row>
    <row r="91" spans="1:69" customFormat="1" ht="15" x14ac:dyDescent="0.2">
      <c r="A91" t="s">
        <v>302</v>
      </c>
      <c r="B91" t="s">
        <v>303</v>
      </c>
      <c r="D91">
        <v>39731000</v>
      </c>
      <c r="E91">
        <v>61817000</v>
      </c>
      <c r="F91">
        <v>0</v>
      </c>
      <c r="G91">
        <v>6506700</v>
      </c>
      <c r="H91">
        <v>865460000</v>
      </c>
      <c r="I91">
        <v>887390000</v>
      </c>
      <c r="J91">
        <v>995240000</v>
      </c>
      <c r="K91">
        <f t="shared" si="25"/>
        <v>7.1426755713724491E-2</v>
      </c>
      <c r="L91">
        <f t="shared" si="25"/>
        <v>0</v>
      </c>
      <c r="M91">
        <f t="shared" si="25"/>
        <v>6.5378200233109605E-3</v>
      </c>
      <c r="N91" s="15">
        <f>D91/E91</f>
        <v>0.6427196402284161</v>
      </c>
      <c r="O91" s="16">
        <f>L91/M91</f>
        <v>0</v>
      </c>
      <c r="P91" s="17">
        <f>L91/K91</f>
        <v>0</v>
      </c>
      <c r="Q91">
        <v>144490000</v>
      </c>
      <c r="R91">
        <v>24967000</v>
      </c>
      <c r="S91">
        <v>0</v>
      </c>
      <c r="T91">
        <v>0</v>
      </c>
      <c r="U91">
        <v>876600000</v>
      </c>
      <c r="V91">
        <v>1078500000</v>
      </c>
      <c r="W91">
        <v>1138700000</v>
      </c>
      <c r="X91">
        <f t="shared" si="26"/>
        <v>2.8481633584302987E-2</v>
      </c>
      <c r="Y91">
        <f t="shared" si="26"/>
        <v>0</v>
      </c>
      <c r="Z91">
        <f t="shared" si="26"/>
        <v>0</v>
      </c>
      <c r="AA91" s="15">
        <f>Q91/R91</f>
        <v>5.787239155685505</v>
      </c>
      <c r="AB91" s="16">
        <v>0</v>
      </c>
      <c r="AC91" s="17">
        <f>Y91/X91</f>
        <v>0</v>
      </c>
      <c r="AD91">
        <v>40087000</v>
      </c>
      <c r="AE91">
        <v>8002300</v>
      </c>
      <c r="AF91">
        <v>11793000</v>
      </c>
      <c r="AG91">
        <v>0</v>
      </c>
      <c r="AH91">
        <v>234260000</v>
      </c>
      <c r="AI91">
        <v>547210000</v>
      </c>
      <c r="AJ91">
        <v>689590000</v>
      </c>
      <c r="AK91">
        <f t="shared" si="27"/>
        <v>3.4159907794757964E-2</v>
      </c>
      <c r="AL91">
        <f t="shared" si="27"/>
        <v>2.1551141243763821E-2</v>
      </c>
      <c r="AM91">
        <f t="shared" si="27"/>
        <v>0</v>
      </c>
      <c r="AN91" s="15">
        <f>AD91/AE91</f>
        <v>5.0094347874985941</v>
      </c>
      <c r="AO91" s="16" t="s">
        <v>943</v>
      </c>
      <c r="AP91" s="17">
        <f>AL91/AK91</f>
        <v>0.63088991262063565</v>
      </c>
      <c r="AQ91">
        <v>0</v>
      </c>
      <c r="AR91">
        <v>39951000</v>
      </c>
      <c r="AS91">
        <v>63998000</v>
      </c>
      <c r="AT91">
        <v>65494000</v>
      </c>
      <c r="AU91">
        <v>747130000</v>
      </c>
      <c r="AV91">
        <v>737750000</v>
      </c>
      <c r="AW91">
        <v>625580000</v>
      </c>
      <c r="AX91">
        <f t="shared" si="28"/>
        <v>5.3472621899803244E-2</v>
      </c>
      <c r="AY91">
        <f t="shared" si="28"/>
        <v>8.6747543205692987E-2</v>
      </c>
      <c r="AZ91">
        <f t="shared" si="28"/>
        <v>0.10469324466894722</v>
      </c>
      <c r="BA91" s="15">
        <f t="shared" si="32"/>
        <v>0</v>
      </c>
      <c r="BB91" s="16">
        <f t="shared" si="29"/>
        <v>0.82858778023356972</v>
      </c>
      <c r="BC91" s="17">
        <f t="shared" si="33"/>
        <v>1.6222795913811772</v>
      </c>
      <c r="BD91">
        <v>15848000</v>
      </c>
      <c r="BE91">
        <v>25434000</v>
      </c>
      <c r="BF91">
        <v>82581000</v>
      </c>
      <c r="BG91">
        <v>61487000</v>
      </c>
      <c r="BH91">
        <v>752070000</v>
      </c>
      <c r="BI91">
        <v>733350000</v>
      </c>
      <c r="BJ91">
        <v>663290000</v>
      </c>
      <c r="BK91">
        <f t="shared" si="30"/>
        <v>3.3818660497028204E-2</v>
      </c>
      <c r="BL91">
        <f t="shared" si="30"/>
        <v>0.11260789527510738</v>
      </c>
      <c r="BM91">
        <f t="shared" si="30"/>
        <v>9.2700025629815011E-2</v>
      </c>
      <c r="BN91" s="15">
        <f t="shared" si="23"/>
        <v>0.62310293308170162</v>
      </c>
      <c r="BO91" s="16">
        <f t="shared" si="31"/>
        <v>1.2147558159777836</v>
      </c>
      <c r="BP91" s="17">
        <f t="shared" si="24"/>
        <v>3.3297562239344973</v>
      </c>
      <c r="BQ91" s="41">
        <v>1</v>
      </c>
    </row>
    <row r="92" spans="1:69" customFormat="1" ht="15" x14ac:dyDescent="0.2">
      <c r="A92" t="s">
        <v>686</v>
      </c>
      <c r="B92" t="s">
        <v>687</v>
      </c>
      <c r="D92">
        <v>0</v>
      </c>
      <c r="E92">
        <v>0</v>
      </c>
      <c r="F92">
        <v>0</v>
      </c>
      <c r="G92">
        <v>0</v>
      </c>
      <c r="H92">
        <v>865460000</v>
      </c>
      <c r="I92">
        <v>887390000</v>
      </c>
      <c r="J92">
        <v>995240000</v>
      </c>
      <c r="K92">
        <f t="shared" si="25"/>
        <v>0</v>
      </c>
      <c r="L92">
        <f t="shared" si="25"/>
        <v>0</v>
      </c>
      <c r="M92">
        <f t="shared" si="25"/>
        <v>0</v>
      </c>
      <c r="N92" s="15">
        <v>0</v>
      </c>
      <c r="O92" s="16">
        <v>0</v>
      </c>
      <c r="P92" s="17">
        <v>0</v>
      </c>
      <c r="Q92">
        <v>0</v>
      </c>
      <c r="R92">
        <v>0</v>
      </c>
      <c r="S92">
        <v>65219000</v>
      </c>
      <c r="T92">
        <v>36626000</v>
      </c>
      <c r="U92">
        <v>876600000</v>
      </c>
      <c r="V92">
        <v>1078500000</v>
      </c>
      <c r="W92">
        <v>1138700000</v>
      </c>
      <c r="X92">
        <f t="shared" si="26"/>
        <v>0</v>
      </c>
      <c r="Y92">
        <f t="shared" si="26"/>
        <v>6.0471951784886416E-2</v>
      </c>
      <c r="Z92">
        <f t="shared" si="26"/>
        <v>3.2164749275489596E-2</v>
      </c>
      <c r="AA92" s="15">
        <v>0</v>
      </c>
      <c r="AB92" s="16">
        <f>Y92/Z92</f>
        <v>1.8800691174971376</v>
      </c>
      <c r="AC92" s="17" t="s">
        <v>943</v>
      </c>
      <c r="AD92">
        <v>0</v>
      </c>
      <c r="AE92">
        <v>0</v>
      </c>
      <c r="AF92">
        <v>0</v>
      </c>
      <c r="AG92">
        <v>7548600</v>
      </c>
      <c r="AH92">
        <v>234260000</v>
      </c>
      <c r="AI92">
        <v>547210000</v>
      </c>
      <c r="AJ92">
        <v>689590000</v>
      </c>
      <c r="AK92">
        <f t="shared" si="27"/>
        <v>0</v>
      </c>
      <c r="AL92">
        <f t="shared" si="27"/>
        <v>0</v>
      </c>
      <c r="AM92">
        <f t="shared" si="27"/>
        <v>1.0946504444670021E-2</v>
      </c>
      <c r="AN92" s="15">
        <v>0</v>
      </c>
      <c r="AO92" s="16">
        <f>AL92/AM92</f>
        <v>0</v>
      </c>
      <c r="AP92" s="17">
        <v>0</v>
      </c>
      <c r="AQ92">
        <v>20124000</v>
      </c>
      <c r="AR92">
        <v>30969000</v>
      </c>
      <c r="AS92">
        <v>39051000</v>
      </c>
      <c r="AT92">
        <v>35053000</v>
      </c>
      <c r="AU92">
        <v>747130000</v>
      </c>
      <c r="AV92">
        <v>737750000</v>
      </c>
      <c r="AW92">
        <v>625580000</v>
      </c>
      <c r="AX92">
        <f t="shared" si="28"/>
        <v>4.1450617697054062E-2</v>
      </c>
      <c r="AY92">
        <f t="shared" si="28"/>
        <v>5.2932565232124702E-2</v>
      </c>
      <c r="AZ92">
        <f t="shared" si="28"/>
        <v>5.6032801560152182E-2</v>
      </c>
      <c r="BA92" s="15">
        <f t="shared" si="32"/>
        <v>0.64981110142400467</v>
      </c>
      <c r="BB92" s="16">
        <f t="shared" si="29"/>
        <v>0.94467104550003056</v>
      </c>
      <c r="BC92" s="17">
        <f t="shared" si="33"/>
        <v>1.2770030502075407</v>
      </c>
      <c r="BD92">
        <v>25552000</v>
      </c>
      <c r="BE92">
        <v>29513000</v>
      </c>
      <c r="BF92">
        <v>51375000</v>
      </c>
      <c r="BG92">
        <v>51552000</v>
      </c>
      <c r="BH92">
        <v>752070000</v>
      </c>
      <c r="BI92">
        <v>733350000</v>
      </c>
      <c r="BJ92">
        <v>663290000</v>
      </c>
      <c r="BK92">
        <f t="shared" si="30"/>
        <v>3.9242357759251133E-2</v>
      </c>
      <c r="BL92">
        <f t="shared" si="30"/>
        <v>7.0055226017590511E-2</v>
      </c>
      <c r="BM92">
        <f t="shared" si="30"/>
        <v>7.7721660208958376E-2</v>
      </c>
      <c r="BN92" s="15">
        <f t="shared" si="23"/>
        <v>0.86578795784908347</v>
      </c>
      <c r="BO92" s="16">
        <f t="shared" si="31"/>
        <v>0.90136039077451136</v>
      </c>
      <c r="BP92" s="17">
        <f t="shared" si="24"/>
        <v>1.7851941121217529</v>
      </c>
      <c r="BQ92" s="41">
        <v>1</v>
      </c>
    </row>
    <row r="93" spans="1:69" customFormat="1" ht="15" x14ac:dyDescent="0.2">
      <c r="A93" t="s">
        <v>85</v>
      </c>
      <c r="B93" t="s">
        <v>86</v>
      </c>
      <c r="D93">
        <v>0</v>
      </c>
      <c r="E93">
        <v>34960000</v>
      </c>
      <c r="F93">
        <v>0</v>
      </c>
      <c r="G93">
        <v>10764000</v>
      </c>
      <c r="H93">
        <v>865460000</v>
      </c>
      <c r="I93">
        <v>887390000</v>
      </c>
      <c r="J93">
        <v>995240000</v>
      </c>
      <c r="K93">
        <f t="shared" si="25"/>
        <v>4.0394703394726506E-2</v>
      </c>
      <c r="L93">
        <f t="shared" si="25"/>
        <v>0</v>
      </c>
      <c r="M93">
        <f t="shared" si="25"/>
        <v>1.0815481692858004E-2</v>
      </c>
      <c r="N93" s="15">
        <f t="shared" ref="N93:N101" si="34">D93/E93</f>
        <v>0</v>
      </c>
      <c r="O93" s="16">
        <f>L93/M93</f>
        <v>0</v>
      </c>
      <c r="P93" s="17">
        <f t="shared" ref="P93:P101" si="35">L93/K93</f>
        <v>0</v>
      </c>
      <c r="Q93">
        <v>0</v>
      </c>
      <c r="R93">
        <v>0</v>
      </c>
      <c r="S93">
        <v>0</v>
      </c>
      <c r="T93">
        <v>0</v>
      </c>
      <c r="U93">
        <v>876600000</v>
      </c>
      <c r="V93">
        <v>1078500000</v>
      </c>
      <c r="W93">
        <v>1138700000</v>
      </c>
      <c r="X93">
        <f t="shared" si="26"/>
        <v>0</v>
      </c>
      <c r="Y93">
        <f t="shared" si="26"/>
        <v>0</v>
      </c>
      <c r="Z93">
        <f t="shared" si="26"/>
        <v>0</v>
      </c>
      <c r="AA93" s="15">
        <v>0</v>
      </c>
      <c r="AB93" s="16">
        <v>0</v>
      </c>
      <c r="AC93" s="17">
        <v>0</v>
      </c>
      <c r="AD93">
        <v>0</v>
      </c>
      <c r="AE93">
        <v>42686000</v>
      </c>
      <c r="AF93">
        <v>8263100</v>
      </c>
      <c r="AG93">
        <v>11665000</v>
      </c>
      <c r="AH93">
        <v>234260000</v>
      </c>
      <c r="AI93">
        <v>547210000</v>
      </c>
      <c r="AJ93">
        <v>689590000</v>
      </c>
      <c r="AK93">
        <f t="shared" si="27"/>
        <v>0.18221634081789465</v>
      </c>
      <c r="AL93">
        <f t="shared" si="27"/>
        <v>1.5100418486504267E-2</v>
      </c>
      <c r="AM93">
        <f t="shared" si="27"/>
        <v>1.6915848547687757E-2</v>
      </c>
      <c r="AN93" s="15">
        <f>AD93/AE93</f>
        <v>0</v>
      </c>
      <c r="AO93" s="16">
        <f>AL93/AM93</f>
        <v>0.89267874703030237</v>
      </c>
      <c r="AP93" s="17">
        <f>AL93/AK93</f>
        <v>8.2870824969509663E-2</v>
      </c>
      <c r="AQ93">
        <v>20677000</v>
      </c>
      <c r="AR93">
        <v>45252000</v>
      </c>
      <c r="AS93">
        <v>45314000</v>
      </c>
      <c r="AT93">
        <v>53765000</v>
      </c>
      <c r="AU93">
        <v>747130000</v>
      </c>
      <c r="AV93">
        <v>737750000</v>
      </c>
      <c r="AW93">
        <v>625580000</v>
      </c>
      <c r="AX93">
        <f t="shared" si="28"/>
        <v>6.0567772676776467E-2</v>
      </c>
      <c r="AY93">
        <f t="shared" si="28"/>
        <v>6.1421890884445954E-2</v>
      </c>
      <c r="AZ93">
        <f t="shared" si="28"/>
        <v>8.5944243741807605E-2</v>
      </c>
      <c r="BA93" s="15">
        <f t="shared" si="32"/>
        <v>0.45693008043843364</v>
      </c>
      <c r="BB93" s="16">
        <f t="shared" si="29"/>
        <v>0.71467137542065839</v>
      </c>
      <c r="BC93" s="17">
        <f t="shared" si="33"/>
        <v>1.0141018592879012</v>
      </c>
      <c r="BD93">
        <v>17324000</v>
      </c>
      <c r="BE93">
        <v>30137000</v>
      </c>
      <c r="BF93">
        <v>96239000</v>
      </c>
      <c r="BG93">
        <v>21040000</v>
      </c>
      <c r="BH93">
        <v>752070000</v>
      </c>
      <c r="BI93">
        <v>733350000</v>
      </c>
      <c r="BJ93">
        <v>663290000</v>
      </c>
      <c r="BK93">
        <f t="shared" si="30"/>
        <v>4.0072067759650033E-2</v>
      </c>
      <c r="BL93">
        <f t="shared" si="30"/>
        <v>0.13123201745414878</v>
      </c>
      <c r="BM93">
        <f t="shared" si="30"/>
        <v>3.1720665169081397E-2</v>
      </c>
      <c r="BN93" s="15">
        <f t="shared" si="23"/>
        <v>0.57484155689020144</v>
      </c>
      <c r="BO93" s="16">
        <f t="shared" si="31"/>
        <v>4.1371142992947885</v>
      </c>
      <c r="BP93" s="17">
        <f t="shared" si="24"/>
        <v>3.2749000685782153</v>
      </c>
      <c r="BQ93" s="41">
        <v>1</v>
      </c>
    </row>
    <row r="94" spans="1:69" customFormat="1" ht="15" x14ac:dyDescent="0.2">
      <c r="A94" t="s">
        <v>344</v>
      </c>
      <c r="B94" t="s">
        <v>345</v>
      </c>
      <c r="D94">
        <v>28249000</v>
      </c>
      <c r="E94">
        <v>54046000</v>
      </c>
      <c r="F94">
        <v>2108800</v>
      </c>
      <c r="G94">
        <v>0</v>
      </c>
      <c r="H94">
        <v>865460000</v>
      </c>
      <c r="I94">
        <v>887390000</v>
      </c>
      <c r="J94">
        <v>995240000</v>
      </c>
      <c r="K94">
        <f t="shared" si="25"/>
        <v>6.2447715665657572E-2</v>
      </c>
      <c r="L94">
        <f t="shared" si="25"/>
        <v>2.3764072166691081E-3</v>
      </c>
      <c r="M94">
        <f t="shared" si="25"/>
        <v>0</v>
      </c>
      <c r="N94" s="15">
        <f t="shared" si="34"/>
        <v>0.52268437997261596</v>
      </c>
      <c r="O94" s="16" t="s">
        <v>943</v>
      </c>
      <c r="P94" s="17">
        <f t="shared" si="35"/>
        <v>3.8054349808282692E-2</v>
      </c>
      <c r="Q94">
        <v>41022000</v>
      </c>
      <c r="R94">
        <v>13046000</v>
      </c>
      <c r="S94">
        <v>21914000</v>
      </c>
      <c r="T94">
        <v>5642100</v>
      </c>
      <c r="U94">
        <v>876600000</v>
      </c>
      <c r="V94">
        <v>1078500000</v>
      </c>
      <c r="W94">
        <v>1138700000</v>
      </c>
      <c r="X94">
        <f t="shared" si="26"/>
        <v>1.4882500570385581E-2</v>
      </c>
      <c r="Y94">
        <f t="shared" si="26"/>
        <v>2.0318961520630504E-2</v>
      </c>
      <c r="Z94">
        <f t="shared" si="26"/>
        <v>4.954860806182489E-3</v>
      </c>
      <c r="AA94" s="15">
        <f>Q94/R94</f>
        <v>3.144412080331136</v>
      </c>
      <c r="AB94" s="16">
        <f t="shared" ref="AB94:AB101" si="36">Y94/Z94</f>
        <v>4.1008137898197399</v>
      </c>
      <c r="AC94" s="17">
        <f>Y94/X94</f>
        <v>1.3652921714690096</v>
      </c>
      <c r="AD94">
        <v>0</v>
      </c>
      <c r="AE94">
        <v>0</v>
      </c>
      <c r="AF94">
        <v>60857000</v>
      </c>
      <c r="AG94">
        <v>74577000</v>
      </c>
      <c r="AH94">
        <v>234260000</v>
      </c>
      <c r="AI94">
        <v>547210000</v>
      </c>
      <c r="AJ94">
        <v>689590000</v>
      </c>
      <c r="AK94">
        <f t="shared" si="27"/>
        <v>0</v>
      </c>
      <c r="AL94">
        <f t="shared" si="27"/>
        <v>0.11121324537197785</v>
      </c>
      <c r="AM94">
        <f t="shared" si="27"/>
        <v>0.10814686987920359</v>
      </c>
      <c r="AN94" s="15">
        <v>0</v>
      </c>
      <c r="AO94" s="16">
        <f>AL94/AM94</f>
        <v>1.0283538071531733</v>
      </c>
      <c r="AP94" s="17" t="s">
        <v>943</v>
      </c>
      <c r="AQ94">
        <v>56635000</v>
      </c>
      <c r="AR94">
        <v>21626000</v>
      </c>
      <c r="AS94">
        <v>18997000</v>
      </c>
      <c r="AT94">
        <v>15927000</v>
      </c>
      <c r="AU94">
        <v>747130000</v>
      </c>
      <c r="AV94">
        <v>737750000</v>
      </c>
      <c r="AW94">
        <v>625580000</v>
      </c>
      <c r="AX94">
        <f t="shared" si="28"/>
        <v>2.8945431183328204E-2</v>
      </c>
      <c r="AY94">
        <f t="shared" si="28"/>
        <v>2.5749915282954932E-2</v>
      </c>
      <c r="AZ94">
        <f t="shared" si="28"/>
        <v>2.5459573515777358E-2</v>
      </c>
      <c r="BA94" s="15">
        <f t="shared" si="32"/>
        <v>2.6188384352168685</v>
      </c>
      <c r="BB94" s="16">
        <f t="shared" si="29"/>
        <v>1.0114040310611507</v>
      </c>
      <c r="BC94" s="17">
        <f t="shared" si="33"/>
        <v>0.88960206257995544</v>
      </c>
      <c r="BD94">
        <v>105090000</v>
      </c>
      <c r="BE94">
        <v>30286000</v>
      </c>
      <c r="BF94">
        <v>28543000</v>
      </c>
      <c r="BG94">
        <v>8503000</v>
      </c>
      <c r="BH94">
        <v>752070000</v>
      </c>
      <c r="BI94">
        <v>733350000</v>
      </c>
      <c r="BJ94">
        <v>663290000</v>
      </c>
      <c r="BK94">
        <f t="shared" si="30"/>
        <v>4.0270187615514513E-2</v>
      </c>
      <c r="BL94">
        <f t="shared" si="30"/>
        <v>3.8921388150269312E-2</v>
      </c>
      <c r="BM94">
        <f t="shared" si="30"/>
        <v>1.2819430415052239E-2</v>
      </c>
      <c r="BN94" s="15">
        <f t="shared" si="23"/>
        <v>3.4699200950934426</v>
      </c>
      <c r="BO94" s="16">
        <f t="shared" si="31"/>
        <v>3.0361246085137168</v>
      </c>
      <c r="BP94" s="17">
        <f t="shared" si="24"/>
        <v>0.9665062532580414</v>
      </c>
      <c r="BQ94" s="41">
        <v>1</v>
      </c>
    </row>
    <row r="95" spans="1:69" customFormat="1" ht="15" x14ac:dyDescent="0.2">
      <c r="A95" t="s">
        <v>432</v>
      </c>
      <c r="B95" t="s">
        <v>433</v>
      </c>
      <c r="D95">
        <v>11416000</v>
      </c>
      <c r="E95">
        <v>195710000</v>
      </c>
      <c r="F95">
        <v>151590</v>
      </c>
      <c r="G95">
        <v>62792000</v>
      </c>
      <c r="H95">
        <v>865460000</v>
      </c>
      <c r="I95">
        <v>887390000</v>
      </c>
      <c r="J95">
        <v>995240000</v>
      </c>
      <c r="K95">
        <f t="shared" si="25"/>
        <v>0.22613407898689714</v>
      </c>
      <c r="L95">
        <f t="shared" si="25"/>
        <v>1.708268067028026E-4</v>
      </c>
      <c r="M95">
        <f t="shared" si="25"/>
        <v>6.3092319440536962E-2</v>
      </c>
      <c r="N95" s="15">
        <f t="shared" si="34"/>
        <v>5.8331204332941596E-2</v>
      </c>
      <c r="O95" s="16">
        <f t="shared" ref="O95:O101" si="37">L95/M95</f>
        <v>2.7075689753933182E-3</v>
      </c>
      <c r="P95" s="17">
        <f t="shared" si="35"/>
        <v>7.5542265662974575E-4</v>
      </c>
      <c r="Q95">
        <v>22345000</v>
      </c>
      <c r="R95">
        <v>127430000</v>
      </c>
      <c r="S95">
        <v>69253000</v>
      </c>
      <c r="T95">
        <v>88474000</v>
      </c>
      <c r="U95">
        <v>876600000</v>
      </c>
      <c r="V95">
        <v>1078500000</v>
      </c>
      <c r="W95">
        <v>1138700000</v>
      </c>
      <c r="X95">
        <f t="shared" si="26"/>
        <v>0.14536846908510154</v>
      </c>
      <c r="Y95">
        <f t="shared" si="26"/>
        <v>6.4212331942512746E-2</v>
      </c>
      <c r="Z95">
        <f t="shared" si="26"/>
        <v>7.7697374198647584E-2</v>
      </c>
      <c r="AA95" s="15">
        <f>Q95/R95</f>
        <v>0.17535117319312563</v>
      </c>
      <c r="AB95" s="16">
        <f t="shared" si="36"/>
        <v>0.82644146735695523</v>
      </c>
      <c r="AC95" s="17">
        <f>Y95/X95</f>
        <v>0.44172118167469726</v>
      </c>
      <c r="AD95">
        <v>52571000</v>
      </c>
      <c r="AE95">
        <v>73703000</v>
      </c>
      <c r="AF95">
        <v>12070000</v>
      </c>
      <c r="AG95">
        <v>0</v>
      </c>
      <c r="AH95">
        <v>234260000</v>
      </c>
      <c r="AI95">
        <v>547210000</v>
      </c>
      <c r="AJ95">
        <v>689590000</v>
      </c>
      <c r="AK95">
        <f t="shared" si="27"/>
        <v>0.31462050712883122</v>
      </c>
      <c r="AL95">
        <f t="shared" si="27"/>
        <v>2.2057345443248479E-2</v>
      </c>
      <c r="AM95">
        <f t="shared" si="27"/>
        <v>0</v>
      </c>
      <c r="AN95" s="15">
        <f>AD95/AE95</f>
        <v>0.71328168459899866</v>
      </c>
      <c r="AO95" s="16" t="s">
        <v>943</v>
      </c>
      <c r="AP95" s="17">
        <f>AL95/AK95</f>
        <v>7.0107780463961961E-2</v>
      </c>
      <c r="AQ95">
        <v>47596000</v>
      </c>
      <c r="AR95">
        <v>78687000</v>
      </c>
      <c r="AS95">
        <v>63131000</v>
      </c>
      <c r="AT95">
        <v>85509000</v>
      </c>
      <c r="AU95">
        <v>747130000</v>
      </c>
      <c r="AV95">
        <v>737750000</v>
      </c>
      <c r="AW95">
        <v>625580000</v>
      </c>
      <c r="AX95">
        <f t="shared" si="28"/>
        <v>0.10531902078620856</v>
      </c>
      <c r="AY95">
        <f t="shared" si="28"/>
        <v>8.5572348356489331E-2</v>
      </c>
      <c r="AZ95">
        <f t="shared" si="28"/>
        <v>0.13668755394993445</v>
      </c>
      <c r="BA95" s="15">
        <f t="shared" si="32"/>
        <v>0.60487755283591949</v>
      </c>
      <c r="BB95" s="16">
        <f t="shared" si="29"/>
        <v>0.62604345372829295</v>
      </c>
      <c r="BC95" s="17">
        <f t="shared" si="33"/>
        <v>0.81250611444817922</v>
      </c>
      <c r="BD95">
        <v>25798000</v>
      </c>
      <c r="BE95">
        <v>57480000</v>
      </c>
      <c r="BF95">
        <v>145390000</v>
      </c>
      <c r="BG95">
        <v>58763000</v>
      </c>
      <c r="BH95">
        <v>752070000</v>
      </c>
      <c r="BI95">
        <v>733350000</v>
      </c>
      <c r="BJ95">
        <v>663290000</v>
      </c>
      <c r="BK95">
        <f t="shared" si="30"/>
        <v>7.6429055805975504E-2</v>
      </c>
      <c r="BL95">
        <f t="shared" si="30"/>
        <v>0.19825458512306537</v>
      </c>
      <c r="BM95">
        <f t="shared" si="30"/>
        <v>8.85932246830195E-2</v>
      </c>
      <c r="BN95" s="15">
        <f t="shared" si="23"/>
        <v>0.44881697981906749</v>
      </c>
      <c r="BO95" s="16">
        <f t="shared" si="31"/>
        <v>2.2378075279730107</v>
      </c>
      <c r="BP95" s="17">
        <f t="shared" si="24"/>
        <v>2.5939687862474563</v>
      </c>
      <c r="BQ95" s="41">
        <v>1</v>
      </c>
    </row>
    <row r="96" spans="1:69" customFormat="1" ht="15" x14ac:dyDescent="0.2">
      <c r="A96" t="s">
        <v>740</v>
      </c>
      <c r="B96" t="s">
        <v>741</v>
      </c>
      <c r="D96">
        <v>0</v>
      </c>
      <c r="E96">
        <v>120590000</v>
      </c>
      <c r="F96">
        <v>33564000</v>
      </c>
      <c r="G96">
        <v>83004000</v>
      </c>
      <c r="H96">
        <v>865460000</v>
      </c>
      <c r="I96">
        <v>887390000</v>
      </c>
      <c r="J96">
        <v>995240000</v>
      </c>
      <c r="K96">
        <f t="shared" si="25"/>
        <v>0.13933630670394934</v>
      </c>
      <c r="L96">
        <f t="shared" si="25"/>
        <v>3.7823279505065414E-2</v>
      </c>
      <c r="M96">
        <f t="shared" si="25"/>
        <v>8.3400988706241713E-2</v>
      </c>
      <c r="N96" s="15">
        <f t="shared" si="34"/>
        <v>0</v>
      </c>
      <c r="O96" s="16">
        <f t="shared" si="37"/>
        <v>0.45351116445739126</v>
      </c>
      <c r="P96" s="17">
        <f t="shared" si="35"/>
        <v>0.27145315101131035</v>
      </c>
      <c r="Q96">
        <v>47421000</v>
      </c>
      <c r="R96">
        <v>125380000</v>
      </c>
      <c r="S96">
        <v>109500000</v>
      </c>
      <c r="T96">
        <v>103860000</v>
      </c>
      <c r="U96">
        <v>876600000</v>
      </c>
      <c r="V96">
        <v>1078500000</v>
      </c>
      <c r="W96">
        <v>1138700000</v>
      </c>
      <c r="X96">
        <f t="shared" si="26"/>
        <v>0.14302988820442619</v>
      </c>
      <c r="Y96">
        <f t="shared" si="26"/>
        <v>0.10152990264255911</v>
      </c>
      <c r="Z96">
        <f t="shared" si="26"/>
        <v>9.1209273733204532E-2</v>
      </c>
      <c r="AA96" s="15">
        <f>Q96/R96</f>
        <v>0.3782182166214707</v>
      </c>
      <c r="AB96" s="16">
        <f t="shared" si="36"/>
        <v>1.1131532846050651</v>
      </c>
      <c r="AC96" s="17">
        <f>Y96/X96</f>
        <v>0.70985095435051293</v>
      </c>
      <c r="AD96">
        <v>75975000</v>
      </c>
      <c r="AE96">
        <v>20010000</v>
      </c>
      <c r="AF96">
        <v>29419000</v>
      </c>
      <c r="AG96">
        <v>24741000</v>
      </c>
      <c r="AH96">
        <v>234260000</v>
      </c>
      <c r="AI96">
        <v>547210000</v>
      </c>
      <c r="AJ96">
        <v>689590000</v>
      </c>
      <c r="AK96">
        <f t="shared" si="27"/>
        <v>8.5417911722018264E-2</v>
      </c>
      <c r="AL96">
        <f t="shared" si="27"/>
        <v>5.3761809908444654E-2</v>
      </c>
      <c r="AM96">
        <f t="shared" si="27"/>
        <v>3.5877840455923085E-2</v>
      </c>
      <c r="AN96" s="15">
        <f>AD96/AE96</f>
        <v>3.7968515742128934</v>
      </c>
      <c r="AO96" s="16">
        <f>AL96/AM96</f>
        <v>1.4984683923351663</v>
      </c>
      <c r="AP96" s="17">
        <f>AL96/AK96</f>
        <v>0.62939738076722862</v>
      </c>
      <c r="AQ96">
        <v>60859000</v>
      </c>
      <c r="AR96">
        <v>99996000</v>
      </c>
      <c r="AS96">
        <v>124740000</v>
      </c>
      <c r="AT96">
        <v>153890000</v>
      </c>
      <c r="AU96">
        <v>747130000</v>
      </c>
      <c r="AV96">
        <v>737750000</v>
      </c>
      <c r="AW96">
        <v>625580000</v>
      </c>
      <c r="AX96">
        <f t="shared" si="28"/>
        <v>0.13384016168538274</v>
      </c>
      <c r="AY96">
        <f t="shared" si="28"/>
        <v>0.16908166723144696</v>
      </c>
      <c r="AZ96">
        <f t="shared" si="28"/>
        <v>0.24599571597557468</v>
      </c>
      <c r="BA96" s="15">
        <f t="shared" si="32"/>
        <v>0.60861434457378294</v>
      </c>
      <c r="BB96" s="16">
        <f t="shared" si="29"/>
        <v>0.68733582030442908</v>
      </c>
      <c r="BC96" s="17">
        <f t="shared" si="33"/>
        <v>1.2633103928020217</v>
      </c>
      <c r="BD96">
        <v>55609000</v>
      </c>
      <c r="BE96">
        <v>78678000</v>
      </c>
      <c r="BF96">
        <v>159690000</v>
      </c>
      <c r="BG96">
        <v>118860000</v>
      </c>
      <c r="BH96">
        <v>752070000</v>
      </c>
      <c r="BI96">
        <v>733350000</v>
      </c>
      <c r="BJ96">
        <v>663290000</v>
      </c>
      <c r="BK96">
        <f t="shared" si="30"/>
        <v>0.10461526187721888</v>
      </c>
      <c r="BL96">
        <f t="shared" si="30"/>
        <v>0.21775414195131929</v>
      </c>
      <c r="BM96">
        <f t="shared" si="30"/>
        <v>0.17919763602647409</v>
      </c>
      <c r="BN96" s="15">
        <f t="shared" si="23"/>
        <v>0.70679224179567346</v>
      </c>
      <c r="BO96" s="16">
        <f t="shared" si="31"/>
        <v>1.2151619116177903</v>
      </c>
      <c r="BP96" s="17">
        <f t="shared" si="24"/>
        <v>2.0814758577661951</v>
      </c>
      <c r="BQ96" s="41">
        <v>1</v>
      </c>
    </row>
    <row r="97" spans="1:69" customFormat="1" ht="15" x14ac:dyDescent="0.2">
      <c r="A97" t="s">
        <v>65</v>
      </c>
      <c r="B97" t="s">
        <v>66</v>
      </c>
      <c r="D97">
        <v>99770000</v>
      </c>
      <c r="E97">
        <v>62193000</v>
      </c>
      <c r="F97">
        <v>94035000</v>
      </c>
      <c r="G97">
        <v>21360000</v>
      </c>
      <c r="H97">
        <v>865460000</v>
      </c>
      <c r="I97">
        <v>887390000</v>
      </c>
      <c r="J97">
        <v>995240000</v>
      </c>
      <c r="K97">
        <f t="shared" si="25"/>
        <v>7.1861206757100268E-2</v>
      </c>
      <c r="L97">
        <f t="shared" si="25"/>
        <v>0.10596806364732531</v>
      </c>
      <c r="M97">
        <f t="shared" si="25"/>
        <v>2.146215988103372E-2</v>
      </c>
      <c r="N97" s="15">
        <f t="shared" si="34"/>
        <v>1.6041998295628126</v>
      </c>
      <c r="O97" s="16">
        <f t="shared" si="37"/>
        <v>4.9374370629383915</v>
      </c>
      <c r="P97" s="17">
        <f t="shared" si="35"/>
        <v>1.4746212654834814</v>
      </c>
      <c r="Q97">
        <v>0</v>
      </c>
      <c r="R97">
        <v>0</v>
      </c>
      <c r="S97">
        <v>150920000</v>
      </c>
      <c r="T97">
        <v>50968000</v>
      </c>
      <c r="U97">
        <v>876600000</v>
      </c>
      <c r="V97">
        <v>1078500000</v>
      </c>
      <c r="W97">
        <v>1138700000</v>
      </c>
      <c r="X97">
        <f t="shared" si="26"/>
        <v>0</v>
      </c>
      <c r="Y97">
        <f t="shared" si="26"/>
        <v>0.13993509503940657</v>
      </c>
      <c r="Z97">
        <f t="shared" si="26"/>
        <v>4.475981382278036E-2</v>
      </c>
      <c r="AA97" s="15">
        <v>0</v>
      </c>
      <c r="AB97" s="16">
        <f t="shared" si="36"/>
        <v>3.1263556098213052</v>
      </c>
      <c r="AC97" s="17" t="s">
        <v>943</v>
      </c>
      <c r="AD97">
        <v>0</v>
      </c>
      <c r="AE97">
        <v>3534600</v>
      </c>
      <c r="AF97">
        <v>0</v>
      </c>
      <c r="AG97">
        <v>20611000</v>
      </c>
      <c r="AH97">
        <v>234260000</v>
      </c>
      <c r="AI97">
        <v>547210000</v>
      </c>
      <c r="AJ97">
        <v>689590000</v>
      </c>
      <c r="AK97">
        <f t="shared" si="27"/>
        <v>1.5088363356953812E-2</v>
      </c>
      <c r="AL97">
        <f t="shared" si="27"/>
        <v>0</v>
      </c>
      <c r="AM97">
        <f t="shared" si="27"/>
        <v>2.9888774489189227E-2</v>
      </c>
      <c r="AN97" s="15">
        <f>AD97/AE97</f>
        <v>0</v>
      </c>
      <c r="AO97" s="16">
        <f>AL97/AM97</f>
        <v>0</v>
      </c>
      <c r="AP97" s="17">
        <f>AL97/AK97</f>
        <v>0</v>
      </c>
      <c r="AQ97">
        <v>614960000</v>
      </c>
      <c r="AR97">
        <v>98235000</v>
      </c>
      <c r="AS97">
        <v>84342000</v>
      </c>
      <c r="AT97">
        <v>73607000</v>
      </c>
      <c r="AU97">
        <v>747130000</v>
      </c>
      <c r="AV97">
        <v>737750000</v>
      </c>
      <c r="AW97">
        <v>625580000</v>
      </c>
      <c r="AX97">
        <f t="shared" si="28"/>
        <v>0.13148314215732201</v>
      </c>
      <c r="AY97">
        <f t="shared" si="28"/>
        <v>0.1143232802439851</v>
      </c>
      <c r="AZ97">
        <f t="shared" si="28"/>
        <v>0.11766200965504012</v>
      </c>
      <c r="BA97" s="15">
        <f t="shared" si="32"/>
        <v>6.2600905990736502</v>
      </c>
      <c r="BB97" s="16">
        <f t="shared" si="29"/>
        <v>0.97162440603518963</v>
      </c>
      <c r="BC97" s="17">
        <f t="shared" si="33"/>
        <v>0.86949002258552033</v>
      </c>
      <c r="BD97">
        <v>311980000</v>
      </c>
      <c r="BE97">
        <v>102330000</v>
      </c>
      <c r="BF97">
        <v>96851000</v>
      </c>
      <c r="BG97">
        <v>70941000</v>
      </c>
      <c r="BH97">
        <v>752070000</v>
      </c>
      <c r="BI97">
        <v>733350000</v>
      </c>
      <c r="BJ97">
        <v>663290000</v>
      </c>
      <c r="BK97">
        <f t="shared" si="30"/>
        <v>0.13606446208464637</v>
      </c>
      <c r="BL97">
        <f t="shared" si="30"/>
        <v>0.13206654394218315</v>
      </c>
      <c r="BM97">
        <f t="shared" si="30"/>
        <v>0.10695321804942032</v>
      </c>
      <c r="BN97" s="15">
        <f t="shared" si="23"/>
        <v>3.0487638033812177</v>
      </c>
      <c r="BO97" s="16">
        <f t="shared" si="31"/>
        <v>1.2348066411723919</v>
      </c>
      <c r="BP97" s="17">
        <f t="shared" si="24"/>
        <v>0.97061746997554654</v>
      </c>
      <c r="BQ97" s="41">
        <v>1</v>
      </c>
    </row>
    <row r="98" spans="1:69" customFormat="1" ht="15" x14ac:dyDescent="0.2">
      <c r="A98" t="s">
        <v>55</v>
      </c>
      <c r="B98" t="s">
        <v>56</v>
      </c>
      <c r="D98">
        <v>376320000</v>
      </c>
      <c r="E98">
        <v>1564200000</v>
      </c>
      <c r="F98">
        <v>436770000</v>
      </c>
      <c r="G98">
        <v>635930000</v>
      </c>
      <c r="H98">
        <v>865460000</v>
      </c>
      <c r="I98">
        <v>887390000</v>
      </c>
      <c r="J98">
        <v>995240000</v>
      </c>
      <c r="K98">
        <f t="shared" si="25"/>
        <v>1.8073625586393363</v>
      </c>
      <c r="L98">
        <f t="shared" si="25"/>
        <v>0.49219621586900913</v>
      </c>
      <c r="M98">
        <f t="shared" si="25"/>
        <v>0.63897150436075723</v>
      </c>
      <c r="N98" s="15">
        <f t="shared" si="34"/>
        <v>0.24058304564633679</v>
      </c>
      <c r="O98" s="16">
        <f t="shared" si="37"/>
        <v>0.77029446933070089</v>
      </c>
      <c r="P98" s="17">
        <f t="shared" si="35"/>
        <v>0.2723284343344794</v>
      </c>
      <c r="Q98">
        <v>1255900000</v>
      </c>
      <c r="R98">
        <v>1603600000</v>
      </c>
      <c r="S98">
        <v>1011400000</v>
      </c>
      <c r="T98">
        <v>669090000</v>
      </c>
      <c r="U98">
        <v>876600000</v>
      </c>
      <c r="V98">
        <v>1078500000</v>
      </c>
      <c r="W98">
        <v>1138700000</v>
      </c>
      <c r="X98">
        <f t="shared" si="26"/>
        <v>1.8293406342687657</v>
      </c>
      <c r="Y98">
        <f t="shared" si="26"/>
        <v>0.93778395920259616</v>
      </c>
      <c r="Z98">
        <f t="shared" si="26"/>
        <v>0.58759111267234565</v>
      </c>
      <c r="AA98" s="15">
        <f>Q98/R98</f>
        <v>0.78317535545023698</v>
      </c>
      <c r="AB98" s="16">
        <f t="shared" si="36"/>
        <v>1.5959805023898075</v>
      </c>
      <c r="AC98" s="17">
        <f>Y98/X98</f>
        <v>0.51263495799263892</v>
      </c>
      <c r="AD98">
        <v>781900000</v>
      </c>
      <c r="AE98">
        <v>573820000</v>
      </c>
      <c r="AF98">
        <v>231400000</v>
      </c>
      <c r="AG98">
        <v>600120000</v>
      </c>
      <c r="AH98">
        <v>234260000</v>
      </c>
      <c r="AI98">
        <v>547210000</v>
      </c>
      <c r="AJ98">
        <v>689590000</v>
      </c>
      <c r="AK98">
        <f t="shared" si="27"/>
        <v>2.4495005549389566</v>
      </c>
      <c r="AL98">
        <f t="shared" si="27"/>
        <v>0.4228723890279783</v>
      </c>
      <c r="AM98">
        <f t="shared" si="27"/>
        <v>0.87025623921460582</v>
      </c>
      <c r="AN98" s="15">
        <f>AD98/AE98</f>
        <v>1.3626224251507442</v>
      </c>
      <c r="AO98" s="16">
        <f>AL98/AM98</f>
        <v>0.48591710116277337</v>
      </c>
      <c r="AP98" s="17">
        <f>AL98/AK98</f>
        <v>0.17263616788138128</v>
      </c>
      <c r="AQ98">
        <v>125330000</v>
      </c>
      <c r="AR98">
        <v>478690000</v>
      </c>
      <c r="AS98">
        <v>668810000</v>
      </c>
      <c r="AT98">
        <v>572900000</v>
      </c>
      <c r="AU98">
        <v>747130000</v>
      </c>
      <c r="AV98">
        <v>737750000</v>
      </c>
      <c r="AW98">
        <v>625580000</v>
      </c>
      <c r="AX98">
        <f t="shared" si="28"/>
        <v>0.64070509817568566</v>
      </c>
      <c r="AY98">
        <f t="shared" si="28"/>
        <v>0.90655371060657408</v>
      </c>
      <c r="AZ98">
        <f t="shared" si="28"/>
        <v>0.91579014674382175</v>
      </c>
      <c r="BA98" s="15">
        <f t="shared" si="32"/>
        <v>0.26181871357245817</v>
      </c>
      <c r="BB98" s="16">
        <f t="shared" si="29"/>
        <v>0.98991424381438398</v>
      </c>
      <c r="BC98" s="17">
        <f t="shared" si="33"/>
        <v>1.4149313204902749</v>
      </c>
      <c r="BD98">
        <v>172440000</v>
      </c>
      <c r="BE98">
        <v>401320000</v>
      </c>
      <c r="BF98">
        <v>894600000</v>
      </c>
      <c r="BG98">
        <v>581140000</v>
      </c>
      <c r="BH98">
        <v>752070000</v>
      </c>
      <c r="BI98">
        <v>733350000</v>
      </c>
      <c r="BJ98">
        <v>663290000</v>
      </c>
      <c r="BK98">
        <f t="shared" si="30"/>
        <v>0.53362054064116371</v>
      </c>
      <c r="BL98">
        <f t="shared" si="30"/>
        <v>1.2198813663325834</v>
      </c>
      <c r="BM98">
        <f t="shared" si="30"/>
        <v>0.87614768803992216</v>
      </c>
      <c r="BN98" s="15">
        <f t="shared" si="23"/>
        <v>0.42968204923751618</v>
      </c>
      <c r="BO98" s="16">
        <f t="shared" si="31"/>
        <v>1.3923239003936043</v>
      </c>
      <c r="BP98" s="17">
        <f t="shared" si="24"/>
        <v>2.2860464945124739</v>
      </c>
      <c r="BQ98" s="41">
        <v>1</v>
      </c>
    </row>
    <row r="99" spans="1:69" customFormat="1" ht="15" x14ac:dyDescent="0.2">
      <c r="A99" t="s">
        <v>750</v>
      </c>
      <c r="B99" t="s">
        <v>751</v>
      </c>
      <c r="D99">
        <v>20054000</v>
      </c>
      <c r="E99">
        <v>35166000</v>
      </c>
      <c r="F99">
        <v>0</v>
      </c>
      <c r="G99">
        <v>16970000</v>
      </c>
      <c r="H99">
        <v>865460000</v>
      </c>
      <c r="I99">
        <v>887390000</v>
      </c>
      <c r="J99">
        <v>995240000</v>
      </c>
      <c r="K99">
        <f t="shared" si="25"/>
        <v>4.0632727104661107E-2</v>
      </c>
      <c r="L99">
        <f t="shared" si="25"/>
        <v>0</v>
      </c>
      <c r="M99">
        <f t="shared" si="25"/>
        <v>1.7051163538442989E-2</v>
      </c>
      <c r="N99" s="15">
        <f t="shared" si="34"/>
        <v>0.57026673491440594</v>
      </c>
      <c r="O99" s="16">
        <f t="shared" si="37"/>
        <v>0</v>
      </c>
      <c r="P99" s="17">
        <f t="shared" si="35"/>
        <v>0</v>
      </c>
      <c r="Q99">
        <v>34447000</v>
      </c>
      <c r="R99">
        <v>28097000</v>
      </c>
      <c r="S99">
        <v>32602000</v>
      </c>
      <c r="T99">
        <v>16308000</v>
      </c>
      <c r="U99">
        <v>876600000</v>
      </c>
      <c r="V99">
        <v>1078500000</v>
      </c>
      <c r="W99">
        <v>1138700000</v>
      </c>
      <c r="X99">
        <f t="shared" si="26"/>
        <v>3.2052247319187772E-2</v>
      </c>
      <c r="Y99">
        <f t="shared" si="26"/>
        <v>3.0229021789522484E-2</v>
      </c>
      <c r="Z99">
        <f t="shared" si="26"/>
        <v>1.4321594801088961E-2</v>
      </c>
      <c r="AA99" s="15">
        <f>Q99/R99</f>
        <v>1.2260027760970922</v>
      </c>
      <c r="AB99" s="16">
        <f t="shared" si="36"/>
        <v>2.1107301393015239</v>
      </c>
      <c r="AC99" s="17">
        <f>Y99/X99</f>
        <v>0.94311707658096622</v>
      </c>
      <c r="AD99">
        <v>98232000</v>
      </c>
      <c r="AE99">
        <v>37263000</v>
      </c>
      <c r="AF99">
        <v>26372000</v>
      </c>
      <c r="AG99">
        <v>0</v>
      </c>
      <c r="AH99">
        <v>234260000</v>
      </c>
      <c r="AI99">
        <v>547210000</v>
      </c>
      <c r="AJ99">
        <v>689590000</v>
      </c>
      <c r="AK99">
        <f t="shared" si="27"/>
        <v>0.15906684880047811</v>
      </c>
      <c r="AL99">
        <f t="shared" si="27"/>
        <v>4.8193563714113409E-2</v>
      </c>
      <c r="AM99">
        <f t="shared" si="27"/>
        <v>0</v>
      </c>
      <c r="AN99" s="15">
        <f>AD99/AE99</f>
        <v>2.6361806617824652</v>
      </c>
      <c r="AO99" s="16" t="s">
        <v>943</v>
      </c>
      <c r="AP99" s="17">
        <f>AL99/AK99</f>
        <v>0.30297679294925817</v>
      </c>
      <c r="AQ99">
        <v>6392000</v>
      </c>
      <c r="AR99">
        <v>10156000</v>
      </c>
      <c r="AS99">
        <v>26233000</v>
      </c>
      <c r="AT99">
        <v>7068600</v>
      </c>
      <c r="AU99">
        <v>747130000</v>
      </c>
      <c r="AV99">
        <v>737750000</v>
      </c>
      <c r="AW99">
        <v>625580000</v>
      </c>
      <c r="AX99">
        <f t="shared" si="28"/>
        <v>1.3593350554789661E-2</v>
      </c>
      <c r="AY99">
        <f t="shared" si="28"/>
        <v>3.5558115892917658E-2</v>
      </c>
      <c r="AZ99">
        <f t="shared" si="28"/>
        <v>1.1299274273474215E-2</v>
      </c>
      <c r="BA99" s="15">
        <f t="shared" si="32"/>
        <v>0.62938164631744786</v>
      </c>
      <c r="BB99" s="16">
        <f t="shared" si="29"/>
        <v>3.1469380273733738</v>
      </c>
      <c r="BC99" s="17">
        <f t="shared" si="33"/>
        <v>2.6158463102673859</v>
      </c>
      <c r="BD99">
        <v>6743400</v>
      </c>
      <c r="BE99">
        <v>0</v>
      </c>
      <c r="BF99">
        <v>0</v>
      </c>
      <c r="BG99">
        <v>12549000</v>
      </c>
      <c r="BH99">
        <v>752070000</v>
      </c>
      <c r="BI99">
        <v>733350000</v>
      </c>
      <c r="BJ99">
        <v>663290000</v>
      </c>
      <c r="BK99">
        <f t="shared" si="30"/>
        <v>0</v>
      </c>
      <c r="BL99">
        <f t="shared" si="30"/>
        <v>0</v>
      </c>
      <c r="BM99">
        <f t="shared" si="30"/>
        <v>1.8919326388156011E-2</v>
      </c>
      <c r="BN99" s="15" t="s">
        <v>943</v>
      </c>
      <c r="BO99" s="16">
        <f t="shared" si="31"/>
        <v>0</v>
      </c>
      <c r="BP99" s="17">
        <v>0</v>
      </c>
      <c r="BQ99" s="41">
        <v>1</v>
      </c>
    </row>
    <row r="100" spans="1:69" customFormat="1" ht="15" x14ac:dyDescent="0.2">
      <c r="A100" t="s">
        <v>650</v>
      </c>
      <c r="B100" t="s">
        <v>651</v>
      </c>
      <c r="D100">
        <v>8917100</v>
      </c>
      <c r="E100">
        <v>59884000</v>
      </c>
      <c r="F100">
        <v>18228000</v>
      </c>
      <c r="G100">
        <v>3556600</v>
      </c>
      <c r="H100">
        <v>865460000</v>
      </c>
      <c r="I100">
        <v>887390000</v>
      </c>
      <c r="J100">
        <v>995240000</v>
      </c>
      <c r="K100">
        <f t="shared" si="25"/>
        <v>6.919326138700807E-2</v>
      </c>
      <c r="L100">
        <f t="shared" si="25"/>
        <v>2.0541137493097737E-2</v>
      </c>
      <c r="M100">
        <f t="shared" si="25"/>
        <v>3.5736103854346691E-3</v>
      </c>
      <c r="N100" s="15" t="e" cm="1">
        <f t="array" ref="N100">D∞/E∞</f>
        <v>#NAME?</v>
      </c>
      <c r="O100" s="16" t="e" cm="1">
        <f t="array" ref="O100">L∞/M∞</f>
        <v>#NAME?</v>
      </c>
      <c r="P100" s="17" t="e" cm="1">
        <f t="array" ref="P100">L∞/K∞</f>
        <v>#NAME?</v>
      </c>
      <c r="Q100">
        <v>34874000</v>
      </c>
      <c r="R100">
        <v>67654000</v>
      </c>
      <c r="S100">
        <v>60925000</v>
      </c>
      <c r="T100">
        <v>24357000</v>
      </c>
      <c r="U100">
        <v>876600000</v>
      </c>
      <c r="V100">
        <v>1078500000</v>
      </c>
      <c r="W100">
        <v>1138700000</v>
      </c>
      <c r="X100">
        <f t="shared" si="26"/>
        <v>7.7177732146931327E-2</v>
      </c>
      <c r="Y100">
        <f t="shared" si="26"/>
        <v>5.6490496059341679E-2</v>
      </c>
      <c r="Z100">
        <f t="shared" si="26"/>
        <v>2.1390181786247475E-2</v>
      </c>
      <c r="AA100" s="15" t="e" cm="1">
        <f t="array" ref="AA100">Q∞/R∞</f>
        <v>#NAME?</v>
      </c>
      <c r="AB100" s="16" t="e" cm="1">
        <f t="array" ref="AB100">Y∞/Z∞</f>
        <v>#NAME?</v>
      </c>
      <c r="AC100" s="17" t="e" cm="1">
        <f t="array" ref="AC100">Y∞/X∞</f>
        <v>#NAME?</v>
      </c>
      <c r="AD100">
        <v>0</v>
      </c>
      <c r="AE100">
        <v>0</v>
      </c>
      <c r="AF100">
        <v>0</v>
      </c>
      <c r="AG100">
        <v>0</v>
      </c>
      <c r="AH100">
        <v>234260000</v>
      </c>
      <c r="AI100">
        <v>547210000</v>
      </c>
      <c r="AJ100">
        <v>689590000</v>
      </c>
      <c r="AK100">
        <f t="shared" si="27"/>
        <v>0</v>
      </c>
      <c r="AL100">
        <f t="shared" si="27"/>
        <v>0</v>
      </c>
      <c r="AM100">
        <f t="shared" si="27"/>
        <v>0</v>
      </c>
      <c r="AN100" s="15">
        <v>0</v>
      </c>
      <c r="AO100" s="16">
        <v>0</v>
      </c>
      <c r="AP100" s="17">
        <v>0</v>
      </c>
      <c r="AQ100">
        <v>0</v>
      </c>
      <c r="AR100">
        <v>0</v>
      </c>
      <c r="AS100">
        <v>1098300</v>
      </c>
      <c r="AT100">
        <v>0</v>
      </c>
      <c r="AU100">
        <v>747130000</v>
      </c>
      <c r="AV100">
        <v>737750000</v>
      </c>
      <c r="AW100">
        <v>625580000</v>
      </c>
      <c r="AX100">
        <f t="shared" si="28"/>
        <v>0</v>
      </c>
      <c r="AY100">
        <f t="shared" si="28"/>
        <v>1.4887156895967469E-3</v>
      </c>
      <c r="AZ100">
        <f t="shared" si="28"/>
        <v>0</v>
      </c>
      <c r="BA100" s="15">
        <v>0</v>
      </c>
      <c r="BB100" s="16" t="s">
        <v>943</v>
      </c>
      <c r="BC100" s="17" t="s">
        <v>943</v>
      </c>
      <c r="BD100">
        <v>0</v>
      </c>
      <c r="BE100">
        <v>839870</v>
      </c>
      <c r="BF100">
        <v>0</v>
      </c>
      <c r="BG100">
        <v>2549300</v>
      </c>
      <c r="BH100">
        <v>752070000</v>
      </c>
      <c r="BI100">
        <v>733350000</v>
      </c>
      <c r="BJ100">
        <v>663290000</v>
      </c>
      <c r="BK100">
        <f t="shared" si="30"/>
        <v>1.1167444519792041E-3</v>
      </c>
      <c r="BL100">
        <f t="shared" si="30"/>
        <v>0</v>
      </c>
      <c r="BM100">
        <f t="shared" si="30"/>
        <v>3.8434169066320916E-3</v>
      </c>
      <c r="BN100" s="15" t="e" cm="1">
        <f t="array" ref="BN100">BD∞/BE∞</f>
        <v>#NAME?</v>
      </c>
      <c r="BO100" s="16" t="e" cm="1">
        <f t="array" ref="BO100">BL∞/BM∞</f>
        <v>#NAME?</v>
      </c>
      <c r="BP100" s="17" t="e" cm="1">
        <f t="array" ref="BP100">BL∞/BK∞</f>
        <v>#NAME?</v>
      </c>
      <c r="BQ100" s="41">
        <v>1</v>
      </c>
    </row>
    <row r="101" spans="1:69" customFormat="1" ht="15" x14ac:dyDescent="0.2">
      <c r="A101" t="s">
        <v>708</v>
      </c>
      <c r="B101" t="s">
        <v>709</v>
      </c>
      <c r="D101">
        <v>5072800</v>
      </c>
      <c r="E101">
        <v>30739000</v>
      </c>
      <c r="F101">
        <v>0</v>
      </c>
      <c r="G101">
        <v>25272000</v>
      </c>
      <c r="H101">
        <v>865460000</v>
      </c>
      <c r="I101">
        <v>887390000</v>
      </c>
      <c r="J101">
        <v>995240000</v>
      </c>
      <c r="K101">
        <f t="shared" si="25"/>
        <v>3.5517528250872371E-2</v>
      </c>
      <c r="L101">
        <f t="shared" si="25"/>
        <v>0</v>
      </c>
      <c r="M101">
        <f t="shared" si="25"/>
        <v>2.5392870061492705E-2</v>
      </c>
      <c r="N101" s="15">
        <f t="shared" si="34"/>
        <v>0.16502814014769512</v>
      </c>
      <c r="O101" s="16">
        <f t="shared" si="37"/>
        <v>0</v>
      </c>
      <c r="P101" s="17">
        <f t="shared" si="35"/>
        <v>0</v>
      </c>
      <c r="Q101">
        <v>102350000</v>
      </c>
      <c r="R101">
        <v>31654000</v>
      </c>
      <c r="S101">
        <v>0</v>
      </c>
      <c r="T101">
        <v>25999000</v>
      </c>
      <c r="U101">
        <v>876600000</v>
      </c>
      <c r="V101">
        <v>1078500000</v>
      </c>
      <c r="W101">
        <v>1138700000</v>
      </c>
      <c r="X101">
        <f t="shared" si="26"/>
        <v>3.610997033994981E-2</v>
      </c>
      <c r="Y101">
        <f t="shared" si="26"/>
        <v>0</v>
      </c>
      <c r="Z101">
        <f t="shared" si="26"/>
        <v>2.283217704399754E-2</v>
      </c>
      <c r="AA101" s="15">
        <f>Q101/R101</f>
        <v>3.2333986226069373</v>
      </c>
      <c r="AB101" s="16">
        <f t="shared" si="36"/>
        <v>0</v>
      </c>
      <c r="AC101" s="17">
        <f>Y101/X101</f>
        <v>0</v>
      </c>
      <c r="AD101">
        <v>38554000</v>
      </c>
      <c r="AE101">
        <v>28953000</v>
      </c>
      <c r="AF101">
        <v>0</v>
      </c>
      <c r="AG101">
        <v>10518000</v>
      </c>
      <c r="AH101">
        <v>234260000</v>
      </c>
      <c r="AI101">
        <v>547210000</v>
      </c>
      <c r="AJ101">
        <v>689590000</v>
      </c>
      <c r="AK101">
        <f t="shared" si="27"/>
        <v>0.12359344318278835</v>
      </c>
      <c r="AL101">
        <f t="shared" si="27"/>
        <v>0</v>
      </c>
      <c r="AM101">
        <f t="shared" si="27"/>
        <v>1.5252541365159007E-2</v>
      </c>
      <c r="AN101" s="15">
        <f>AD101/AE101</f>
        <v>1.3316063965737575</v>
      </c>
      <c r="AO101" s="16">
        <f>AL101/AM101</f>
        <v>0</v>
      </c>
      <c r="AP101" s="17">
        <f>AL101/AK101</f>
        <v>0</v>
      </c>
      <c r="AQ101">
        <v>10334000</v>
      </c>
      <c r="AR101">
        <v>10377000</v>
      </c>
      <c r="AS101">
        <v>21455000</v>
      </c>
      <c r="AT101">
        <v>13350000</v>
      </c>
      <c r="AU101">
        <v>747130000</v>
      </c>
      <c r="AV101">
        <v>737750000</v>
      </c>
      <c r="AW101">
        <v>625580000</v>
      </c>
      <c r="AX101">
        <f t="shared" si="28"/>
        <v>1.3889149144057929E-2</v>
      </c>
      <c r="AY101">
        <f t="shared" si="28"/>
        <v>2.9081667231446968E-2</v>
      </c>
      <c r="AZ101">
        <f t="shared" si="28"/>
        <v>2.1340196297835609E-2</v>
      </c>
      <c r="BA101" s="15">
        <f t="shared" ref="BA101:BA126" si="38">AQ101/AR101</f>
        <v>0.99585622048761679</v>
      </c>
      <c r="BB101" s="16">
        <f t="shared" ref="BB101:BB115" si="39">AY101/AZ101</f>
        <v>1.362764748063565</v>
      </c>
      <c r="BC101" s="17">
        <f t="shared" ref="BC101:BC126" si="40">AY101/AX101</f>
        <v>2.0938408054959017</v>
      </c>
      <c r="BD101">
        <v>3650400</v>
      </c>
      <c r="BE101">
        <v>3214400</v>
      </c>
      <c r="BF101">
        <v>3229700</v>
      </c>
      <c r="BG101">
        <v>8193600</v>
      </c>
      <c r="BH101">
        <v>752070000</v>
      </c>
      <c r="BI101">
        <v>733350000</v>
      </c>
      <c r="BJ101">
        <v>663290000</v>
      </c>
      <c r="BK101">
        <f t="shared" si="30"/>
        <v>4.2740702328240721E-3</v>
      </c>
      <c r="BL101">
        <f t="shared" si="30"/>
        <v>4.4040362719029117E-3</v>
      </c>
      <c r="BM101">
        <f t="shared" si="30"/>
        <v>1.2352967781814892E-2</v>
      </c>
      <c r="BN101" s="15">
        <f t="shared" ref="BN100:BN126" si="41">BD101/BE101</f>
        <v>1.1356396217023395</v>
      </c>
      <c r="BO101" s="16">
        <f t="shared" si="31"/>
        <v>0.35651645415818228</v>
      </c>
      <c r="BP101" s="17">
        <f t="shared" ref="BP100:BP126" si="42">BL101/BK101</f>
        <v>1.0304080260733024</v>
      </c>
      <c r="BQ101" s="41">
        <v>1</v>
      </c>
    </row>
    <row r="102" spans="1:69" customFormat="1" ht="15" x14ac:dyDescent="0.2">
      <c r="A102" t="s">
        <v>493</v>
      </c>
      <c r="B102" t="s">
        <v>494</v>
      </c>
      <c r="D102">
        <v>12992000</v>
      </c>
      <c r="E102">
        <v>0</v>
      </c>
      <c r="F102">
        <v>0</v>
      </c>
      <c r="G102">
        <v>0</v>
      </c>
      <c r="H102">
        <v>865460000</v>
      </c>
      <c r="I102">
        <v>887390000</v>
      </c>
      <c r="J102">
        <v>995240000</v>
      </c>
      <c r="K102">
        <f t="shared" si="25"/>
        <v>0</v>
      </c>
      <c r="L102">
        <f t="shared" si="25"/>
        <v>0</v>
      </c>
      <c r="M102">
        <f t="shared" si="25"/>
        <v>0</v>
      </c>
      <c r="N102" s="15" t="s">
        <v>943</v>
      </c>
      <c r="O102" s="16">
        <v>0</v>
      </c>
      <c r="P102" s="17">
        <v>0</v>
      </c>
      <c r="Q102">
        <v>0</v>
      </c>
      <c r="R102">
        <v>0</v>
      </c>
      <c r="S102">
        <v>0</v>
      </c>
      <c r="T102">
        <v>0</v>
      </c>
      <c r="U102">
        <v>876600000</v>
      </c>
      <c r="V102">
        <v>1078500000</v>
      </c>
      <c r="W102">
        <v>1138700000</v>
      </c>
      <c r="X102">
        <f t="shared" si="26"/>
        <v>0</v>
      </c>
      <c r="Y102">
        <f t="shared" si="26"/>
        <v>0</v>
      </c>
      <c r="Z102">
        <f t="shared" si="26"/>
        <v>0</v>
      </c>
      <c r="AA102" s="15">
        <v>0</v>
      </c>
      <c r="AB102" s="16">
        <v>0</v>
      </c>
      <c r="AC102" s="17">
        <v>0</v>
      </c>
      <c r="AD102">
        <v>0</v>
      </c>
      <c r="AE102">
        <v>0</v>
      </c>
      <c r="AF102">
        <v>0</v>
      </c>
      <c r="AG102">
        <v>0</v>
      </c>
      <c r="AH102">
        <v>234260000</v>
      </c>
      <c r="AI102">
        <v>547210000</v>
      </c>
      <c r="AJ102">
        <v>689590000</v>
      </c>
      <c r="AK102">
        <f t="shared" si="27"/>
        <v>0</v>
      </c>
      <c r="AL102">
        <f t="shared" si="27"/>
        <v>0</v>
      </c>
      <c r="AM102">
        <f t="shared" si="27"/>
        <v>0</v>
      </c>
      <c r="AN102" s="15">
        <v>0</v>
      </c>
      <c r="AO102" s="16">
        <v>0</v>
      </c>
      <c r="AP102" s="17">
        <v>0</v>
      </c>
      <c r="AQ102">
        <v>2258500</v>
      </c>
      <c r="AR102">
        <v>3224000</v>
      </c>
      <c r="AS102">
        <v>8978800</v>
      </c>
      <c r="AT102">
        <v>4184300</v>
      </c>
      <c r="AU102">
        <v>747130000</v>
      </c>
      <c r="AV102">
        <v>737750000</v>
      </c>
      <c r="AW102">
        <v>625580000</v>
      </c>
      <c r="AX102">
        <f t="shared" si="28"/>
        <v>4.315179419913536E-3</v>
      </c>
      <c r="AY102">
        <f t="shared" si="28"/>
        <v>1.2170518468315825E-2</v>
      </c>
      <c r="AZ102">
        <f t="shared" si="28"/>
        <v>6.6886729115380929E-3</v>
      </c>
      <c r="BA102" s="15">
        <f t="shared" si="38"/>
        <v>0.70052729528535984</v>
      </c>
      <c r="BB102" s="16">
        <f t="shared" si="39"/>
        <v>1.8195714799151623</v>
      </c>
      <c r="BC102" s="17">
        <f t="shared" si="40"/>
        <v>2.8203968558414401</v>
      </c>
      <c r="BD102">
        <v>5334400</v>
      </c>
      <c r="BE102">
        <v>5120300</v>
      </c>
      <c r="BF102">
        <v>13455000</v>
      </c>
      <c r="BG102">
        <v>6952500</v>
      </c>
      <c r="BH102">
        <v>752070000</v>
      </c>
      <c r="BI102">
        <v>733350000</v>
      </c>
      <c r="BJ102">
        <v>663290000</v>
      </c>
      <c r="BK102">
        <f t="shared" si="30"/>
        <v>6.8082758253885942E-3</v>
      </c>
      <c r="BL102">
        <f t="shared" si="30"/>
        <v>1.8347310288402537E-2</v>
      </c>
      <c r="BM102">
        <f t="shared" si="30"/>
        <v>1.0481840522245172E-2</v>
      </c>
      <c r="BN102" s="15">
        <f t="shared" si="41"/>
        <v>1.0418139562135031</v>
      </c>
      <c r="BO102" s="16">
        <f t="shared" si="31"/>
        <v>1.7503901389708045</v>
      </c>
      <c r="BP102" s="17">
        <f t="shared" si="42"/>
        <v>2.6948541391322571</v>
      </c>
      <c r="BQ102" s="41">
        <v>1</v>
      </c>
    </row>
    <row r="103" spans="1:69" customFormat="1" ht="15" x14ac:dyDescent="0.2">
      <c r="A103" t="s">
        <v>196</v>
      </c>
      <c r="B103" t="s">
        <v>197</v>
      </c>
      <c r="D103">
        <v>0</v>
      </c>
      <c r="E103">
        <v>5776700</v>
      </c>
      <c r="F103">
        <v>0</v>
      </c>
      <c r="G103">
        <v>30340000</v>
      </c>
      <c r="H103">
        <v>865460000</v>
      </c>
      <c r="I103">
        <v>887390000</v>
      </c>
      <c r="J103">
        <v>995240000</v>
      </c>
      <c r="K103">
        <f t="shared" si="25"/>
        <v>6.674716335821413E-3</v>
      </c>
      <c r="L103">
        <f t="shared" si="25"/>
        <v>0</v>
      </c>
      <c r="M103">
        <f t="shared" si="25"/>
        <v>3.0485109119408382E-2</v>
      </c>
      <c r="N103" s="15">
        <f t="shared" ref="N103:N113" si="43">D103/E103</f>
        <v>0</v>
      </c>
      <c r="O103" s="16">
        <f t="shared" ref="O103:O109" si="44">L103/M103</f>
        <v>0</v>
      </c>
      <c r="P103" s="17">
        <f t="shared" ref="P103:P113" si="45">L103/K103</f>
        <v>0</v>
      </c>
      <c r="Q103">
        <v>0</v>
      </c>
      <c r="R103">
        <v>6648200</v>
      </c>
      <c r="S103">
        <v>5494900</v>
      </c>
      <c r="T103">
        <v>30680000</v>
      </c>
      <c r="U103">
        <v>876600000</v>
      </c>
      <c r="V103">
        <v>1078500000</v>
      </c>
      <c r="W103">
        <v>1138700000</v>
      </c>
      <c r="X103">
        <f t="shared" si="26"/>
        <v>7.5840748345881812E-3</v>
      </c>
      <c r="Y103">
        <f t="shared" si="26"/>
        <v>5.0949466852109413E-3</v>
      </c>
      <c r="Z103">
        <f t="shared" si="26"/>
        <v>2.6943005181347152E-2</v>
      </c>
      <c r="AA103" s="15">
        <f t="shared" ref="AA103:AA113" si="46">Q103/R103</f>
        <v>0</v>
      </c>
      <c r="AB103" s="16">
        <f t="shared" ref="AB103:AB108" si="47">Y103/Z103</f>
        <v>0.18910090581648301</v>
      </c>
      <c r="AC103" s="17">
        <f t="shared" ref="AC103:AC113" si="48">Y103/X103</f>
        <v>0.6717954129322089</v>
      </c>
      <c r="AD103">
        <v>0</v>
      </c>
      <c r="AE103">
        <v>28538000</v>
      </c>
      <c r="AF103">
        <v>0</v>
      </c>
      <c r="AG103">
        <v>0</v>
      </c>
      <c r="AH103">
        <v>234260000</v>
      </c>
      <c r="AI103">
        <v>547210000</v>
      </c>
      <c r="AJ103">
        <v>689590000</v>
      </c>
      <c r="AK103">
        <f t="shared" si="27"/>
        <v>0.12182190728250662</v>
      </c>
      <c r="AL103">
        <f t="shared" si="27"/>
        <v>0</v>
      </c>
      <c r="AM103">
        <f t="shared" si="27"/>
        <v>0</v>
      </c>
      <c r="AN103" s="15">
        <f>AD103/AE103</f>
        <v>0</v>
      </c>
      <c r="AO103" s="16">
        <v>0</v>
      </c>
      <c r="AP103" s="17">
        <f>AL103/AK103</f>
        <v>0</v>
      </c>
      <c r="AQ103">
        <v>1752500</v>
      </c>
      <c r="AR103">
        <v>4817000</v>
      </c>
      <c r="AS103">
        <v>15126000</v>
      </c>
      <c r="AT103">
        <v>8194800</v>
      </c>
      <c r="AU103">
        <v>747130000</v>
      </c>
      <c r="AV103">
        <v>737750000</v>
      </c>
      <c r="AW103">
        <v>625580000</v>
      </c>
      <c r="AX103">
        <f t="shared" si="28"/>
        <v>6.4473384819241633E-3</v>
      </c>
      <c r="AY103">
        <f t="shared" si="28"/>
        <v>2.0502880379532362E-2</v>
      </c>
      <c r="AZ103">
        <f t="shared" si="28"/>
        <v>1.3099523642060169E-2</v>
      </c>
      <c r="BA103" s="15">
        <f t="shared" si="38"/>
        <v>0.36381565289599338</v>
      </c>
      <c r="BB103" s="16">
        <f t="shared" si="39"/>
        <v>1.565162286795023</v>
      </c>
      <c r="BC103" s="17">
        <f t="shared" si="40"/>
        <v>3.1800533564376194</v>
      </c>
      <c r="BD103">
        <v>1209600</v>
      </c>
      <c r="BE103">
        <v>13831000</v>
      </c>
      <c r="BF103">
        <v>9134300</v>
      </c>
      <c r="BG103">
        <v>8205000</v>
      </c>
      <c r="BH103">
        <v>752070000</v>
      </c>
      <c r="BI103">
        <v>733350000</v>
      </c>
      <c r="BJ103">
        <v>663290000</v>
      </c>
      <c r="BK103">
        <f t="shared" si="30"/>
        <v>1.8390575345380085E-2</v>
      </c>
      <c r="BL103">
        <f t="shared" si="30"/>
        <v>1.2455580554987387E-2</v>
      </c>
      <c r="BM103">
        <f t="shared" si="30"/>
        <v>1.2370154834235403E-2</v>
      </c>
      <c r="BN103" s="15">
        <f t="shared" si="41"/>
        <v>8.7455715421878383E-2</v>
      </c>
      <c r="BO103" s="16">
        <f t="shared" si="31"/>
        <v>1.0069057923604612</v>
      </c>
      <c r="BP103" s="17">
        <f t="shared" si="42"/>
        <v>0.67728063538351269</v>
      </c>
      <c r="BQ103" s="41">
        <v>1</v>
      </c>
    </row>
    <row r="104" spans="1:69" customFormat="1" ht="15" x14ac:dyDescent="0.2">
      <c r="A104" t="s">
        <v>764</v>
      </c>
      <c r="B104" t="s">
        <v>765</v>
      </c>
      <c r="D104">
        <v>0</v>
      </c>
      <c r="E104">
        <v>181410000</v>
      </c>
      <c r="F104">
        <v>101190000</v>
      </c>
      <c r="G104">
        <v>145740000</v>
      </c>
      <c r="H104">
        <v>865460000</v>
      </c>
      <c r="I104">
        <v>887390000</v>
      </c>
      <c r="J104">
        <v>995240000</v>
      </c>
      <c r="K104">
        <f t="shared" si="25"/>
        <v>0.20961107387978647</v>
      </c>
      <c r="L104">
        <f t="shared" si="25"/>
        <v>0.11403103483248628</v>
      </c>
      <c r="M104">
        <f t="shared" si="25"/>
        <v>0.14643704031188456</v>
      </c>
      <c r="N104" s="15">
        <f t="shared" si="43"/>
        <v>0</v>
      </c>
      <c r="O104" s="16">
        <f t="shared" si="44"/>
        <v>0.77870349325294119</v>
      </c>
      <c r="P104" s="17">
        <f t="shared" si="45"/>
        <v>0.54401245469446868</v>
      </c>
      <c r="Q104">
        <v>0</v>
      </c>
      <c r="R104">
        <v>123970000</v>
      </c>
      <c r="S104">
        <v>28864000</v>
      </c>
      <c r="T104">
        <v>125320000</v>
      </c>
      <c r="U104">
        <v>876600000</v>
      </c>
      <c r="V104">
        <v>1078500000</v>
      </c>
      <c r="W104">
        <v>1138700000</v>
      </c>
      <c r="X104">
        <f t="shared" si="26"/>
        <v>0.14142140086698607</v>
      </c>
      <c r="Y104">
        <f t="shared" si="26"/>
        <v>2.6763096893834028E-2</v>
      </c>
      <c r="Z104">
        <f t="shared" si="26"/>
        <v>0.11005532624923157</v>
      </c>
      <c r="AA104" s="15">
        <f t="shared" si="46"/>
        <v>0</v>
      </c>
      <c r="AB104" s="16">
        <f t="shared" si="47"/>
        <v>0.24317857032404092</v>
      </c>
      <c r="AC104" s="17">
        <f t="shared" si="48"/>
        <v>0.1892436132704276</v>
      </c>
      <c r="AD104">
        <v>21612000</v>
      </c>
      <c r="AE104">
        <v>100530000</v>
      </c>
      <c r="AF104">
        <v>27961000</v>
      </c>
      <c r="AG104">
        <v>57160000</v>
      </c>
      <c r="AH104">
        <v>234260000</v>
      </c>
      <c r="AI104">
        <v>547210000</v>
      </c>
      <c r="AJ104">
        <v>689590000</v>
      </c>
      <c r="AK104">
        <f t="shared" si="27"/>
        <v>0.42913856398873046</v>
      </c>
      <c r="AL104">
        <f t="shared" si="27"/>
        <v>5.1097384916211325E-2</v>
      </c>
      <c r="AM104">
        <f t="shared" si="27"/>
        <v>8.2889833089226927E-2</v>
      </c>
      <c r="AN104" s="15">
        <f>AD104/AE104</f>
        <v>0.21498060280513279</v>
      </c>
      <c r="AO104" s="16">
        <f>AL104/AM104</f>
        <v>0.61644936431718278</v>
      </c>
      <c r="AP104" s="17">
        <f>AL104/AK104</f>
        <v>0.11906966468190257</v>
      </c>
      <c r="AQ104">
        <v>9579700</v>
      </c>
      <c r="AR104">
        <v>42903000</v>
      </c>
      <c r="AS104">
        <v>89015000</v>
      </c>
      <c r="AT104">
        <v>68606000</v>
      </c>
      <c r="AU104">
        <v>747130000</v>
      </c>
      <c r="AV104">
        <v>737750000</v>
      </c>
      <c r="AW104">
        <v>625580000</v>
      </c>
      <c r="AX104">
        <f t="shared" si="28"/>
        <v>5.7423741517540455E-2</v>
      </c>
      <c r="AY104">
        <f t="shared" si="28"/>
        <v>0.12065740426973907</v>
      </c>
      <c r="AZ104">
        <f t="shared" si="28"/>
        <v>0.109667828255379</v>
      </c>
      <c r="BA104" s="15">
        <f t="shared" si="38"/>
        <v>0.22328741579842901</v>
      </c>
      <c r="BB104" s="16">
        <f t="shared" si="39"/>
        <v>1.1002078384261342</v>
      </c>
      <c r="BC104" s="17">
        <f t="shared" si="40"/>
        <v>2.1011762919154875</v>
      </c>
      <c r="BD104">
        <v>11880000</v>
      </c>
      <c r="BE104">
        <v>88926000</v>
      </c>
      <c r="BF104">
        <v>102890000</v>
      </c>
      <c r="BG104">
        <v>97051000</v>
      </c>
      <c r="BH104">
        <v>752070000</v>
      </c>
      <c r="BI104">
        <v>733350000</v>
      </c>
      <c r="BJ104">
        <v>663290000</v>
      </c>
      <c r="BK104">
        <f t="shared" si="30"/>
        <v>0.11824165303761618</v>
      </c>
      <c r="BL104">
        <f t="shared" si="30"/>
        <v>0.14030135678734573</v>
      </c>
      <c r="BM104">
        <f t="shared" si="30"/>
        <v>0.1463175986370969</v>
      </c>
      <c r="BN104" s="15">
        <f t="shared" si="41"/>
        <v>0.13359422441130828</v>
      </c>
      <c r="BO104" s="16">
        <f t="shared" si="31"/>
        <v>0.95888230871890601</v>
      </c>
      <c r="BP104" s="17">
        <f t="shared" si="42"/>
        <v>1.1865645750293403</v>
      </c>
      <c r="BQ104" s="41">
        <v>1</v>
      </c>
    </row>
    <row r="105" spans="1:69" customFormat="1" ht="15" x14ac:dyDescent="0.2">
      <c r="A105" t="s">
        <v>350</v>
      </c>
      <c r="B105" t="s">
        <v>351</v>
      </c>
      <c r="D105">
        <v>62916000</v>
      </c>
      <c r="E105">
        <v>706280000</v>
      </c>
      <c r="F105">
        <v>228430000</v>
      </c>
      <c r="G105">
        <v>199950000</v>
      </c>
      <c r="H105">
        <v>865460000</v>
      </c>
      <c r="I105">
        <v>887390000</v>
      </c>
      <c r="J105">
        <v>995240000</v>
      </c>
      <c r="K105">
        <f t="shared" si="25"/>
        <v>0.81607468860490373</v>
      </c>
      <c r="L105">
        <f t="shared" si="25"/>
        <v>0.25741782080032455</v>
      </c>
      <c r="M105">
        <f t="shared" si="25"/>
        <v>0.20090631405490134</v>
      </c>
      <c r="N105" s="15">
        <f t="shared" si="43"/>
        <v>8.9080817805969298E-2</v>
      </c>
      <c r="O105" s="16">
        <f t="shared" si="44"/>
        <v>1.2812828805867216</v>
      </c>
      <c r="P105" s="17">
        <f t="shared" si="45"/>
        <v>0.3154341439511934</v>
      </c>
      <c r="Q105">
        <v>248580000</v>
      </c>
      <c r="R105">
        <v>728270000</v>
      </c>
      <c r="S105">
        <v>179050000</v>
      </c>
      <c r="T105">
        <v>177300000</v>
      </c>
      <c r="U105">
        <v>876600000</v>
      </c>
      <c r="V105">
        <v>1078500000</v>
      </c>
      <c r="W105">
        <v>1138700000</v>
      </c>
      <c r="X105">
        <f t="shared" si="26"/>
        <v>0.83078941364362313</v>
      </c>
      <c r="Y105">
        <f t="shared" si="26"/>
        <v>0.16601761706073251</v>
      </c>
      <c r="Z105">
        <f t="shared" si="26"/>
        <v>0.15570387283744622</v>
      </c>
      <c r="AA105" s="15">
        <f t="shared" si="46"/>
        <v>0.34132945198896014</v>
      </c>
      <c r="AB105" s="16">
        <f t="shared" si="47"/>
        <v>1.0662394841909537</v>
      </c>
      <c r="AC105" s="17">
        <f t="shared" si="48"/>
        <v>0.19983116579762741</v>
      </c>
      <c r="AD105">
        <v>0</v>
      </c>
      <c r="AE105">
        <v>384570000</v>
      </c>
      <c r="AF105">
        <v>0</v>
      </c>
      <c r="AG105">
        <v>148400000</v>
      </c>
      <c r="AH105">
        <v>234260000</v>
      </c>
      <c r="AI105">
        <v>547210000</v>
      </c>
      <c r="AJ105">
        <v>689590000</v>
      </c>
      <c r="AK105">
        <f t="shared" si="27"/>
        <v>1.6416374967984291</v>
      </c>
      <c r="AL105">
        <f t="shared" si="27"/>
        <v>0</v>
      </c>
      <c r="AM105">
        <f t="shared" si="27"/>
        <v>0.21520033643179282</v>
      </c>
      <c r="AN105" s="15">
        <f>AD105/AE105</f>
        <v>0</v>
      </c>
      <c r="AO105" s="16">
        <f>AL105/AM105</f>
        <v>0</v>
      </c>
      <c r="AP105" s="17">
        <f>AL105/AK105</f>
        <v>0</v>
      </c>
      <c r="AQ105">
        <v>37667000</v>
      </c>
      <c r="AR105">
        <v>120020000</v>
      </c>
      <c r="AS105">
        <v>249820000</v>
      </c>
      <c r="AT105">
        <v>36727000</v>
      </c>
      <c r="AU105">
        <v>747130000</v>
      </c>
      <c r="AV105">
        <v>737750000</v>
      </c>
      <c r="AW105">
        <v>625580000</v>
      </c>
      <c r="AX105">
        <f t="shared" si="28"/>
        <v>0.16064138771030476</v>
      </c>
      <c r="AY105">
        <f t="shared" si="28"/>
        <v>0.33862419518807185</v>
      </c>
      <c r="AZ105">
        <f t="shared" si="28"/>
        <v>5.8708718309408867E-2</v>
      </c>
      <c r="BA105" s="15">
        <f t="shared" si="38"/>
        <v>0.31383936010664887</v>
      </c>
      <c r="BB105" s="16">
        <f t="shared" si="39"/>
        <v>5.7678689799263214</v>
      </c>
      <c r="BC105" s="17">
        <f t="shared" si="40"/>
        <v>2.1079511327350788</v>
      </c>
      <c r="BD105">
        <v>984090000</v>
      </c>
      <c r="BE105">
        <v>116040000</v>
      </c>
      <c r="BF105">
        <v>213710000</v>
      </c>
      <c r="BG105">
        <v>148150000</v>
      </c>
      <c r="BH105">
        <v>752070000</v>
      </c>
      <c r="BI105">
        <v>733350000</v>
      </c>
      <c r="BJ105">
        <v>663290000</v>
      </c>
      <c r="BK105">
        <f t="shared" si="30"/>
        <v>0.15429414815110296</v>
      </c>
      <c r="BL105">
        <f t="shared" si="30"/>
        <v>0.29141610417945046</v>
      </c>
      <c r="BM105">
        <f t="shared" si="30"/>
        <v>0.2233562996577666</v>
      </c>
      <c r="BN105" s="15">
        <f t="shared" si="41"/>
        <v>8.480610134436402</v>
      </c>
      <c r="BO105" s="16">
        <f t="shared" si="31"/>
        <v>1.3047140583272878</v>
      </c>
      <c r="BP105" s="17">
        <f t="shared" si="42"/>
        <v>1.8887048385922036</v>
      </c>
      <c r="BQ105" s="41">
        <v>1</v>
      </c>
    </row>
    <row r="106" spans="1:69" customFormat="1" ht="15" x14ac:dyDescent="0.2">
      <c r="A106" t="s">
        <v>318</v>
      </c>
      <c r="B106" t="s">
        <v>319</v>
      </c>
      <c r="D106">
        <v>21039000</v>
      </c>
      <c r="E106">
        <v>865460000</v>
      </c>
      <c r="F106">
        <v>887390000</v>
      </c>
      <c r="G106">
        <v>995240000</v>
      </c>
      <c r="H106">
        <v>865460000</v>
      </c>
      <c r="I106">
        <v>887390000</v>
      </c>
      <c r="J106">
        <v>995240000</v>
      </c>
      <c r="K106">
        <f t="shared" si="25"/>
        <v>1</v>
      </c>
      <c r="L106">
        <f t="shared" si="25"/>
        <v>1</v>
      </c>
      <c r="M106">
        <f t="shared" si="25"/>
        <v>1</v>
      </c>
      <c r="N106" s="15">
        <f t="shared" si="43"/>
        <v>2.4309615695699397E-2</v>
      </c>
      <c r="O106" s="16">
        <f t="shared" si="44"/>
        <v>1</v>
      </c>
      <c r="P106" s="17">
        <f t="shared" si="45"/>
        <v>1</v>
      </c>
      <c r="Q106">
        <v>32520000</v>
      </c>
      <c r="R106">
        <v>876600000</v>
      </c>
      <c r="S106">
        <v>1078500000</v>
      </c>
      <c r="T106">
        <v>1138700000</v>
      </c>
      <c r="U106">
        <v>876600000</v>
      </c>
      <c r="V106">
        <v>1078500000</v>
      </c>
      <c r="W106">
        <v>1138700000</v>
      </c>
      <c r="X106">
        <f t="shared" si="26"/>
        <v>1</v>
      </c>
      <c r="Y106">
        <f t="shared" si="26"/>
        <v>1</v>
      </c>
      <c r="Z106">
        <f t="shared" si="26"/>
        <v>1</v>
      </c>
      <c r="AA106" s="15">
        <f t="shared" si="46"/>
        <v>3.7097878165639975E-2</v>
      </c>
      <c r="AB106" s="16">
        <f t="shared" si="47"/>
        <v>1</v>
      </c>
      <c r="AC106" s="17">
        <f t="shared" si="48"/>
        <v>1</v>
      </c>
      <c r="AD106">
        <v>20785000</v>
      </c>
      <c r="AE106">
        <v>234260000</v>
      </c>
      <c r="AF106">
        <v>547210000</v>
      </c>
      <c r="AG106">
        <v>689590000</v>
      </c>
      <c r="AH106">
        <v>234260000</v>
      </c>
      <c r="AI106">
        <v>547210000</v>
      </c>
      <c r="AJ106">
        <v>689590000</v>
      </c>
      <c r="AK106">
        <f t="shared" si="27"/>
        <v>1</v>
      </c>
      <c r="AL106">
        <f t="shared" si="27"/>
        <v>1</v>
      </c>
      <c r="AM106">
        <f t="shared" si="27"/>
        <v>1</v>
      </c>
      <c r="AN106" s="15">
        <f>AD106/AE106</f>
        <v>8.8726201656279341E-2</v>
      </c>
      <c r="AO106" s="16">
        <f>AL106/AM106</f>
        <v>1</v>
      </c>
      <c r="AP106" s="17">
        <f>AL106/AK106</f>
        <v>1</v>
      </c>
      <c r="AQ106">
        <v>18397000</v>
      </c>
      <c r="AR106">
        <v>747130000</v>
      </c>
      <c r="AS106">
        <v>737750000</v>
      </c>
      <c r="AT106">
        <v>625580000</v>
      </c>
      <c r="AU106">
        <v>747130000</v>
      </c>
      <c r="AV106">
        <v>737750000</v>
      </c>
      <c r="AW106">
        <v>625580000</v>
      </c>
      <c r="AX106">
        <f t="shared" si="28"/>
        <v>1</v>
      </c>
      <c r="AY106">
        <f t="shared" si="28"/>
        <v>1</v>
      </c>
      <c r="AZ106">
        <f t="shared" si="28"/>
        <v>1</v>
      </c>
      <c r="BA106" s="15">
        <f t="shared" si="38"/>
        <v>2.4623559487639366E-2</v>
      </c>
      <c r="BB106" s="16">
        <f t="shared" si="39"/>
        <v>1</v>
      </c>
      <c r="BC106" s="17">
        <f t="shared" si="40"/>
        <v>1</v>
      </c>
      <c r="BD106">
        <v>16464000</v>
      </c>
      <c r="BE106">
        <v>752070000</v>
      </c>
      <c r="BF106">
        <v>733350000</v>
      </c>
      <c r="BG106">
        <v>663290000</v>
      </c>
      <c r="BH106">
        <v>752070000</v>
      </c>
      <c r="BI106">
        <v>733350000</v>
      </c>
      <c r="BJ106">
        <v>663290000</v>
      </c>
      <c r="BK106">
        <f t="shared" si="30"/>
        <v>1</v>
      </c>
      <c r="BL106">
        <f t="shared" si="30"/>
        <v>1</v>
      </c>
      <c r="BM106">
        <f t="shared" si="30"/>
        <v>1</v>
      </c>
      <c r="BN106" s="15">
        <f t="shared" si="41"/>
        <v>2.1891579241294028E-2</v>
      </c>
      <c r="BO106" s="16">
        <f t="shared" si="31"/>
        <v>1</v>
      </c>
      <c r="BP106" s="17">
        <f t="shared" si="42"/>
        <v>1</v>
      </c>
      <c r="BQ106" s="41">
        <v>0</v>
      </c>
    </row>
    <row r="107" spans="1:69" customFormat="1" ht="15" x14ac:dyDescent="0.2">
      <c r="A107" t="s">
        <v>200</v>
      </c>
      <c r="B107" t="s">
        <v>201</v>
      </c>
      <c r="D107">
        <v>0</v>
      </c>
      <c r="E107">
        <v>40696000</v>
      </c>
      <c r="F107">
        <v>50303000</v>
      </c>
      <c r="G107">
        <v>161980000</v>
      </c>
      <c r="H107">
        <v>865460000</v>
      </c>
      <c r="I107">
        <v>887390000</v>
      </c>
      <c r="J107">
        <v>995240000</v>
      </c>
      <c r="K107">
        <f t="shared" si="25"/>
        <v>4.7022392716012294E-2</v>
      </c>
      <c r="L107">
        <f t="shared" si="25"/>
        <v>5.6686462547470673E-2</v>
      </c>
      <c r="M107">
        <f t="shared" si="25"/>
        <v>0.16275471243117237</v>
      </c>
      <c r="N107" s="15">
        <f t="shared" si="43"/>
        <v>0</v>
      </c>
      <c r="O107" s="16">
        <f t="shared" si="44"/>
        <v>0.34829383248391599</v>
      </c>
      <c r="P107" s="17">
        <f t="shared" si="45"/>
        <v>1.2055205886655682</v>
      </c>
      <c r="Q107">
        <v>14923000</v>
      </c>
      <c r="R107">
        <v>45878000</v>
      </c>
      <c r="S107">
        <v>92613000</v>
      </c>
      <c r="T107">
        <v>64267000</v>
      </c>
      <c r="U107">
        <v>876600000</v>
      </c>
      <c r="V107">
        <v>1078500000</v>
      </c>
      <c r="W107">
        <v>1138700000</v>
      </c>
      <c r="X107">
        <f t="shared" si="26"/>
        <v>5.2336299338352724E-2</v>
      </c>
      <c r="Y107">
        <f t="shared" si="26"/>
        <v>8.5872044506258696E-2</v>
      </c>
      <c r="Z107">
        <f t="shared" si="26"/>
        <v>5.6438921577237199E-2</v>
      </c>
      <c r="AA107" s="15">
        <f t="shared" si="46"/>
        <v>0.32527573128732729</v>
      </c>
      <c r="AB107" s="16">
        <f t="shared" si="47"/>
        <v>1.521503992395425</v>
      </c>
      <c r="AC107" s="17">
        <f t="shared" si="48"/>
        <v>1.6407741011854566</v>
      </c>
      <c r="AD107">
        <v>43641000</v>
      </c>
      <c r="AE107">
        <v>0</v>
      </c>
      <c r="AF107">
        <v>37347000</v>
      </c>
      <c r="AG107">
        <v>53182000</v>
      </c>
      <c r="AH107">
        <v>234260000</v>
      </c>
      <c r="AI107">
        <v>547210000</v>
      </c>
      <c r="AJ107">
        <v>689590000</v>
      </c>
      <c r="AK107">
        <f t="shared" si="27"/>
        <v>0</v>
      </c>
      <c r="AL107">
        <f t="shared" si="27"/>
        <v>6.8249849235211352E-2</v>
      </c>
      <c r="AM107">
        <f t="shared" si="27"/>
        <v>7.7121187952261486E-2</v>
      </c>
      <c r="AN107" s="15" t="s">
        <v>943</v>
      </c>
      <c r="AO107" s="16">
        <f>AL107/AM107</f>
        <v>0.88496885288461125</v>
      </c>
      <c r="AP107" s="17" t="s">
        <v>943</v>
      </c>
      <c r="AQ107">
        <v>4216600</v>
      </c>
      <c r="AR107">
        <v>36113000</v>
      </c>
      <c r="AS107">
        <v>52364000</v>
      </c>
      <c r="AT107">
        <v>41933000</v>
      </c>
      <c r="AU107">
        <v>747130000</v>
      </c>
      <c r="AV107">
        <v>737750000</v>
      </c>
      <c r="AW107">
        <v>625580000</v>
      </c>
      <c r="AX107">
        <f t="shared" si="28"/>
        <v>4.8335631014682856E-2</v>
      </c>
      <c r="AY107">
        <f t="shared" si="28"/>
        <v>7.0977973568281935E-2</v>
      </c>
      <c r="AZ107">
        <f t="shared" si="28"/>
        <v>6.703059560727645E-2</v>
      </c>
      <c r="BA107" s="15">
        <f t="shared" si="38"/>
        <v>0.11676127710242849</v>
      </c>
      <c r="BB107" s="16">
        <f t="shared" si="39"/>
        <v>1.0588891971680017</v>
      </c>
      <c r="BC107" s="17">
        <f t="shared" si="40"/>
        <v>1.4684399909193497</v>
      </c>
      <c r="BD107">
        <v>7695200</v>
      </c>
      <c r="BE107">
        <v>43461000</v>
      </c>
      <c r="BF107">
        <v>61654000</v>
      </c>
      <c r="BG107">
        <v>49911000</v>
      </c>
      <c r="BH107">
        <v>752070000</v>
      </c>
      <c r="BI107">
        <v>733350000</v>
      </c>
      <c r="BJ107">
        <v>663290000</v>
      </c>
      <c r="BK107">
        <f t="shared" si="30"/>
        <v>5.7788503729706009E-2</v>
      </c>
      <c r="BL107">
        <f t="shared" si="30"/>
        <v>8.4071725642599029E-2</v>
      </c>
      <c r="BM107">
        <f t="shared" si="30"/>
        <v>7.52476292421113E-2</v>
      </c>
      <c r="BN107" s="15">
        <f t="shared" si="41"/>
        <v>0.17705989277743264</v>
      </c>
      <c r="BO107" s="16">
        <f t="shared" si="31"/>
        <v>1.1172674340622208</v>
      </c>
      <c r="BP107" s="17">
        <f t="shared" si="42"/>
        <v>1.4548174847341169</v>
      </c>
      <c r="BQ107" s="41">
        <v>0</v>
      </c>
    </row>
    <row r="108" spans="1:69" customFormat="1" ht="15" x14ac:dyDescent="0.2">
      <c r="A108" t="s">
        <v>36</v>
      </c>
      <c r="B108" t="s">
        <v>37</v>
      </c>
      <c r="D108">
        <v>0</v>
      </c>
      <c r="E108">
        <v>440960000</v>
      </c>
      <c r="F108">
        <v>102620000</v>
      </c>
      <c r="G108">
        <v>168340000</v>
      </c>
      <c r="H108">
        <v>865460000</v>
      </c>
      <c r="I108">
        <v>887390000</v>
      </c>
      <c r="J108">
        <v>995240000</v>
      </c>
      <c r="K108">
        <f t="shared" si="25"/>
        <v>0.50950939384835814</v>
      </c>
      <c r="L108">
        <f t="shared" si="25"/>
        <v>0.11564250216928296</v>
      </c>
      <c r="M108">
        <f t="shared" si="25"/>
        <v>0.16914513082271612</v>
      </c>
      <c r="N108" s="15">
        <f t="shared" si="43"/>
        <v>0</v>
      </c>
      <c r="O108" s="16">
        <f t="shared" si="44"/>
        <v>0.68368803527953648</v>
      </c>
      <c r="P108" s="17">
        <f t="shared" si="45"/>
        <v>0.22696834163513158</v>
      </c>
      <c r="Q108">
        <v>28242000</v>
      </c>
      <c r="R108">
        <v>89216000</v>
      </c>
      <c r="S108">
        <v>161570000</v>
      </c>
      <c r="T108">
        <v>105140000</v>
      </c>
      <c r="U108">
        <v>876600000</v>
      </c>
      <c r="V108">
        <v>1078500000</v>
      </c>
      <c r="W108">
        <v>1138700000</v>
      </c>
      <c r="X108">
        <f t="shared" si="26"/>
        <v>0.10177503992699065</v>
      </c>
      <c r="Y108">
        <f t="shared" si="26"/>
        <v>0.14980992118683356</v>
      </c>
      <c r="Z108">
        <f t="shared" si="26"/>
        <v>9.2333362606481076E-2</v>
      </c>
      <c r="AA108" s="15">
        <f t="shared" si="46"/>
        <v>0.31655756814921088</v>
      </c>
      <c r="AB108" s="16">
        <f t="shared" si="47"/>
        <v>1.622489606766667</v>
      </c>
      <c r="AC108" s="17">
        <f t="shared" si="48"/>
        <v>1.4719711364820021</v>
      </c>
      <c r="AD108">
        <v>16767000</v>
      </c>
      <c r="AE108">
        <v>160470000</v>
      </c>
      <c r="AF108">
        <v>14774000</v>
      </c>
      <c r="AG108">
        <v>111570000</v>
      </c>
      <c r="AH108">
        <v>234260000</v>
      </c>
      <c r="AI108">
        <v>547210000</v>
      </c>
      <c r="AJ108">
        <v>689590000</v>
      </c>
      <c r="AK108">
        <f t="shared" si="27"/>
        <v>0.68500811064629041</v>
      </c>
      <c r="AL108">
        <f t="shared" si="27"/>
        <v>2.699877560717092E-2</v>
      </c>
      <c r="AM108">
        <f t="shared" si="27"/>
        <v>0.16179178932409113</v>
      </c>
      <c r="AN108" s="15">
        <f>AD108/AE108</f>
        <v>0.10448681996634886</v>
      </c>
      <c r="AO108" s="16">
        <f>AL108/AM108</f>
        <v>0.16687358314017203</v>
      </c>
      <c r="AP108" s="17">
        <f>AL108/AK108</f>
        <v>3.9413804285759704E-2</v>
      </c>
      <c r="AQ108">
        <v>18368000</v>
      </c>
      <c r="AR108">
        <v>65212000</v>
      </c>
      <c r="AS108">
        <v>114840000</v>
      </c>
      <c r="AT108">
        <v>94821000</v>
      </c>
      <c r="AU108">
        <v>747130000</v>
      </c>
      <c r="AV108">
        <v>737750000</v>
      </c>
      <c r="AW108">
        <v>625580000</v>
      </c>
      <c r="AX108">
        <f t="shared" si="28"/>
        <v>8.7283337571774658E-2</v>
      </c>
      <c r="AY108">
        <f t="shared" si="28"/>
        <v>0.15566248729244325</v>
      </c>
      <c r="AZ108">
        <f t="shared" si="28"/>
        <v>0.15157294031139104</v>
      </c>
      <c r="BA108" s="15">
        <f t="shared" si="38"/>
        <v>0.28166595105195363</v>
      </c>
      <c r="BB108" s="16">
        <f t="shared" si="39"/>
        <v>1.0269807194651674</v>
      </c>
      <c r="BC108" s="17">
        <f t="shared" si="40"/>
        <v>1.7834158457155604</v>
      </c>
      <c r="BD108">
        <v>52187000</v>
      </c>
      <c r="BE108">
        <v>61839000</v>
      </c>
      <c r="BF108">
        <v>112580000</v>
      </c>
      <c r="BG108">
        <v>30315000</v>
      </c>
      <c r="BH108">
        <v>752070000</v>
      </c>
      <c r="BI108">
        <v>733350000</v>
      </c>
      <c r="BJ108">
        <v>663290000</v>
      </c>
      <c r="BK108">
        <f t="shared" si="30"/>
        <v>8.2225058837608195E-2</v>
      </c>
      <c r="BL108">
        <f t="shared" si="30"/>
        <v>0.15351469284788982</v>
      </c>
      <c r="BM108">
        <f t="shared" si="30"/>
        <v>4.5703990712961148E-2</v>
      </c>
      <c r="BN108" s="15">
        <f t="shared" si="41"/>
        <v>0.84391726903733888</v>
      </c>
      <c r="BO108" s="16">
        <f t="shared" si="31"/>
        <v>3.3588903387457312</v>
      </c>
      <c r="BP108" s="17">
        <f t="shared" si="42"/>
        <v>1.8670061781418281</v>
      </c>
      <c r="BQ108" s="41">
        <v>0</v>
      </c>
    </row>
    <row r="109" spans="1:69" customFormat="1" ht="15" x14ac:dyDescent="0.2">
      <c r="A109" t="s">
        <v>784</v>
      </c>
      <c r="B109" t="s">
        <v>785</v>
      </c>
      <c r="D109">
        <v>0</v>
      </c>
      <c r="E109">
        <v>6340200</v>
      </c>
      <c r="F109">
        <v>8660100</v>
      </c>
      <c r="G109">
        <v>4372800</v>
      </c>
      <c r="H109">
        <v>865460000</v>
      </c>
      <c r="I109">
        <v>887390000</v>
      </c>
      <c r="J109">
        <v>995240000</v>
      </c>
      <c r="K109">
        <f t="shared" si="25"/>
        <v>7.3258151734337806E-3</v>
      </c>
      <c r="L109">
        <f t="shared" si="25"/>
        <v>9.7590687296453642E-3</v>
      </c>
      <c r="M109">
        <f t="shared" si="25"/>
        <v>4.3937140790161165E-3</v>
      </c>
      <c r="N109" s="15">
        <f t="shared" si="43"/>
        <v>0</v>
      </c>
      <c r="O109" s="16">
        <f t="shared" si="44"/>
        <v>2.2211433320737863</v>
      </c>
      <c r="P109" s="17">
        <f t="shared" si="45"/>
        <v>1.3321478222704137</v>
      </c>
      <c r="Q109">
        <v>0</v>
      </c>
      <c r="R109">
        <v>1408400</v>
      </c>
      <c r="S109">
        <v>0</v>
      </c>
      <c r="T109">
        <v>0</v>
      </c>
      <c r="U109">
        <v>876600000</v>
      </c>
      <c r="V109">
        <v>1078500000</v>
      </c>
      <c r="W109">
        <v>1138700000</v>
      </c>
      <c r="X109">
        <f t="shared" si="26"/>
        <v>1.6066621035820215E-3</v>
      </c>
      <c r="Y109">
        <f t="shared" si="26"/>
        <v>0</v>
      </c>
      <c r="Z109">
        <f t="shared" si="26"/>
        <v>0</v>
      </c>
      <c r="AA109" s="15">
        <f t="shared" si="46"/>
        <v>0</v>
      </c>
      <c r="AB109" s="16">
        <v>0</v>
      </c>
      <c r="AC109" s="17">
        <f t="shared" si="48"/>
        <v>0</v>
      </c>
      <c r="AD109">
        <v>0</v>
      </c>
      <c r="AE109">
        <v>0</v>
      </c>
      <c r="AF109">
        <v>0</v>
      </c>
      <c r="AG109">
        <v>0</v>
      </c>
      <c r="AH109">
        <v>234260000</v>
      </c>
      <c r="AI109">
        <v>547210000</v>
      </c>
      <c r="AJ109">
        <v>689590000</v>
      </c>
      <c r="AK109">
        <f t="shared" si="27"/>
        <v>0</v>
      </c>
      <c r="AL109">
        <f t="shared" si="27"/>
        <v>0</v>
      </c>
      <c r="AM109">
        <f t="shared" si="27"/>
        <v>0</v>
      </c>
      <c r="AN109" s="15">
        <v>0</v>
      </c>
      <c r="AO109" s="16">
        <v>0</v>
      </c>
      <c r="AP109" s="17">
        <v>0</v>
      </c>
      <c r="AQ109">
        <v>0</v>
      </c>
      <c r="AR109">
        <v>1551000</v>
      </c>
      <c r="AS109">
        <v>1037300</v>
      </c>
      <c r="AT109">
        <v>1471400</v>
      </c>
      <c r="AU109">
        <v>747130000</v>
      </c>
      <c r="AV109">
        <v>737750000</v>
      </c>
      <c r="AW109">
        <v>625580000</v>
      </c>
      <c r="AX109">
        <f t="shared" si="28"/>
        <v>2.0759439454981063E-3</v>
      </c>
      <c r="AY109">
        <f t="shared" si="28"/>
        <v>1.4060318536089462E-3</v>
      </c>
      <c r="AZ109">
        <f t="shared" si="28"/>
        <v>2.3520572908341058E-3</v>
      </c>
      <c r="BA109" s="15">
        <f t="shared" si="38"/>
        <v>0</v>
      </c>
      <c r="BB109" s="16">
        <f t="shared" si="39"/>
        <v>0.59778809771692576</v>
      </c>
      <c r="BC109" s="17">
        <f t="shared" si="40"/>
        <v>0.67729760076521717</v>
      </c>
      <c r="BD109">
        <v>1168700</v>
      </c>
      <c r="BE109">
        <v>1432100</v>
      </c>
      <c r="BF109">
        <v>860060</v>
      </c>
      <c r="BG109">
        <v>2143900</v>
      </c>
      <c r="BH109">
        <v>752070000</v>
      </c>
      <c r="BI109">
        <v>733350000</v>
      </c>
      <c r="BJ109">
        <v>663290000</v>
      </c>
      <c r="BK109">
        <f t="shared" si="30"/>
        <v>1.9042110441847169E-3</v>
      </c>
      <c r="BL109">
        <f t="shared" si="30"/>
        <v>1.1727824367628009E-3</v>
      </c>
      <c r="BM109">
        <f t="shared" si="30"/>
        <v>3.2322212003799244E-3</v>
      </c>
      <c r="BN109" s="15">
        <f t="shared" si="41"/>
        <v>0.81607429648767549</v>
      </c>
      <c r="BO109" s="16">
        <f t="shared" si="31"/>
        <v>0.36284101986118672</v>
      </c>
      <c r="BP109" s="17">
        <f t="shared" si="42"/>
        <v>0.61588889547950532</v>
      </c>
      <c r="BQ109" s="41">
        <v>0</v>
      </c>
    </row>
    <row r="110" spans="1:69" customFormat="1" ht="15" x14ac:dyDescent="0.2">
      <c r="A110" t="s">
        <v>491</v>
      </c>
      <c r="B110" t="s">
        <v>492</v>
      </c>
      <c r="D110">
        <v>0</v>
      </c>
      <c r="E110">
        <v>15987000</v>
      </c>
      <c r="F110">
        <v>0</v>
      </c>
      <c r="G110">
        <v>0</v>
      </c>
      <c r="H110">
        <v>865460000</v>
      </c>
      <c r="I110">
        <v>887390000</v>
      </c>
      <c r="J110">
        <v>995240000</v>
      </c>
      <c r="K110">
        <f t="shared" si="25"/>
        <v>1.847225752778869E-2</v>
      </c>
      <c r="L110">
        <f t="shared" si="25"/>
        <v>0</v>
      </c>
      <c r="M110">
        <f t="shared" si="25"/>
        <v>0</v>
      </c>
      <c r="N110" s="15">
        <f t="shared" si="43"/>
        <v>0</v>
      </c>
      <c r="O110" s="16">
        <v>0</v>
      </c>
      <c r="P110" s="17">
        <f t="shared" si="45"/>
        <v>0</v>
      </c>
      <c r="Q110">
        <v>0</v>
      </c>
      <c r="R110">
        <v>25303000</v>
      </c>
      <c r="S110">
        <v>26616000</v>
      </c>
      <c r="T110">
        <v>0</v>
      </c>
      <c r="U110">
        <v>876600000</v>
      </c>
      <c r="V110">
        <v>1078500000</v>
      </c>
      <c r="W110">
        <v>1138700000</v>
      </c>
      <c r="X110">
        <f t="shared" si="26"/>
        <v>2.8864932694501483E-2</v>
      </c>
      <c r="Y110">
        <f t="shared" si="26"/>
        <v>2.4678720445062585E-2</v>
      </c>
      <c r="Z110">
        <f t="shared" si="26"/>
        <v>0</v>
      </c>
      <c r="AA110" s="15">
        <f t="shared" si="46"/>
        <v>0</v>
      </c>
      <c r="AB110" s="16" t="s">
        <v>943</v>
      </c>
      <c r="AC110" s="17">
        <f t="shared" si="48"/>
        <v>0.85497238833900568</v>
      </c>
      <c r="AD110">
        <v>0</v>
      </c>
      <c r="AE110">
        <v>0</v>
      </c>
      <c r="AF110">
        <v>0</v>
      </c>
      <c r="AG110">
        <v>0</v>
      </c>
      <c r="AH110">
        <v>234260000</v>
      </c>
      <c r="AI110">
        <v>547210000</v>
      </c>
      <c r="AJ110">
        <v>689590000</v>
      </c>
      <c r="AK110">
        <f t="shared" si="27"/>
        <v>0</v>
      </c>
      <c r="AL110">
        <f t="shared" si="27"/>
        <v>0</v>
      </c>
      <c r="AM110">
        <f t="shared" si="27"/>
        <v>0</v>
      </c>
      <c r="AN110" s="15">
        <v>0</v>
      </c>
      <c r="AO110" s="16">
        <v>0</v>
      </c>
      <c r="AP110" s="17">
        <v>0</v>
      </c>
      <c r="AQ110">
        <v>0</v>
      </c>
      <c r="AR110">
        <v>6247600</v>
      </c>
      <c r="AS110">
        <v>4913400</v>
      </c>
      <c r="AT110">
        <v>5373300</v>
      </c>
      <c r="AU110">
        <v>747130000</v>
      </c>
      <c r="AV110">
        <v>737750000</v>
      </c>
      <c r="AW110">
        <v>625580000</v>
      </c>
      <c r="AX110">
        <f t="shared" si="28"/>
        <v>8.3621324267530422E-3</v>
      </c>
      <c r="AY110">
        <f t="shared" si="28"/>
        <v>6.6599796679091836E-3</v>
      </c>
      <c r="AZ110">
        <f t="shared" si="28"/>
        <v>8.5893091211355858E-3</v>
      </c>
      <c r="BA110" s="15">
        <f t="shared" si="38"/>
        <v>0</v>
      </c>
      <c r="BB110" s="16">
        <f t="shared" si="39"/>
        <v>0.77538013523358595</v>
      </c>
      <c r="BC110" s="17">
        <f t="shared" si="40"/>
        <v>0.79644513241644599</v>
      </c>
      <c r="BD110">
        <v>0</v>
      </c>
      <c r="BE110">
        <v>7311500</v>
      </c>
      <c r="BF110">
        <v>11158000</v>
      </c>
      <c r="BG110">
        <v>7574200</v>
      </c>
      <c r="BH110">
        <v>752070000</v>
      </c>
      <c r="BI110">
        <v>733350000</v>
      </c>
      <c r="BJ110">
        <v>663290000</v>
      </c>
      <c r="BK110">
        <f t="shared" si="30"/>
        <v>9.7218344037124198E-3</v>
      </c>
      <c r="BL110">
        <f t="shared" si="30"/>
        <v>1.5215108747528466E-2</v>
      </c>
      <c r="BM110">
        <f t="shared" si="30"/>
        <v>1.1419137933633855E-2</v>
      </c>
      <c r="BN110" s="15">
        <f t="shared" si="41"/>
        <v>0</v>
      </c>
      <c r="BO110" s="16">
        <f t="shared" si="31"/>
        <v>1.3324218374413346</v>
      </c>
      <c r="BP110" s="17">
        <f t="shared" si="42"/>
        <v>1.5650450435278307</v>
      </c>
      <c r="BQ110" s="41">
        <v>0</v>
      </c>
    </row>
    <row r="111" spans="1:69" customFormat="1" ht="15" x14ac:dyDescent="0.2">
      <c r="A111" t="s">
        <v>660</v>
      </c>
      <c r="B111" t="s">
        <v>661</v>
      </c>
      <c r="D111">
        <v>0</v>
      </c>
      <c r="E111">
        <v>13903000</v>
      </c>
      <c r="F111">
        <v>0</v>
      </c>
      <c r="G111">
        <v>15375000</v>
      </c>
      <c r="H111">
        <v>865460000</v>
      </c>
      <c r="I111">
        <v>887390000</v>
      </c>
      <c r="J111">
        <v>995240000</v>
      </c>
      <c r="K111">
        <f t="shared" si="25"/>
        <v>1.6064289510780393E-2</v>
      </c>
      <c r="L111">
        <f t="shared" si="25"/>
        <v>0</v>
      </c>
      <c r="M111">
        <f t="shared" si="25"/>
        <v>1.5448535026727222E-2</v>
      </c>
      <c r="N111" s="15">
        <f t="shared" si="43"/>
        <v>0</v>
      </c>
      <c r="O111" s="16">
        <f>L111/M111</f>
        <v>0</v>
      </c>
      <c r="P111" s="17">
        <f t="shared" si="45"/>
        <v>0</v>
      </c>
      <c r="Q111">
        <v>0</v>
      </c>
      <c r="R111">
        <v>16873000</v>
      </c>
      <c r="S111">
        <v>29669000</v>
      </c>
      <c r="T111">
        <v>7984400</v>
      </c>
      <c r="U111">
        <v>876600000</v>
      </c>
      <c r="V111">
        <v>1078500000</v>
      </c>
      <c r="W111">
        <v>1138700000</v>
      </c>
      <c r="X111">
        <f t="shared" si="26"/>
        <v>1.9248231804699978E-2</v>
      </c>
      <c r="Y111">
        <f t="shared" si="26"/>
        <v>2.7509503940658323E-2</v>
      </c>
      <c r="Z111">
        <f t="shared" si="26"/>
        <v>7.0118556248353388E-3</v>
      </c>
      <c r="AA111" s="15">
        <f t="shared" si="46"/>
        <v>0</v>
      </c>
      <c r="AB111" s="16">
        <f>Y111/Z111</f>
        <v>3.9232844217759171</v>
      </c>
      <c r="AC111" s="17">
        <f t="shared" si="48"/>
        <v>1.4291964176128185</v>
      </c>
      <c r="AD111">
        <v>0</v>
      </c>
      <c r="AE111">
        <v>4671800</v>
      </c>
      <c r="AF111">
        <v>0</v>
      </c>
      <c r="AG111">
        <v>14382000</v>
      </c>
      <c r="AH111">
        <v>234260000</v>
      </c>
      <c r="AI111">
        <v>547210000</v>
      </c>
      <c r="AJ111">
        <v>689590000</v>
      </c>
      <c r="AK111">
        <f t="shared" si="27"/>
        <v>1.9942798599846323E-2</v>
      </c>
      <c r="AL111">
        <f t="shared" si="27"/>
        <v>0</v>
      </c>
      <c r="AM111">
        <f t="shared" si="27"/>
        <v>2.0855870879798143E-2</v>
      </c>
      <c r="AN111" s="15">
        <f>AD111/AE111</f>
        <v>0</v>
      </c>
      <c r="AO111" s="16">
        <f>AL111/AM111</f>
        <v>0</v>
      </c>
      <c r="AP111" s="17">
        <f>AL111/AK111</f>
        <v>0</v>
      </c>
      <c r="AQ111">
        <v>19083000</v>
      </c>
      <c r="AR111">
        <v>15131000</v>
      </c>
      <c r="AS111">
        <v>22629000</v>
      </c>
      <c r="AT111">
        <v>15290000</v>
      </c>
      <c r="AU111">
        <v>747130000</v>
      </c>
      <c r="AV111">
        <v>737750000</v>
      </c>
      <c r="AW111">
        <v>625580000</v>
      </c>
      <c r="AX111">
        <f t="shared" si="28"/>
        <v>2.0252164951213309E-2</v>
      </c>
      <c r="AY111">
        <f t="shared" si="28"/>
        <v>3.0672992206031854E-2</v>
      </c>
      <c r="AZ111">
        <f t="shared" si="28"/>
        <v>2.4441318456472395E-2</v>
      </c>
      <c r="BA111" s="15">
        <f t="shared" si="38"/>
        <v>1.2611856453638226</v>
      </c>
      <c r="BB111" s="16">
        <f t="shared" si="39"/>
        <v>1.2549647131621586</v>
      </c>
      <c r="BC111" s="17">
        <f t="shared" si="40"/>
        <v>1.5145537417812822</v>
      </c>
      <c r="BD111">
        <v>30063000</v>
      </c>
      <c r="BE111">
        <v>12804000</v>
      </c>
      <c r="BF111">
        <v>20426000</v>
      </c>
      <c r="BG111">
        <v>13019000</v>
      </c>
      <c r="BH111">
        <v>752070000</v>
      </c>
      <c r="BI111">
        <v>733350000</v>
      </c>
      <c r="BJ111">
        <v>663290000</v>
      </c>
      <c r="BK111">
        <f t="shared" si="30"/>
        <v>1.7025010969723562E-2</v>
      </c>
      <c r="BL111">
        <f t="shared" si="30"/>
        <v>2.7853003340833161E-2</v>
      </c>
      <c r="BM111">
        <f t="shared" si="30"/>
        <v>1.9627915391457734E-2</v>
      </c>
      <c r="BN111" s="15">
        <f t="shared" si="41"/>
        <v>2.347938144329897</v>
      </c>
      <c r="BO111" s="16">
        <f t="shared" si="31"/>
        <v>1.4190505097120538</v>
      </c>
      <c r="BP111" s="17">
        <f t="shared" si="42"/>
        <v>1.6360050158185253</v>
      </c>
      <c r="BQ111" s="41">
        <v>0</v>
      </c>
    </row>
    <row r="112" spans="1:69" customFormat="1" ht="15" x14ac:dyDescent="0.2">
      <c r="A112" t="s">
        <v>590</v>
      </c>
      <c r="B112" t="s">
        <v>591</v>
      </c>
      <c r="D112">
        <v>0</v>
      </c>
      <c r="E112">
        <v>14068000</v>
      </c>
      <c r="F112">
        <v>17076000</v>
      </c>
      <c r="G112">
        <v>25673000</v>
      </c>
      <c r="H112">
        <v>865460000</v>
      </c>
      <c r="I112">
        <v>887390000</v>
      </c>
      <c r="J112">
        <v>995240000</v>
      </c>
      <c r="K112">
        <f t="shared" si="25"/>
        <v>1.6254939569708596E-2</v>
      </c>
      <c r="L112">
        <f t="shared" si="25"/>
        <v>1.9242948421776221E-2</v>
      </c>
      <c r="M112">
        <f t="shared" si="25"/>
        <v>2.579578795064507E-2</v>
      </c>
      <c r="N112" s="15">
        <f t="shared" si="43"/>
        <v>0</v>
      </c>
      <c r="O112" s="16">
        <f>L112/M112</f>
        <v>0.74597249979700719</v>
      </c>
      <c r="P112" s="17">
        <f t="shared" si="45"/>
        <v>1.183821590923404</v>
      </c>
      <c r="Q112">
        <v>0</v>
      </c>
      <c r="R112">
        <v>6127700</v>
      </c>
      <c r="S112">
        <v>0</v>
      </c>
      <c r="T112">
        <v>0</v>
      </c>
      <c r="U112">
        <v>876600000</v>
      </c>
      <c r="V112">
        <v>1078500000</v>
      </c>
      <c r="W112">
        <v>1138700000</v>
      </c>
      <c r="X112">
        <f t="shared" si="26"/>
        <v>6.9903034451289075E-3</v>
      </c>
      <c r="Y112">
        <f t="shared" si="26"/>
        <v>0</v>
      </c>
      <c r="Z112">
        <f t="shared" si="26"/>
        <v>0</v>
      </c>
      <c r="AA112" s="15">
        <f t="shared" si="46"/>
        <v>0</v>
      </c>
      <c r="AB112" s="16">
        <v>0</v>
      </c>
      <c r="AC112" s="17">
        <f t="shared" si="48"/>
        <v>0</v>
      </c>
      <c r="AD112">
        <v>0</v>
      </c>
      <c r="AE112">
        <v>7705200</v>
      </c>
      <c r="AF112">
        <v>0</v>
      </c>
      <c r="AG112">
        <v>16331000</v>
      </c>
      <c r="AH112">
        <v>234260000</v>
      </c>
      <c r="AI112">
        <v>547210000</v>
      </c>
      <c r="AJ112">
        <v>689590000</v>
      </c>
      <c r="AK112">
        <f t="shared" si="27"/>
        <v>3.2891658840604458E-2</v>
      </c>
      <c r="AL112">
        <f t="shared" si="27"/>
        <v>0</v>
      </c>
      <c r="AM112">
        <f t="shared" si="27"/>
        <v>2.3682187966762858E-2</v>
      </c>
      <c r="AN112" s="15">
        <f>AD112/AE112</f>
        <v>0</v>
      </c>
      <c r="AO112" s="16">
        <f>AL112/AM112</f>
        <v>0</v>
      </c>
      <c r="AP112" s="17">
        <f>AL112/AK112</f>
        <v>0</v>
      </c>
      <c r="AQ112">
        <v>0</v>
      </c>
      <c r="AR112">
        <v>44068000</v>
      </c>
      <c r="AS112">
        <v>30273000</v>
      </c>
      <c r="AT112">
        <v>22571000</v>
      </c>
      <c r="AU112">
        <v>747130000</v>
      </c>
      <c r="AV112">
        <v>737750000</v>
      </c>
      <c r="AW112">
        <v>625580000</v>
      </c>
      <c r="AX112">
        <f t="shared" si="28"/>
        <v>5.8983041773185391E-2</v>
      </c>
      <c r="AY112">
        <f t="shared" si="28"/>
        <v>4.1034225686208063E-2</v>
      </c>
      <c r="AZ112">
        <f t="shared" si="28"/>
        <v>3.6080117650820039E-2</v>
      </c>
      <c r="BA112" s="15">
        <f t="shared" si="38"/>
        <v>0</v>
      </c>
      <c r="BB112" s="16">
        <f t="shared" si="39"/>
        <v>1.1373085332851021</v>
      </c>
      <c r="BC112" s="17">
        <f t="shared" si="40"/>
        <v>0.69569531262904216</v>
      </c>
      <c r="BD112">
        <v>0</v>
      </c>
      <c r="BE112">
        <v>31973000</v>
      </c>
      <c r="BF112">
        <v>39137000</v>
      </c>
      <c r="BG112">
        <v>27912000</v>
      </c>
      <c r="BH112">
        <v>752070000</v>
      </c>
      <c r="BI112">
        <v>733350000</v>
      </c>
      <c r="BJ112">
        <v>663290000</v>
      </c>
      <c r="BK112">
        <f t="shared" si="30"/>
        <v>4.2513329876208331E-2</v>
      </c>
      <c r="BL112">
        <f t="shared" si="30"/>
        <v>5.3367423467648466E-2</v>
      </c>
      <c r="BM112">
        <f t="shared" si="30"/>
        <v>4.2081140979058934E-2</v>
      </c>
      <c r="BN112" s="15">
        <f t="shared" si="41"/>
        <v>0</v>
      </c>
      <c r="BO112" s="16">
        <f t="shared" si="31"/>
        <v>1.2682028629928543</v>
      </c>
      <c r="BP112" s="17">
        <f t="shared" si="42"/>
        <v>1.2553103608455378</v>
      </c>
      <c r="BQ112" s="41">
        <v>0</v>
      </c>
    </row>
    <row r="113" spans="1:69" customFormat="1" ht="15" x14ac:dyDescent="0.2">
      <c r="A113" t="s">
        <v>346</v>
      </c>
      <c r="B113" t="s">
        <v>347</v>
      </c>
      <c r="D113">
        <v>0</v>
      </c>
      <c r="E113">
        <v>13364000</v>
      </c>
      <c r="F113">
        <v>0</v>
      </c>
      <c r="G113">
        <v>9209700</v>
      </c>
      <c r="H113">
        <v>865460000</v>
      </c>
      <c r="I113">
        <v>887390000</v>
      </c>
      <c r="J113">
        <v>995240000</v>
      </c>
      <c r="K113">
        <f t="shared" si="25"/>
        <v>1.5441499318281607E-2</v>
      </c>
      <c r="L113">
        <f t="shared" si="25"/>
        <v>0</v>
      </c>
      <c r="M113">
        <f t="shared" si="25"/>
        <v>9.2537478397170525E-3</v>
      </c>
      <c r="N113" s="15">
        <f t="shared" si="43"/>
        <v>0</v>
      </c>
      <c r="O113" s="16">
        <f>L113/M113</f>
        <v>0</v>
      </c>
      <c r="P113" s="17">
        <f t="shared" si="45"/>
        <v>0</v>
      </c>
      <c r="Q113">
        <v>0</v>
      </c>
      <c r="R113">
        <v>13335000</v>
      </c>
      <c r="S113">
        <v>7875500</v>
      </c>
      <c r="T113">
        <v>9071000</v>
      </c>
      <c r="U113">
        <v>876600000</v>
      </c>
      <c r="V113">
        <v>1078500000</v>
      </c>
      <c r="W113">
        <v>1138700000</v>
      </c>
      <c r="X113">
        <f t="shared" si="26"/>
        <v>1.5212183436002738E-2</v>
      </c>
      <c r="Y113">
        <f t="shared" si="26"/>
        <v>7.3022716736207693E-3</v>
      </c>
      <c r="Z113">
        <f t="shared" si="26"/>
        <v>7.9661016949152536E-3</v>
      </c>
      <c r="AA113" s="15">
        <f t="shared" si="46"/>
        <v>0</v>
      </c>
      <c r="AB113" s="16">
        <f>Y113/Z113</f>
        <v>0.91666814626303283</v>
      </c>
      <c r="AC113" s="17">
        <f t="shared" si="48"/>
        <v>0.4800278477012348</v>
      </c>
      <c r="AD113">
        <v>0</v>
      </c>
      <c r="AE113">
        <v>13413000</v>
      </c>
      <c r="AF113">
        <v>0</v>
      </c>
      <c r="AG113">
        <v>24287000</v>
      </c>
      <c r="AH113">
        <v>234260000</v>
      </c>
      <c r="AI113">
        <v>547210000</v>
      </c>
      <c r="AJ113">
        <v>689590000</v>
      </c>
      <c r="AK113">
        <f t="shared" si="27"/>
        <v>5.7256894049346876E-2</v>
      </c>
      <c r="AL113">
        <f t="shared" si="27"/>
        <v>0</v>
      </c>
      <c r="AM113">
        <f t="shared" si="27"/>
        <v>3.5219478240693748E-2</v>
      </c>
      <c r="AN113" s="15">
        <f>AD113/AE113</f>
        <v>0</v>
      </c>
      <c r="AO113" s="16">
        <f>AL113/AM113</f>
        <v>0</v>
      </c>
      <c r="AP113" s="17">
        <f>AL113/AK113</f>
        <v>0</v>
      </c>
      <c r="AQ113">
        <v>0</v>
      </c>
      <c r="AR113">
        <v>37544000</v>
      </c>
      <c r="AS113">
        <v>42047000</v>
      </c>
      <c r="AT113">
        <v>49491000</v>
      </c>
      <c r="AU113">
        <v>747130000</v>
      </c>
      <c r="AV113">
        <v>737750000</v>
      </c>
      <c r="AW113">
        <v>625580000</v>
      </c>
      <c r="AX113">
        <f t="shared" si="28"/>
        <v>5.0250960341573753E-2</v>
      </c>
      <c r="AY113">
        <f t="shared" si="28"/>
        <v>5.699356150457472E-2</v>
      </c>
      <c r="AZ113">
        <f t="shared" si="28"/>
        <v>7.9112183893346968E-2</v>
      </c>
      <c r="BA113" s="15">
        <f t="shared" si="38"/>
        <v>0</v>
      </c>
      <c r="BB113" s="16">
        <f t="shared" si="39"/>
        <v>0.72041446335761772</v>
      </c>
      <c r="BC113" s="17">
        <f t="shared" si="40"/>
        <v>1.1341785533484154</v>
      </c>
      <c r="BD113">
        <v>2302300</v>
      </c>
      <c r="BE113">
        <v>33075000</v>
      </c>
      <c r="BF113">
        <v>57070000</v>
      </c>
      <c r="BG113">
        <v>23897000</v>
      </c>
      <c r="BH113">
        <v>752070000</v>
      </c>
      <c r="BI113">
        <v>733350000</v>
      </c>
      <c r="BJ113">
        <v>663290000</v>
      </c>
      <c r="BK113">
        <f t="shared" si="30"/>
        <v>4.3978619011528185E-2</v>
      </c>
      <c r="BL113">
        <f t="shared" si="30"/>
        <v>7.7820958614576941E-2</v>
      </c>
      <c r="BM113">
        <f t="shared" si="30"/>
        <v>3.6027981727449532E-2</v>
      </c>
      <c r="BN113" s="15">
        <f t="shared" si="41"/>
        <v>6.9608465608465606E-2</v>
      </c>
      <c r="BO113" s="16">
        <f t="shared" si="31"/>
        <v>2.1600143800252223</v>
      </c>
      <c r="BP113" s="17">
        <f t="shared" si="42"/>
        <v>1.7695180149739949</v>
      </c>
      <c r="BQ113" s="41">
        <v>0</v>
      </c>
    </row>
    <row r="114" spans="1:69" customFormat="1" ht="15" x14ac:dyDescent="0.2">
      <c r="A114" t="s">
        <v>28</v>
      </c>
      <c r="B114" t="s">
        <v>29</v>
      </c>
      <c r="D114">
        <v>0</v>
      </c>
      <c r="E114">
        <v>0</v>
      </c>
      <c r="F114">
        <v>18905000</v>
      </c>
      <c r="G114">
        <v>27510000</v>
      </c>
      <c r="H114">
        <v>865460000</v>
      </c>
      <c r="I114">
        <v>887390000</v>
      </c>
      <c r="J114">
        <v>995240000</v>
      </c>
      <c r="K114">
        <f t="shared" si="25"/>
        <v>0</v>
      </c>
      <c r="L114">
        <f t="shared" si="25"/>
        <v>2.1304048952546232E-2</v>
      </c>
      <c r="M114">
        <f t="shared" si="25"/>
        <v>2.764157389172461E-2</v>
      </c>
      <c r="N114" s="15">
        <v>0</v>
      </c>
      <c r="O114" s="16">
        <f>L114/M114</f>
        <v>0.77072488838720865</v>
      </c>
      <c r="P114" s="17" t="s">
        <v>943</v>
      </c>
      <c r="Q114">
        <v>0</v>
      </c>
      <c r="R114">
        <v>0</v>
      </c>
      <c r="S114">
        <v>25277000</v>
      </c>
      <c r="T114">
        <v>34469000</v>
      </c>
      <c r="U114">
        <v>876600000</v>
      </c>
      <c r="V114">
        <v>1078500000</v>
      </c>
      <c r="W114">
        <v>1138700000</v>
      </c>
      <c r="X114">
        <f t="shared" si="26"/>
        <v>0</v>
      </c>
      <c r="Y114">
        <f t="shared" si="26"/>
        <v>2.3437181270282801E-2</v>
      </c>
      <c r="Z114">
        <f t="shared" si="26"/>
        <v>3.027048388513217E-2</v>
      </c>
      <c r="AA114" s="15">
        <v>0</v>
      </c>
      <c r="AB114" s="16">
        <f>Y114/Z114</f>
        <v>0.77425856022719031</v>
      </c>
      <c r="AC114" s="17" t="s">
        <v>943</v>
      </c>
      <c r="AD114">
        <v>0</v>
      </c>
      <c r="AE114">
        <v>53692000</v>
      </c>
      <c r="AF114">
        <v>24643000</v>
      </c>
      <c r="AG114">
        <v>22405000</v>
      </c>
      <c r="AH114">
        <v>234260000</v>
      </c>
      <c r="AI114">
        <v>547210000</v>
      </c>
      <c r="AJ114">
        <v>689590000</v>
      </c>
      <c r="AK114">
        <f t="shared" si="27"/>
        <v>0.22919832664560744</v>
      </c>
      <c r="AL114">
        <f t="shared" si="27"/>
        <v>4.5033899234297618E-2</v>
      </c>
      <c r="AM114">
        <f t="shared" si="27"/>
        <v>3.2490320335271682E-2</v>
      </c>
      <c r="AN114" s="15">
        <f>AD114/AE114</f>
        <v>0</v>
      </c>
      <c r="AO114" s="16">
        <f>AL114/AM114</f>
        <v>1.3860712596732558</v>
      </c>
      <c r="AP114" s="17">
        <f>AL114/AK114</f>
        <v>0.19648441545531103</v>
      </c>
      <c r="AQ114">
        <v>21384000</v>
      </c>
      <c r="AR114">
        <v>92031000</v>
      </c>
      <c r="AS114">
        <v>61989000</v>
      </c>
      <c r="AT114">
        <v>76432000</v>
      </c>
      <c r="AU114">
        <v>747130000</v>
      </c>
      <c r="AV114">
        <v>737750000</v>
      </c>
      <c r="AW114">
        <v>625580000</v>
      </c>
      <c r="AX114">
        <f t="shared" si="28"/>
        <v>0.1231793663753296</v>
      </c>
      <c r="AY114">
        <f t="shared" si="28"/>
        <v>8.4024398508980011E-2</v>
      </c>
      <c r="AZ114">
        <f t="shared" si="28"/>
        <v>0.12217781898398286</v>
      </c>
      <c r="BA114" s="15">
        <f t="shared" si="38"/>
        <v>0.23235648857450206</v>
      </c>
      <c r="BB114" s="16">
        <f t="shared" si="39"/>
        <v>0.68772220037742982</v>
      </c>
      <c r="BC114" s="17">
        <f t="shared" si="40"/>
        <v>0.68213046536508604</v>
      </c>
      <c r="BD114">
        <v>28811000</v>
      </c>
      <c r="BE114">
        <v>71459000</v>
      </c>
      <c r="BF114">
        <v>88517000</v>
      </c>
      <c r="BG114">
        <v>74768000</v>
      </c>
      <c r="BH114">
        <v>752070000</v>
      </c>
      <c r="BI114">
        <v>733350000</v>
      </c>
      <c r="BJ114">
        <v>663290000</v>
      </c>
      <c r="BK114">
        <f t="shared" si="30"/>
        <v>9.5016421343757901E-2</v>
      </c>
      <c r="BL114">
        <f t="shared" si="30"/>
        <v>0.12070225676689166</v>
      </c>
      <c r="BM114">
        <f t="shared" si="30"/>
        <v>0.11272294169970902</v>
      </c>
      <c r="BN114" s="15">
        <f t="shared" si="41"/>
        <v>0.40318224436390099</v>
      </c>
      <c r="BO114" s="16">
        <f t="shared" si="31"/>
        <v>1.0707869662276852</v>
      </c>
      <c r="BP114" s="17">
        <f t="shared" si="42"/>
        <v>1.2703304866661471</v>
      </c>
      <c r="BQ114" s="41">
        <v>0</v>
      </c>
    </row>
    <row r="115" spans="1:69" customFormat="1" ht="15" x14ac:dyDescent="0.2">
      <c r="A115" t="s">
        <v>121</v>
      </c>
      <c r="B115" t="s">
        <v>122</v>
      </c>
      <c r="D115">
        <v>1554800</v>
      </c>
      <c r="E115">
        <v>28846000</v>
      </c>
      <c r="F115">
        <v>46922000</v>
      </c>
      <c r="G115">
        <v>7416400</v>
      </c>
      <c r="H115">
        <v>865460000</v>
      </c>
      <c r="I115">
        <v>887390000</v>
      </c>
      <c r="J115">
        <v>995240000</v>
      </c>
      <c r="K115">
        <f t="shared" si="25"/>
        <v>3.3330252120259744E-2</v>
      </c>
      <c r="L115">
        <f t="shared" si="25"/>
        <v>5.2876412851170285E-2</v>
      </c>
      <c r="M115">
        <f t="shared" si="25"/>
        <v>7.4518709055102286E-3</v>
      </c>
      <c r="N115" s="15">
        <f>D115/E115</f>
        <v>5.3900020800110936E-2</v>
      </c>
      <c r="O115" s="16">
        <f>L115/M115</f>
        <v>7.0957231441128732</v>
      </c>
      <c r="P115" s="17">
        <f>L115/K115</f>
        <v>1.5864390302355209</v>
      </c>
      <c r="Q115">
        <v>48727000</v>
      </c>
      <c r="R115">
        <v>43676000</v>
      </c>
      <c r="S115">
        <v>10152000</v>
      </c>
      <c r="T115">
        <v>9854300</v>
      </c>
      <c r="U115">
        <v>876600000</v>
      </c>
      <c r="V115">
        <v>1078500000</v>
      </c>
      <c r="W115">
        <v>1138700000</v>
      </c>
      <c r="X115">
        <f t="shared" si="26"/>
        <v>4.9824321241159021E-2</v>
      </c>
      <c r="Y115">
        <f t="shared" si="26"/>
        <v>9.41307371349096E-3</v>
      </c>
      <c r="Z115">
        <f t="shared" si="26"/>
        <v>8.6539913936945646E-3</v>
      </c>
      <c r="AA115" s="15">
        <f>Q115/R115</f>
        <v>1.1156470372744758</v>
      </c>
      <c r="AB115" s="16">
        <f>Y115/Z115</f>
        <v>1.0877147070367408</v>
      </c>
      <c r="AC115" s="17">
        <f>Y115/X115</f>
        <v>0.18892527743488818</v>
      </c>
      <c r="AD115">
        <v>119870000</v>
      </c>
      <c r="AE115">
        <v>18933000</v>
      </c>
      <c r="AF115">
        <v>5071400</v>
      </c>
      <c r="AG115">
        <v>0</v>
      </c>
      <c r="AH115">
        <v>234260000</v>
      </c>
      <c r="AI115">
        <v>547210000</v>
      </c>
      <c r="AJ115">
        <v>689590000</v>
      </c>
      <c r="AK115">
        <f t="shared" si="27"/>
        <v>8.0820455903696742E-2</v>
      </c>
      <c r="AL115">
        <f t="shared" si="27"/>
        <v>9.2677399901317601E-3</v>
      </c>
      <c r="AM115">
        <f t="shared" si="27"/>
        <v>0</v>
      </c>
      <c r="AN115" s="15">
        <f>AD115/AE115</f>
        <v>6.331273437912639</v>
      </c>
      <c r="AO115" s="16" t="s">
        <v>943</v>
      </c>
      <c r="AP115" s="17">
        <f>AL115/AK115</f>
        <v>0.11467072149623758</v>
      </c>
      <c r="AQ115">
        <v>83806000</v>
      </c>
      <c r="AR115">
        <v>133270000</v>
      </c>
      <c r="AS115">
        <v>142820000</v>
      </c>
      <c r="AT115">
        <v>103040000</v>
      </c>
      <c r="AU115">
        <v>747130000</v>
      </c>
      <c r="AV115">
        <v>737750000</v>
      </c>
      <c r="AW115">
        <v>625580000</v>
      </c>
      <c r="AX115">
        <f t="shared" si="28"/>
        <v>0.17837591851485016</v>
      </c>
      <c r="AY115">
        <f t="shared" si="28"/>
        <v>0.19358861402914265</v>
      </c>
      <c r="AZ115">
        <f t="shared" si="28"/>
        <v>0.16471114805460532</v>
      </c>
      <c r="BA115" s="15">
        <f t="shared" si="38"/>
        <v>0.62884370075786</v>
      </c>
      <c r="BB115" s="16">
        <f t="shared" si="39"/>
        <v>1.1753218668900531</v>
      </c>
      <c r="BC115" s="17">
        <f t="shared" si="40"/>
        <v>1.085284469119782</v>
      </c>
      <c r="BD115">
        <v>104540000</v>
      </c>
      <c r="BE115">
        <v>137340000</v>
      </c>
      <c r="BF115">
        <v>163170000</v>
      </c>
      <c r="BG115">
        <v>121450000</v>
      </c>
      <c r="BH115">
        <v>752070000</v>
      </c>
      <c r="BI115">
        <v>733350000</v>
      </c>
      <c r="BJ115">
        <v>663290000</v>
      </c>
      <c r="BK115">
        <f t="shared" si="30"/>
        <v>0.18261597989548845</v>
      </c>
      <c r="BL115">
        <f t="shared" si="30"/>
        <v>0.22249948864798527</v>
      </c>
      <c r="BM115">
        <f t="shared" si="30"/>
        <v>0.18310241372551975</v>
      </c>
      <c r="BN115" s="15">
        <f t="shared" si="41"/>
        <v>0.76117664191058687</v>
      </c>
      <c r="BO115" s="16">
        <f t="shared" si="31"/>
        <v>1.2151641484176381</v>
      </c>
      <c r="BP115" s="17">
        <f t="shared" si="42"/>
        <v>1.2184009787934345</v>
      </c>
      <c r="BQ115" s="41">
        <v>0</v>
      </c>
    </row>
    <row r="116" spans="1:69" customFormat="1" ht="15" x14ac:dyDescent="0.2">
      <c r="A116" t="s">
        <v>728</v>
      </c>
      <c r="B116" t="s">
        <v>729</v>
      </c>
      <c r="D116">
        <v>0</v>
      </c>
      <c r="E116">
        <v>0</v>
      </c>
      <c r="F116">
        <v>0</v>
      </c>
      <c r="G116">
        <v>0</v>
      </c>
      <c r="H116">
        <v>865460000</v>
      </c>
      <c r="I116">
        <v>887390000</v>
      </c>
      <c r="J116">
        <v>995240000</v>
      </c>
      <c r="K116">
        <f t="shared" si="25"/>
        <v>0</v>
      </c>
      <c r="L116">
        <f t="shared" si="25"/>
        <v>0</v>
      </c>
      <c r="M116">
        <f t="shared" si="25"/>
        <v>0</v>
      </c>
      <c r="N116" s="15">
        <v>0</v>
      </c>
      <c r="O116" s="16">
        <v>0</v>
      </c>
      <c r="P116" s="17">
        <v>0</v>
      </c>
      <c r="Q116">
        <v>0</v>
      </c>
      <c r="R116">
        <v>0</v>
      </c>
      <c r="S116">
        <v>0</v>
      </c>
      <c r="T116">
        <v>9182600</v>
      </c>
      <c r="U116">
        <v>876600000</v>
      </c>
      <c r="V116">
        <v>1078500000</v>
      </c>
      <c r="W116">
        <v>1138700000</v>
      </c>
      <c r="X116">
        <f t="shared" si="26"/>
        <v>0</v>
      </c>
      <c r="Y116">
        <f t="shared" si="26"/>
        <v>0</v>
      </c>
      <c r="Z116">
        <f t="shared" si="26"/>
        <v>8.0641081935540534E-3</v>
      </c>
      <c r="AA116" s="15">
        <v>0</v>
      </c>
      <c r="AB116" s="16">
        <f>Y116/Z116</f>
        <v>0</v>
      </c>
      <c r="AC116" s="17">
        <v>0</v>
      </c>
      <c r="AD116">
        <v>0</v>
      </c>
      <c r="AE116">
        <v>0</v>
      </c>
      <c r="AF116">
        <v>0</v>
      </c>
      <c r="AG116">
        <v>0</v>
      </c>
      <c r="AH116">
        <v>234260000</v>
      </c>
      <c r="AI116">
        <v>547210000</v>
      </c>
      <c r="AJ116">
        <v>689590000</v>
      </c>
      <c r="AK116">
        <f t="shared" si="27"/>
        <v>0</v>
      </c>
      <c r="AL116">
        <f t="shared" si="27"/>
        <v>0</v>
      </c>
      <c r="AM116">
        <f t="shared" si="27"/>
        <v>0</v>
      </c>
      <c r="AN116" s="15">
        <v>0</v>
      </c>
      <c r="AO116" s="16">
        <v>0</v>
      </c>
      <c r="AP116" s="17">
        <v>0</v>
      </c>
      <c r="AQ116">
        <v>0</v>
      </c>
      <c r="AR116">
        <v>2292500</v>
      </c>
      <c r="AS116">
        <v>2921700</v>
      </c>
      <c r="AT116">
        <v>0</v>
      </c>
      <c r="AU116">
        <v>747130000</v>
      </c>
      <c r="AV116">
        <v>737750000</v>
      </c>
      <c r="AW116">
        <v>625580000</v>
      </c>
      <c r="AX116">
        <f t="shared" si="28"/>
        <v>3.0684084429751183E-3</v>
      </c>
      <c r="AY116">
        <f t="shared" si="28"/>
        <v>3.9602846492714332E-3</v>
      </c>
      <c r="AZ116">
        <f t="shared" si="28"/>
        <v>0</v>
      </c>
      <c r="BA116" s="15">
        <f t="shared" si="38"/>
        <v>0</v>
      </c>
      <c r="BB116" s="16" t="s">
        <v>943</v>
      </c>
      <c r="BC116" s="17">
        <f t="shared" si="40"/>
        <v>1.2906641090556885</v>
      </c>
      <c r="BD116">
        <v>1317200</v>
      </c>
      <c r="BE116">
        <v>2260100</v>
      </c>
      <c r="BF116">
        <v>4012500</v>
      </c>
      <c r="BG116">
        <v>2814500</v>
      </c>
      <c r="BH116">
        <v>752070000</v>
      </c>
      <c r="BI116">
        <v>733350000</v>
      </c>
      <c r="BJ116">
        <v>663290000</v>
      </c>
      <c r="BK116">
        <f t="shared" si="30"/>
        <v>3.0051723908678715E-3</v>
      </c>
      <c r="BL116">
        <f t="shared" si="30"/>
        <v>5.4714665575782365E-3</v>
      </c>
      <c r="BM116">
        <f t="shared" si="30"/>
        <v>4.2432420208355316E-3</v>
      </c>
      <c r="BN116" s="15">
        <f t="shared" si="41"/>
        <v>0.58280607052785272</v>
      </c>
      <c r="BO116" s="16">
        <f t="shared" si="31"/>
        <v>1.289454273574727</v>
      </c>
      <c r="BP116" s="17">
        <f t="shared" si="42"/>
        <v>1.8206830909950287</v>
      </c>
      <c r="BQ116" s="41">
        <v>0</v>
      </c>
    </row>
    <row r="117" spans="1:69" customFormat="1" ht="15" x14ac:dyDescent="0.2">
      <c r="A117" t="s">
        <v>724</v>
      </c>
      <c r="B117" t="s">
        <v>725</v>
      </c>
      <c r="D117">
        <v>0</v>
      </c>
      <c r="E117">
        <v>14115000</v>
      </c>
      <c r="F117">
        <v>0</v>
      </c>
      <c r="G117">
        <v>7474800</v>
      </c>
      <c r="H117">
        <v>865460000</v>
      </c>
      <c r="I117">
        <v>887390000</v>
      </c>
      <c r="J117">
        <v>995240000</v>
      </c>
      <c r="K117">
        <f t="shared" si="25"/>
        <v>1.6309245950130568E-2</v>
      </c>
      <c r="L117">
        <f t="shared" si="25"/>
        <v>0</v>
      </c>
      <c r="M117">
        <f t="shared" si="25"/>
        <v>7.5105502190426429E-3</v>
      </c>
      <c r="N117" s="15">
        <f>D117/E117</f>
        <v>0</v>
      </c>
      <c r="O117" s="16">
        <f>L117/M117</f>
        <v>0</v>
      </c>
      <c r="P117" s="17">
        <f>L117/K117</f>
        <v>0</v>
      </c>
      <c r="Q117">
        <v>14649000</v>
      </c>
      <c r="R117">
        <v>21287000</v>
      </c>
      <c r="S117">
        <v>25169000</v>
      </c>
      <c r="T117">
        <v>9404100</v>
      </c>
      <c r="U117">
        <v>876600000</v>
      </c>
      <c r="V117">
        <v>1078500000</v>
      </c>
      <c r="W117">
        <v>1138700000</v>
      </c>
      <c r="X117">
        <f t="shared" si="26"/>
        <v>2.4283595710700434E-2</v>
      </c>
      <c r="Y117">
        <f t="shared" si="26"/>
        <v>2.3337042188224386E-2</v>
      </c>
      <c r="Z117">
        <f t="shared" si="26"/>
        <v>8.2586282602968297E-3</v>
      </c>
      <c r="AA117" s="15">
        <f>Q117/R117</f>
        <v>0.68816648658805846</v>
      </c>
      <c r="AB117" s="16">
        <f>Y117/Z117</f>
        <v>2.8257770482801234</v>
      </c>
      <c r="AC117" s="17">
        <f>Y117/X117</f>
        <v>0.96102086635963246</v>
      </c>
      <c r="AD117">
        <v>46146000</v>
      </c>
      <c r="AE117">
        <v>0</v>
      </c>
      <c r="AF117">
        <v>0</v>
      </c>
      <c r="AG117">
        <v>30836000</v>
      </c>
      <c r="AH117">
        <v>234260000</v>
      </c>
      <c r="AI117">
        <v>547210000</v>
      </c>
      <c r="AJ117">
        <v>689590000</v>
      </c>
      <c r="AK117">
        <f t="shared" si="27"/>
        <v>0</v>
      </c>
      <c r="AL117">
        <f t="shared" si="27"/>
        <v>0</v>
      </c>
      <c r="AM117">
        <f t="shared" si="27"/>
        <v>4.4716425702228862E-2</v>
      </c>
      <c r="AN117" s="15" t="s">
        <v>943</v>
      </c>
      <c r="AO117" s="16">
        <f t="shared" ref="AO117:AO128" si="49">AL117/AM117</f>
        <v>0</v>
      </c>
      <c r="AP117" s="17">
        <v>0</v>
      </c>
      <c r="AQ117">
        <v>8708100</v>
      </c>
      <c r="AR117">
        <v>9919300</v>
      </c>
      <c r="AS117">
        <v>15035000</v>
      </c>
      <c r="AT117">
        <v>10425000</v>
      </c>
      <c r="AU117">
        <v>747130000</v>
      </c>
      <c r="AV117">
        <v>737750000</v>
      </c>
      <c r="AW117">
        <v>625580000</v>
      </c>
      <c r="AX117">
        <f t="shared" si="28"/>
        <v>1.3276538219586952E-2</v>
      </c>
      <c r="AY117">
        <f t="shared" si="28"/>
        <v>2.0379532361911215E-2</v>
      </c>
      <c r="AZ117">
        <f t="shared" si="28"/>
        <v>1.6664535311231177E-2</v>
      </c>
      <c r="BA117" s="15">
        <f t="shared" si="38"/>
        <v>0.87789460949865417</v>
      </c>
      <c r="BB117" s="16">
        <f t="shared" ref="BB117:BB129" si="50">AY117/AZ117</f>
        <v>1.222928331411455</v>
      </c>
      <c r="BC117" s="17">
        <f t="shared" si="40"/>
        <v>1.5350034794345091</v>
      </c>
      <c r="BD117">
        <v>7067800</v>
      </c>
      <c r="BE117">
        <v>8646200</v>
      </c>
      <c r="BF117">
        <v>14982000</v>
      </c>
      <c r="BG117">
        <v>11254000</v>
      </c>
      <c r="BH117">
        <v>752070000</v>
      </c>
      <c r="BI117">
        <v>733350000</v>
      </c>
      <c r="BJ117">
        <v>663290000</v>
      </c>
      <c r="BK117">
        <f t="shared" si="30"/>
        <v>1.1496536226681026E-2</v>
      </c>
      <c r="BL117">
        <f t="shared" si="30"/>
        <v>2.0429535692370628E-2</v>
      </c>
      <c r="BM117">
        <f t="shared" si="30"/>
        <v>1.6966937538633178E-2</v>
      </c>
      <c r="BN117" s="15">
        <f t="shared" si="41"/>
        <v>0.81744581434618679</v>
      </c>
      <c r="BO117" s="16">
        <f t="shared" si="31"/>
        <v>1.2040791478045596</v>
      </c>
      <c r="BP117" s="17">
        <f t="shared" si="42"/>
        <v>1.7770165978303971</v>
      </c>
      <c r="BQ117" s="41">
        <v>0</v>
      </c>
    </row>
    <row r="118" spans="1:69" customFormat="1" ht="15" x14ac:dyDescent="0.2">
      <c r="A118" t="s">
        <v>778</v>
      </c>
      <c r="B118" t="s">
        <v>779</v>
      </c>
      <c r="D118">
        <v>0</v>
      </c>
      <c r="E118">
        <v>0</v>
      </c>
      <c r="F118">
        <v>0</v>
      </c>
      <c r="G118">
        <v>0</v>
      </c>
      <c r="H118">
        <v>865460000</v>
      </c>
      <c r="I118">
        <v>887390000</v>
      </c>
      <c r="J118">
        <v>995240000</v>
      </c>
      <c r="K118">
        <f t="shared" si="25"/>
        <v>0</v>
      </c>
      <c r="L118">
        <f t="shared" si="25"/>
        <v>0</v>
      </c>
      <c r="M118">
        <f t="shared" si="25"/>
        <v>0</v>
      </c>
      <c r="N118" s="15">
        <v>0</v>
      </c>
      <c r="O118" s="16">
        <v>0</v>
      </c>
      <c r="P118" s="17">
        <v>0</v>
      </c>
      <c r="Q118">
        <v>0</v>
      </c>
      <c r="R118">
        <v>21307000</v>
      </c>
      <c r="S118">
        <v>0</v>
      </c>
      <c r="T118">
        <v>0</v>
      </c>
      <c r="U118">
        <v>876600000</v>
      </c>
      <c r="V118">
        <v>1078500000</v>
      </c>
      <c r="W118">
        <v>1138700000</v>
      </c>
      <c r="X118">
        <f t="shared" si="26"/>
        <v>2.4306411133926533E-2</v>
      </c>
      <c r="Y118">
        <f t="shared" si="26"/>
        <v>0</v>
      </c>
      <c r="Z118">
        <f t="shared" si="26"/>
        <v>0</v>
      </c>
      <c r="AA118" s="15">
        <f>Q118/R118</f>
        <v>0</v>
      </c>
      <c r="AB118" s="16">
        <v>0</v>
      </c>
      <c r="AC118" s="17">
        <f>Y118/X118</f>
        <v>0</v>
      </c>
      <c r="AD118">
        <v>0</v>
      </c>
      <c r="AE118">
        <v>18990000</v>
      </c>
      <c r="AF118">
        <v>0</v>
      </c>
      <c r="AG118">
        <v>8170400</v>
      </c>
      <c r="AH118">
        <v>234260000</v>
      </c>
      <c r="AI118">
        <v>547210000</v>
      </c>
      <c r="AJ118">
        <v>689590000</v>
      </c>
      <c r="AK118">
        <f t="shared" si="27"/>
        <v>8.1063775292410142E-2</v>
      </c>
      <c r="AL118">
        <f t="shared" si="27"/>
        <v>0</v>
      </c>
      <c r="AM118">
        <f t="shared" si="27"/>
        <v>1.1848199654867385E-2</v>
      </c>
      <c r="AN118" s="15">
        <f t="shared" ref="AN118:AN127" si="51">AD118/AE118</f>
        <v>0</v>
      </c>
      <c r="AO118" s="16">
        <f t="shared" si="49"/>
        <v>0</v>
      </c>
      <c r="AP118" s="17">
        <f t="shared" ref="AP118:AP127" si="52">AL118/AK118</f>
        <v>0</v>
      </c>
      <c r="AQ118">
        <v>4548900</v>
      </c>
      <c r="AR118">
        <v>12106000</v>
      </c>
      <c r="AS118">
        <v>18347000</v>
      </c>
      <c r="AT118">
        <v>14961000</v>
      </c>
      <c r="AU118">
        <v>747130000</v>
      </c>
      <c r="AV118">
        <v>737750000</v>
      </c>
      <c r="AW118">
        <v>625580000</v>
      </c>
      <c r="AX118">
        <f t="shared" si="28"/>
        <v>1.6203338107156719E-2</v>
      </c>
      <c r="AY118">
        <f t="shared" si="28"/>
        <v>2.4868858014232463E-2</v>
      </c>
      <c r="AZ118">
        <f t="shared" si="28"/>
        <v>2.3915406502765434E-2</v>
      </c>
      <c r="BA118" s="15">
        <f t="shared" si="38"/>
        <v>0.37575582355856602</v>
      </c>
      <c r="BB118" s="16">
        <f t="shared" si="50"/>
        <v>1.0398676690424131</v>
      </c>
      <c r="BC118" s="17">
        <f t="shared" si="40"/>
        <v>1.5347984378137702</v>
      </c>
      <c r="BD118">
        <v>0</v>
      </c>
      <c r="BE118">
        <v>12679000</v>
      </c>
      <c r="BF118">
        <v>20960000</v>
      </c>
      <c r="BG118">
        <v>16280000</v>
      </c>
      <c r="BH118">
        <v>752070000</v>
      </c>
      <c r="BI118">
        <v>733350000</v>
      </c>
      <c r="BJ118">
        <v>663290000</v>
      </c>
      <c r="BK118">
        <f t="shared" si="30"/>
        <v>1.6858803036951347E-2</v>
      </c>
      <c r="BL118">
        <f t="shared" si="30"/>
        <v>2.8581168609804322E-2</v>
      </c>
      <c r="BM118">
        <f t="shared" si="30"/>
        <v>2.4544316965429903E-2</v>
      </c>
      <c r="BN118" s="15">
        <f t="shared" si="41"/>
        <v>0</v>
      </c>
      <c r="BO118" s="16">
        <f t="shared" si="31"/>
        <v>1.1644719488450312</v>
      </c>
      <c r="BP118" s="17">
        <f t="shared" si="42"/>
        <v>1.6953260885224022</v>
      </c>
      <c r="BQ118" s="41">
        <v>0</v>
      </c>
    </row>
    <row r="119" spans="1:69" customFormat="1" ht="15" x14ac:dyDescent="0.2">
      <c r="A119" t="s">
        <v>794</v>
      </c>
      <c r="B119" t="s">
        <v>795</v>
      </c>
      <c r="D119">
        <v>63810000</v>
      </c>
      <c r="E119">
        <v>45097000</v>
      </c>
      <c r="F119">
        <v>38494000</v>
      </c>
      <c r="G119">
        <v>61737000</v>
      </c>
      <c r="H119">
        <v>865460000</v>
      </c>
      <c r="I119">
        <v>887390000</v>
      </c>
      <c r="J119">
        <v>995240000</v>
      </c>
      <c r="K119">
        <f t="shared" si="25"/>
        <v>5.2107549742333559E-2</v>
      </c>
      <c r="L119">
        <f t="shared" si="25"/>
        <v>4.337889766618961E-2</v>
      </c>
      <c r="M119">
        <f t="shared" si="25"/>
        <v>6.2032273622442825E-2</v>
      </c>
      <c r="N119" s="15">
        <f t="shared" ref="N119:N126" si="53">D119/E119</f>
        <v>1.4149499966738364</v>
      </c>
      <c r="O119" s="16">
        <f t="shared" ref="O119:O127" si="54">L119/M119</f>
        <v>0.69929562682505708</v>
      </c>
      <c r="P119" s="17">
        <f t="shared" ref="P119:P126" si="55">L119/K119</f>
        <v>0.83248776579773509</v>
      </c>
      <c r="Q119">
        <v>163650000</v>
      </c>
      <c r="R119">
        <v>0</v>
      </c>
      <c r="S119">
        <v>120840000</v>
      </c>
      <c r="T119">
        <v>83238000</v>
      </c>
      <c r="U119">
        <v>876600000</v>
      </c>
      <c r="V119">
        <v>1078500000</v>
      </c>
      <c r="W119">
        <v>1138700000</v>
      </c>
      <c r="X119">
        <f t="shared" si="26"/>
        <v>0</v>
      </c>
      <c r="Y119">
        <f t="shared" si="26"/>
        <v>0.11204450625869262</v>
      </c>
      <c r="Z119">
        <f t="shared" si="26"/>
        <v>7.3099148151400714E-2</v>
      </c>
      <c r="AA119" s="15" t="s">
        <v>943</v>
      </c>
      <c r="AB119" s="16">
        <f t="shared" ref="AB119:AB127" si="56">Y119/Z119</f>
        <v>1.5327744452866876</v>
      </c>
      <c r="AC119" s="17" t="s">
        <v>943</v>
      </c>
      <c r="AD119">
        <v>103610000</v>
      </c>
      <c r="AE119">
        <v>60358000</v>
      </c>
      <c r="AF119">
        <v>18578000</v>
      </c>
      <c r="AG119">
        <v>58407000</v>
      </c>
      <c r="AH119">
        <v>234260000</v>
      </c>
      <c r="AI119">
        <v>547210000</v>
      </c>
      <c r="AJ119">
        <v>689590000</v>
      </c>
      <c r="AK119">
        <f t="shared" si="27"/>
        <v>0.25765388884145823</v>
      </c>
      <c r="AL119">
        <f t="shared" si="27"/>
        <v>3.3950402953162408E-2</v>
      </c>
      <c r="AM119">
        <f t="shared" si="27"/>
        <v>8.4698153975550694E-2</v>
      </c>
      <c r="AN119" s="15">
        <f t="shared" si="51"/>
        <v>1.7165910069916166</v>
      </c>
      <c r="AO119" s="16">
        <f t="shared" si="49"/>
        <v>0.40083993994677458</v>
      </c>
      <c r="AP119" s="17">
        <f t="shared" si="52"/>
        <v>0.13176747731548138</v>
      </c>
      <c r="AQ119">
        <v>0</v>
      </c>
      <c r="AR119">
        <v>33415000</v>
      </c>
      <c r="AS119">
        <v>59383000</v>
      </c>
      <c r="AT119">
        <v>48901000</v>
      </c>
      <c r="AU119">
        <v>747130000</v>
      </c>
      <c r="AV119">
        <v>737750000</v>
      </c>
      <c r="AW119">
        <v>625580000</v>
      </c>
      <c r="AX119">
        <f t="shared" si="28"/>
        <v>4.4724479006330892E-2</v>
      </c>
      <c r="AY119">
        <f t="shared" si="28"/>
        <v>8.0492036597763467E-2</v>
      </c>
      <c r="AZ119">
        <f t="shared" si="28"/>
        <v>7.8169059113143008E-2</v>
      </c>
      <c r="BA119" s="15">
        <f t="shared" si="38"/>
        <v>0</v>
      </c>
      <c r="BB119" s="16">
        <f t="shared" si="50"/>
        <v>1.029717352504629</v>
      </c>
      <c r="BC119" s="17">
        <f t="shared" si="40"/>
        <v>1.7997311178598541</v>
      </c>
      <c r="BD119">
        <v>15020000</v>
      </c>
      <c r="BE119">
        <v>34364000</v>
      </c>
      <c r="BF119">
        <v>63663000</v>
      </c>
      <c r="BG119">
        <v>51228000</v>
      </c>
      <c r="BH119">
        <v>752070000</v>
      </c>
      <c r="BI119">
        <v>733350000</v>
      </c>
      <c r="BJ119">
        <v>663290000</v>
      </c>
      <c r="BK119">
        <f t="shared" si="30"/>
        <v>4.5692555214275267E-2</v>
      </c>
      <c r="BL119">
        <f t="shared" si="30"/>
        <v>8.681120883616282E-2</v>
      </c>
      <c r="BM119">
        <f t="shared" si="30"/>
        <v>7.7233186087533351E-2</v>
      </c>
      <c r="BN119" s="15">
        <f t="shared" si="41"/>
        <v>0.43708532184844606</v>
      </c>
      <c r="BO119" s="16">
        <f t="shared" si="31"/>
        <v>1.1240143419407052</v>
      </c>
      <c r="BP119" s="17">
        <f t="shared" si="42"/>
        <v>1.8998983188631409</v>
      </c>
      <c r="BQ119" s="41">
        <v>0</v>
      </c>
    </row>
    <row r="120" spans="1:69" customFormat="1" ht="15" x14ac:dyDescent="0.2">
      <c r="A120" t="s">
        <v>348</v>
      </c>
      <c r="B120" t="s">
        <v>349</v>
      </c>
      <c r="D120">
        <v>85185000</v>
      </c>
      <c r="E120">
        <v>164710000</v>
      </c>
      <c r="F120">
        <v>104120000</v>
      </c>
      <c r="G120">
        <v>75751000</v>
      </c>
      <c r="H120">
        <v>865460000</v>
      </c>
      <c r="I120">
        <v>887390000</v>
      </c>
      <c r="J120">
        <v>995240000</v>
      </c>
      <c r="K120">
        <f t="shared" si="25"/>
        <v>0.19031497700644745</v>
      </c>
      <c r="L120">
        <f t="shared" si="25"/>
        <v>0.11733285252256617</v>
      </c>
      <c r="M120">
        <f t="shared" si="25"/>
        <v>7.6113299304690324E-2</v>
      </c>
      <c r="N120" s="15">
        <f t="shared" si="53"/>
        <v>0.51718171331430995</v>
      </c>
      <c r="O120" s="16">
        <f t="shared" si="54"/>
        <v>1.5415552024997525</v>
      </c>
      <c r="P120" s="17">
        <f t="shared" si="55"/>
        <v>0.61651927960767483</v>
      </c>
      <c r="Q120">
        <v>161490000</v>
      </c>
      <c r="R120">
        <v>88948000</v>
      </c>
      <c r="S120">
        <v>80857000</v>
      </c>
      <c r="T120">
        <v>80174000</v>
      </c>
      <c r="U120">
        <v>876600000</v>
      </c>
      <c r="V120">
        <v>1078500000</v>
      </c>
      <c r="W120">
        <v>1138700000</v>
      </c>
      <c r="X120">
        <f t="shared" si="26"/>
        <v>0.10146931325576089</v>
      </c>
      <c r="Y120">
        <f t="shared" si="26"/>
        <v>7.4971719981455728E-2</v>
      </c>
      <c r="Z120">
        <f t="shared" si="26"/>
        <v>7.0408360410994991E-2</v>
      </c>
      <c r="AA120" s="15">
        <f t="shared" ref="AA120:AA127" si="57">Q120/R120</f>
        <v>1.8155551558213787</v>
      </c>
      <c r="AB120" s="16">
        <f t="shared" si="56"/>
        <v>1.0648127515514212</v>
      </c>
      <c r="AC120" s="17">
        <f t="shared" ref="AC120:AC127" si="58">Y120/X120</f>
        <v>0.73886101695084871</v>
      </c>
      <c r="AD120">
        <v>0</v>
      </c>
      <c r="AE120">
        <v>111890000</v>
      </c>
      <c r="AF120">
        <v>32478000</v>
      </c>
      <c r="AG120">
        <v>134990000</v>
      </c>
      <c r="AH120">
        <v>234260000</v>
      </c>
      <c r="AI120">
        <v>547210000</v>
      </c>
      <c r="AJ120">
        <v>689590000</v>
      </c>
      <c r="AK120">
        <f t="shared" si="27"/>
        <v>0.47763169128318961</v>
      </c>
      <c r="AL120">
        <f t="shared" si="27"/>
        <v>5.9351985526580289E-2</v>
      </c>
      <c r="AM120">
        <f t="shared" si="27"/>
        <v>0.19575399875288216</v>
      </c>
      <c r="AN120" s="15">
        <f t="shared" si="51"/>
        <v>0</v>
      </c>
      <c r="AO120" s="16">
        <f t="shared" si="49"/>
        <v>0.30319679753518408</v>
      </c>
      <c r="AP120" s="17">
        <f t="shared" si="52"/>
        <v>0.12426308096752792</v>
      </c>
      <c r="AQ120">
        <v>0</v>
      </c>
      <c r="AR120">
        <v>48209000</v>
      </c>
      <c r="AS120">
        <v>84096000</v>
      </c>
      <c r="AT120">
        <v>41160000</v>
      </c>
      <c r="AU120">
        <v>747130000</v>
      </c>
      <c r="AV120">
        <v>737750000</v>
      </c>
      <c r="AW120">
        <v>625580000</v>
      </c>
      <c r="AX120">
        <f t="shared" si="28"/>
        <v>6.4525584570288966E-2</v>
      </c>
      <c r="AY120">
        <f t="shared" si="28"/>
        <v>0.11398983395459167</v>
      </c>
      <c r="AZ120">
        <f t="shared" si="28"/>
        <v>6.5794942293551581E-2</v>
      </c>
      <c r="BA120" s="15">
        <f t="shared" si="38"/>
        <v>0</v>
      </c>
      <c r="BB120" s="16">
        <f t="shared" si="50"/>
        <v>1.7325014656295787</v>
      </c>
      <c r="BC120" s="17">
        <f t="shared" si="40"/>
        <v>1.7665835143333004</v>
      </c>
      <c r="BD120">
        <v>15907000</v>
      </c>
      <c r="BE120">
        <v>47566000</v>
      </c>
      <c r="BF120">
        <v>64919000</v>
      </c>
      <c r="BG120">
        <v>44189000</v>
      </c>
      <c r="BH120">
        <v>752070000</v>
      </c>
      <c r="BI120">
        <v>733350000</v>
      </c>
      <c r="BJ120">
        <v>663290000</v>
      </c>
      <c r="BK120">
        <f t="shared" si="30"/>
        <v>6.3246772241945567E-2</v>
      </c>
      <c r="BL120">
        <f t="shared" si="30"/>
        <v>8.8523897184154904E-2</v>
      </c>
      <c r="BM120">
        <f t="shared" si="30"/>
        <v>6.6620935035957118E-2</v>
      </c>
      <c r="BN120" s="15">
        <f t="shared" si="41"/>
        <v>0.33441954337131563</v>
      </c>
      <c r="BO120" s="16">
        <f t="shared" si="31"/>
        <v>1.3287699600189664</v>
      </c>
      <c r="BP120" s="17">
        <f t="shared" si="42"/>
        <v>1.3996587342910352</v>
      </c>
      <c r="BQ120" s="41">
        <v>0</v>
      </c>
    </row>
    <row r="121" spans="1:69" customFormat="1" ht="15" x14ac:dyDescent="0.2">
      <c r="A121" t="s">
        <v>119</v>
      </c>
      <c r="B121" t="s">
        <v>120</v>
      </c>
      <c r="D121">
        <v>22377000</v>
      </c>
      <c r="E121">
        <v>21300000</v>
      </c>
      <c r="F121">
        <v>51621000</v>
      </c>
      <c r="G121">
        <v>108720000</v>
      </c>
      <c r="H121">
        <v>865460000</v>
      </c>
      <c r="I121">
        <v>887390000</v>
      </c>
      <c r="J121">
        <v>995240000</v>
      </c>
      <c r="K121">
        <f t="shared" si="25"/>
        <v>2.4611189425276733E-2</v>
      </c>
      <c r="L121">
        <f t="shared" si="25"/>
        <v>5.8171717057888865E-2</v>
      </c>
      <c r="M121">
        <f t="shared" si="25"/>
        <v>0.10923998231582333</v>
      </c>
      <c r="N121" s="15">
        <f t="shared" si="53"/>
        <v>1.0505633802816901</v>
      </c>
      <c r="O121" s="16">
        <f t="shared" si="54"/>
        <v>0.5325130581741474</v>
      </c>
      <c r="P121" s="17">
        <f t="shared" si="55"/>
        <v>2.3636288377896948</v>
      </c>
      <c r="Q121">
        <v>32701000</v>
      </c>
      <c r="R121">
        <v>134690000</v>
      </c>
      <c r="S121">
        <v>80614000</v>
      </c>
      <c r="T121">
        <v>84386000</v>
      </c>
      <c r="U121">
        <v>876600000</v>
      </c>
      <c r="V121">
        <v>1078500000</v>
      </c>
      <c r="W121">
        <v>1138700000</v>
      </c>
      <c r="X121">
        <f t="shared" si="26"/>
        <v>0.15365046771617613</v>
      </c>
      <c r="Y121">
        <f t="shared" si="26"/>
        <v>7.4746407046824295E-2</v>
      </c>
      <c r="Z121">
        <f t="shared" si="26"/>
        <v>7.4107315359620618E-2</v>
      </c>
      <c r="AA121" s="15">
        <f t="shared" si="57"/>
        <v>0.24278714084193334</v>
      </c>
      <c r="AB121" s="16">
        <f t="shared" si="56"/>
        <v>1.0086238677531678</v>
      </c>
      <c r="AC121" s="17">
        <f t="shared" si="58"/>
        <v>0.48647041664003399</v>
      </c>
      <c r="AD121">
        <v>26021000</v>
      </c>
      <c r="AE121">
        <v>11903000</v>
      </c>
      <c r="AF121">
        <v>7789100</v>
      </c>
      <c r="AG121">
        <v>42204000</v>
      </c>
      <c r="AH121">
        <v>234260000</v>
      </c>
      <c r="AI121">
        <v>547210000</v>
      </c>
      <c r="AJ121">
        <v>689590000</v>
      </c>
      <c r="AK121">
        <f t="shared" si="27"/>
        <v>5.0811064629044653E-2</v>
      </c>
      <c r="AL121">
        <f t="shared" si="27"/>
        <v>1.423420624623088E-2</v>
      </c>
      <c r="AM121">
        <f t="shared" si="27"/>
        <v>6.1201583549645444E-2</v>
      </c>
      <c r="AN121" s="15">
        <f t="shared" si="51"/>
        <v>2.1860875409560614</v>
      </c>
      <c r="AO121" s="16">
        <f t="shared" si="49"/>
        <v>0.23257905140124993</v>
      </c>
      <c r="AP121" s="17">
        <f t="shared" si="52"/>
        <v>0.28013989374460607</v>
      </c>
      <c r="AQ121">
        <v>27435000</v>
      </c>
      <c r="AR121">
        <v>81351000</v>
      </c>
      <c r="AS121">
        <v>145370000</v>
      </c>
      <c r="AT121">
        <v>109550000</v>
      </c>
      <c r="AU121">
        <v>747130000</v>
      </c>
      <c r="AV121">
        <v>737750000</v>
      </c>
      <c r="AW121">
        <v>625580000</v>
      </c>
      <c r="AX121">
        <f t="shared" si="28"/>
        <v>0.10888466531928848</v>
      </c>
      <c r="AY121">
        <f t="shared" si="28"/>
        <v>0.19704506946797695</v>
      </c>
      <c r="AZ121">
        <f t="shared" si="28"/>
        <v>0.17511749096838133</v>
      </c>
      <c r="BA121" s="15">
        <f t="shared" si="38"/>
        <v>0.33724232031566914</v>
      </c>
      <c r="BB121" s="16">
        <f t="shared" si="50"/>
        <v>1.1252163811755092</v>
      </c>
      <c r="BC121" s="17">
        <f t="shared" si="40"/>
        <v>1.8096677699304202</v>
      </c>
      <c r="BD121">
        <v>30870000</v>
      </c>
      <c r="BE121">
        <v>66340000</v>
      </c>
      <c r="BF121">
        <v>109050000</v>
      </c>
      <c r="BG121">
        <v>93232000</v>
      </c>
      <c r="BH121">
        <v>752070000</v>
      </c>
      <c r="BI121">
        <v>733350000</v>
      </c>
      <c r="BJ121">
        <v>663290000</v>
      </c>
      <c r="BK121">
        <f t="shared" si="30"/>
        <v>8.8209874080870138E-2</v>
      </c>
      <c r="BL121">
        <f t="shared" si="30"/>
        <v>0.14870116588259358</v>
      </c>
      <c r="BM121">
        <f t="shared" si="30"/>
        <v>0.14055993607622608</v>
      </c>
      <c r="BN121" s="15">
        <f t="shared" si="41"/>
        <v>0.46533011757612303</v>
      </c>
      <c r="BO121" s="16">
        <f t="shared" si="31"/>
        <v>1.0579199879683532</v>
      </c>
      <c r="BP121" s="17">
        <f t="shared" si="42"/>
        <v>1.6857655385185732</v>
      </c>
      <c r="BQ121" s="41">
        <v>0</v>
      </c>
    </row>
    <row r="122" spans="1:69" customFormat="1" ht="15" x14ac:dyDescent="0.2">
      <c r="A122" t="s">
        <v>135</v>
      </c>
      <c r="B122" t="s">
        <v>136</v>
      </c>
      <c r="D122">
        <v>105250000</v>
      </c>
      <c r="E122">
        <v>166100000</v>
      </c>
      <c r="F122">
        <v>169530000</v>
      </c>
      <c r="G122">
        <v>20645000</v>
      </c>
      <c r="H122">
        <v>865460000</v>
      </c>
      <c r="I122">
        <v>887390000</v>
      </c>
      <c r="J122">
        <v>995240000</v>
      </c>
      <c r="K122">
        <f t="shared" si="25"/>
        <v>0.19192105932105469</v>
      </c>
      <c r="L122">
        <f t="shared" si="25"/>
        <v>0.19104339692806996</v>
      </c>
      <c r="M122">
        <f t="shared" si="25"/>
        <v>2.0743740203368031E-2</v>
      </c>
      <c r="N122" s="15">
        <f t="shared" si="53"/>
        <v>0.63365442504515357</v>
      </c>
      <c r="O122" s="16">
        <f t="shared" si="54"/>
        <v>9.2096890461948338</v>
      </c>
      <c r="P122" s="17">
        <f t="shared" si="55"/>
        <v>0.99542696150130905</v>
      </c>
      <c r="Q122">
        <v>120580000</v>
      </c>
      <c r="R122">
        <v>106940000</v>
      </c>
      <c r="S122">
        <v>37872000</v>
      </c>
      <c r="T122">
        <v>12690000</v>
      </c>
      <c r="U122">
        <v>876600000</v>
      </c>
      <c r="V122">
        <v>1078500000</v>
      </c>
      <c r="W122">
        <v>1138700000</v>
      </c>
      <c r="X122">
        <f t="shared" si="26"/>
        <v>0.12199406798996121</v>
      </c>
      <c r="Y122">
        <f t="shared" si="26"/>
        <v>3.5115438108484005E-2</v>
      </c>
      <c r="Z122">
        <f t="shared" si="26"/>
        <v>1.1144287345218232E-2</v>
      </c>
      <c r="AA122" s="15">
        <f t="shared" si="57"/>
        <v>1.1275481578455209</v>
      </c>
      <c r="AB122" s="16">
        <f t="shared" si="56"/>
        <v>3.1509810381505701</v>
      </c>
      <c r="AC122" s="17">
        <f t="shared" si="58"/>
        <v>0.28784545582473425</v>
      </c>
      <c r="AD122">
        <v>185440000</v>
      </c>
      <c r="AE122">
        <v>49908000</v>
      </c>
      <c r="AF122">
        <v>33886000</v>
      </c>
      <c r="AG122">
        <v>77901000</v>
      </c>
      <c r="AH122">
        <v>234260000</v>
      </c>
      <c r="AI122">
        <v>547210000</v>
      </c>
      <c r="AJ122">
        <v>689590000</v>
      </c>
      <c r="AK122">
        <f t="shared" si="27"/>
        <v>0.21304533424400238</v>
      </c>
      <c r="AL122">
        <f t="shared" si="27"/>
        <v>6.192503791962866E-2</v>
      </c>
      <c r="AM122">
        <f t="shared" si="27"/>
        <v>0.11296712539334967</v>
      </c>
      <c r="AN122" s="15">
        <f t="shared" si="51"/>
        <v>3.7156367716598542</v>
      </c>
      <c r="AO122" s="16">
        <f t="shared" si="49"/>
        <v>0.54816866149339194</v>
      </c>
      <c r="AP122" s="17">
        <f t="shared" si="52"/>
        <v>0.29066601312519458</v>
      </c>
      <c r="AQ122">
        <v>59609000</v>
      </c>
      <c r="AR122">
        <v>85419000</v>
      </c>
      <c r="AS122">
        <v>128790000</v>
      </c>
      <c r="AT122">
        <v>62595000</v>
      </c>
      <c r="AU122">
        <v>747130000</v>
      </c>
      <c r="AV122">
        <v>737750000</v>
      </c>
      <c r="AW122">
        <v>625580000</v>
      </c>
      <c r="AX122">
        <f t="shared" si="28"/>
        <v>0.11432950089007268</v>
      </c>
      <c r="AY122">
        <f t="shared" si="28"/>
        <v>0.1745713317519485</v>
      </c>
      <c r="AZ122">
        <f t="shared" si="28"/>
        <v>0.10005914511333483</v>
      </c>
      <c r="BA122" s="15">
        <f t="shared" si="38"/>
        <v>0.69784240040272072</v>
      </c>
      <c r="BB122" s="16">
        <f t="shared" si="50"/>
        <v>1.7446814237140975</v>
      </c>
      <c r="BC122" s="17">
        <f t="shared" si="40"/>
        <v>1.5269141419570971</v>
      </c>
      <c r="BD122">
        <v>77737000</v>
      </c>
      <c r="BE122">
        <v>102110000</v>
      </c>
      <c r="BF122">
        <v>146360000</v>
      </c>
      <c r="BG122">
        <v>93290000</v>
      </c>
      <c r="BH122">
        <v>752070000</v>
      </c>
      <c r="BI122">
        <v>733350000</v>
      </c>
      <c r="BJ122">
        <v>663290000</v>
      </c>
      <c r="BK122">
        <f t="shared" si="30"/>
        <v>0.13577193612296728</v>
      </c>
      <c r="BL122">
        <f t="shared" si="30"/>
        <v>0.1995772823344924</v>
      </c>
      <c r="BM122">
        <f t="shared" si="30"/>
        <v>0.14064737897450588</v>
      </c>
      <c r="BN122" s="15">
        <f t="shared" si="41"/>
        <v>0.76130643423758693</v>
      </c>
      <c r="BO122" s="16">
        <f t="shared" si="31"/>
        <v>1.4189904126878063</v>
      </c>
      <c r="BP122" s="17">
        <f t="shared" si="42"/>
        <v>1.4699450271795289</v>
      </c>
      <c r="BQ122" s="41">
        <v>0</v>
      </c>
    </row>
    <row r="123" spans="1:69" customFormat="1" ht="15" x14ac:dyDescent="0.2">
      <c r="A123" t="s">
        <v>668</v>
      </c>
      <c r="B123" t="s">
        <v>669</v>
      </c>
      <c r="D123">
        <v>117370000</v>
      </c>
      <c r="E123">
        <v>329020000</v>
      </c>
      <c r="F123">
        <v>274190000</v>
      </c>
      <c r="G123">
        <v>252080000</v>
      </c>
      <c r="H123">
        <v>865460000</v>
      </c>
      <c r="I123">
        <v>887390000</v>
      </c>
      <c r="J123">
        <v>995240000</v>
      </c>
      <c r="K123">
        <f t="shared" si="25"/>
        <v>0.38016777205185681</v>
      </c>
      <c r="L123">
        <f t="shared" si="25"/>
        <v>0.30898477557781812</v>
      </c>
      <c r="M123">
        <f t="shared" si="25"/>
        <v>0.25328563964470879</v>
      </c>
      <c r="N123" s="15">
        <f t="shared" si="53"/>
        <v>0.35672603489149596</v>
      </c>
      <c r="O123" s="16">
        <f t="shared" si="54"/>
        <v>1.219906410846032</v>
      </c>
      <c r="P123" s="17">
        <f t="shared" si="55"/>
        <v>0.81275899298394771</v>
      </c>
      <c r="Q123">
        <v>149920000</v>
      </c>
      <c r="R123">
        <v>415020000</v>
      </c>
      <c r="S123">
        <v>205490000</v>
      </c>
      <c r="T123">
        <v>209890000</v>
      </c>
      <c r="U123">
        <v>876600000</v>
      </c>
      <c r="V123">
        <v>1078500000</v>
      </c>
      <c r="W123">
        <v>1138700000</v>
      </c>
      <c r="X123">
        <f t="shared" si="26"/>
        <v>0.47344284736481862</v>
      </c>
      <c r="Y123">
        <f t="shared" si="26"/>
        <v>0.19053314789058878</v>
      </c>
      <c r="Z123">
        <f t="shared" si="26"/>
        <v>0.1843242293843857</v>
      </c>
      <c r="AA123" s="15">
        <f t="shared" si="57"/>
        <v>0.36123560310346492</v>
      </c>
      <c r="AB123" s="16">
        <f t="shared" si="56"/>
        <v>1.0336847658440775</v>
      </c>
      <c r="AC123" s="17">
        <f t="shared" si="58"/>
        <v>0.40244170748612146</v>
      </c>
      <c r="AD123">
        <v>22703000</v>
      </c>
      <c r="AE123">
        <v>194720000</v>
      </c>
      <c r="AF123">
        <v>220980000</v>
      </c>
      <c r="AG123">
        <v>247140000</v>
      </c>
      <c r="AH123">
        <v>234260000</v>
      </c>
      <c r="AI123">
        <v>547210000</v>
      </c>
      <c r="AJ123">
        <v>689590000</v>
      </c>
      <c r="AK123">
        <f t="shared" si="27"/>
        <v>0.83121318193460259</v>
      </c>
      <c r="AL123">
        <f t="shared" si="27"/>
        <v>0.40383033935783336</v>
      </c>
      <c r="AM123">
        <f t="shared" si="27"/>
        <v>0.3583868675589843</v>
      </c>
      <c r="AN123" s="15">
        <f t="shared" si="51"/>
        <v>0.1165930566967954</v>
      </c>
      <c r="AO123" s="16">
        <f t="shared" si="49"/>
        <v>1.1268000474134836</v>
      </c>
      <c r="AP123" s="17">
        <f t="shared" si="52"/>
        <v>0.48583245325578289</v>
      </c>
      <c r="AQ123">
        <v>33909000</v>
      </c>
      <c r="AR123">
        <v>194240000</v>
      </c>
      <c r="AS123">
        <v>264020000</v>
      </c>
      <c r="AT123">
        <v>173540000</v>
      </c>
      <c r="AU123">
        <v>747130000</v>
      </c>
      <c r="AV123">
        <v>737750000</v>
      </c>
      <c r="AW123">
        <v>625580000</v>
      </c>
      <c r="AX123">
        <f t="shared" si="28"/>
        <v>0.25998152931886015</v>
      </c>
      <c r="AY123">
        <f t="shared" si="28"/>
        <v>0.35787190782785494</v>
      </c>
      <c r="AZ123">
        <f t="shared" si="28"/>
        <v>0.27740656670609676</v>
      </c>
      <c r="BA123" s="15">
        <f t="shared" si="38"/>
        <v>0.1745726935749588</v>
      </c>
      <c r="BB123" s="16">
        <f t="shared" si="50"/>
        <v>1.2900628563959289</v>
      </c>
      <c r="BC123" s="17">
        <f t="shared" si="40"/>
        <v>1.3765282047746359</v>
      </c>
      <c r="BD123">
        <v>38634000</v>
      </c>
      <c r="BE123">
        <v>163460000</v>
      </c>
      <c r="BF123">
        <v>268680000</v>
      </c>
      <c r="BG123">
        <v>178700000</v>
      </c>
      <c r="BH123">
        <v>752070000</v>
      </c>
      <c r="BI123">
        <v>733350000</v>
      </c>
      <c r="BJ123">
        <v>663290000</v>
      </c>
      <c r="BK123">
        <f t="shared" si="30"/>
        <v>0.21734678952757058</v>
      </c>
      <c r="BL123">
        <f t="shared" si="30"/>
        <v>0.36637349151155657</v>
      </c>
      <c r="BM123">
        <f t="shared" si="30"/>
        <v>0.26941458487237857</v>
      </c>
      <c r="BN123" s="15">
        <f t="shared" si="41"/>
        <v>0.23635140095436191</v>
      </c>
      <c r="BO123" s="16">
        <f t="shared" si="31"/>
        <v>1.3598873709272545</v>
      </c>
      <c r="BP123" s="17">
        <f t="shared" si="42"/>
        <v>1.6856632311335882</v>
      </c>
      <c r="BQ123" s="41">
        <v>0</v>
      </c>
    </row>
    <row r="124" spans="1:69" customFormat="1" ht="15" x14ac:dyDescent="0.2">
      <c r="A124" t="s">
        <v>460</v>
      </c>
      <c r="B124" t="s">
        <v>48</v>
      </c>
      <c r="D124">
        <v>51969000</v>
      </c>
      <c r="E124">
        <v>210010000</v>
      </c>
      <c r="F124">
        <v>120680000</v>
      </c>
      <c r="G124">
        <v>112070000</v>
      </c>
      <c r="H124">
        <v>865460000</v>
      </c>
      <c r="I124">
        <v>887390000</v>
      </c>
      <c r="J124">
        <v>995240000</v>
      </c>
      <c r="K124">
        <f t="shared" si="25"/>
        <v>0.24265708409400782</v>
      </c>
      <c r="L124">
        <f t="shared" si="25"/>
        <v>0.13599432042281298</v>
      </c>
      <c r="M124">
        <f t="shared" si="25"/>
        <v>0.11260600458180942</v>
      </c>
      <c r="N124" s="15">
        <f t="shared" si="53"/>
        <v>0.24745964477882004</v>
      </c>
      <c r="O124" s="16">
        <f t="shared" si="54"/>
        <v>1.2077004323869045</v>
      </c>
      <c r="P124" s="17">
        <f t="shared" si="55"/>
        <v>0.56043828652505934</v>
      </c>
      <c r="Q124">
        <v>729410000</v>
      </c>
      <c r="R124">
        <v>281070000</v>
      </c>
      <c r="S124">
        <v>111340000</v>
      </c>
      <c r="T124">
        <v>128340000</v>
      </c>
      <c r="U124">
        <v>876600000</v>
      </c>
      <c r="V124">
        <v>1078500000</v>
      </c>
      <c r="W124">
        <v>1138700000</v>
      </c>
      <c r="X124">
        <f t="shared" si="26"/>
        <v>0.32063655030800819</v>
      </c>
      <c r="Y124">
        <f t="shared" si="26"/>
        <v>0.10323597589244321</v>
      </c>
      <c r="Z124">
        <f t="shared" si="26"/>
        <v>0.11270747343461843</v>
      </c>
      <c r="AA124" s="15">
        <f t="shared" si="57"/>
        <v>2.5951186537161561</v>
      </c>
      <c r="AB124" s="16">
        <f t="shared" si="56"/>
        <v>0.91596389082690577</v>
      </c>
      <c r="AC124" s="17">
        <f t="shared" si="58"/>
        <v>0.32197195171066184</v>
      </c>
      <c r="AD124">
        <v>181970000</v>
      </c>
      <c r="AE124">
        <v>107420000</v>
      </c>
      <c r="AF124">
        <v>33070000</v>
      </c>
      <c r="AG124">
        <v>234940000</v>
      </c>
      <c r="AH124">
        <v>234260000</v>
      </c>
      <c r="AI124">
        <v>547210000</v>
      </c>
      <c r="AJ124">
        <v>689590000</v>
      </c>
      <c r="AK124">
        <f t="shared" si="27"/>
        <v>0.45855032869461282</v>
      </c>
      <c r="AL124">
        <f t="shared" si="27"/>
        <v>6.0433837100930171E-2</v>
      </c>
      <c r="AM124">
        <f t="shared" si="27"/>
        <v>0.34069519569599327</v>
      </c>
      <c r="AN124" s="15">
        <f t="shared" si="51"/>
        <v>1.6940048408117669</v>
      </c>
      <c r="AO124" s="16">
        <f t="shared" si="49"/>
        <v>0.17738388408287409</v>
      </c>
      <c r="AP124" s="17">
        <f t="shared" si="52"/>
        <v>0.13179324780547294</v>
      </c>
      <c r="AQ124">
        <v>77325000</v>
      </c>
      <c r="AR124">
        <v>175990000</v>
      </c>
      <c r="AS124">
        <v>287520000</v>
      </c>
      <c r="AT124">
        <v>240600000</v>
      </c>
      <c r="AU124">
        <v>747130000</v>
      </c>
      <c r="AV124">
        <v>737750000</v>
      </c>
      <c r="AW124">
        <v>625580000</v>
      </c>
      <c r="AX124">
        <f t="shared" si="28"/>
        <v>0.23555472273901462</v>
      </c>
      <c r="AY124">
        <f t="shared" si="28"/>
        <v>0.38972551677397493</v>
      </c>
      <c r="AZ124">
        <f t="shared" si="28"/>
        <v>0.38460308833402601</v>
      </c>
      <c r="BA124" s="15">
        <f t="shared" si="38"/>
        <v>0.43937155520200011</v>
      </c>
      <c r="BB124" s="16">
        <f t="shared" si="50"/>
        <v>1.0133187397483925</v>
      </c>
      <c r="BC124" s="17">
        <f t="shared" si="40"/>
        <v>1.6545009679376095</v>
      </c>
      <c r="BD124">
        <v>154990000</v>
      </c>
      <c r="BE124">
        <v>169840000</v>
      </c>
      <c r="BF124">
        <v>301520000</v>
      </c>
      <c r="BG124">
        <v>190750000</v>
      </c>
      <c r="BH124">
        <v>752070000</v>
      </c>
      <c r="BI124">
        <v>733350000</v>
      </c>
      <c r="BJ124">
        <v>663290000</v>
      </c>
      <c r="BK124">
        <f t="shared" si="30"/>
        <v>0.22583004241626445</v>
      </c>
      <c r="BL124">
        <f t="shared" si="30"/>
        <v>0.41115429194791026</v>
      </c>
      <c r="BM124">
        <f t="shared" si="30"/>
        <v>0.28758160080809297</v>
      </c>
      <c r="BN124" s="15">
        <f t="shared" si="41"/>
        <v>0.91256476683937826</v>
      </c>
      <c r="BO124" s="16">
        <f t="shared" si="31"/>
        <v>1.4296960959692235</v>
      </c>
      <c r="BP124" s="17">
        <f t="shared" si="42"/>
        <v>1.8206359417408435</v>
      </c>
      <c r="BQ124" s="41">
        <v>0</v>
      </c>
    </row>
    <row r="125" spans="1:69" customFormat="1" ht="15" x14ac:dyDescent="0.2">
      <c r="A125" t="s">
        <v>394</v>
      </c>
      <c r="B125" t="s">
        <v>395</v>
      </c>
      <c r="D125">
        <v>648530</v>
      </c>
      <c r="E125">
        <v>392670000</v>
      </c>
      <c r="F125">
        <v>309410000</v>
      </c>
      <c r="G125">
        <v>190010000</v>
      </c>
      <c r="H125">
        <v>865460000</v>
      </c>
      <c r="I125">
        <v>887390000</v>
      </c>
      <c r="J125">
        <v>995240000</v>
      </c>
      <c r="K125">
        <f t="shared" si="25"/>
        <v>0.45371247660203823</v>
      </c>
      <c r="L125">
        <f t="shared" si="25"/>
        <v>0.34867420187290821</v>
      </c>
      <c r="M125">
        <f t="shared" si="25"/>
        <v>0.19091877336119931</v>
      </c>
      <c r="N125" s="15">
        <f t="shared" si="53"/>
        <v>1.651590393969491E-3</v>
      </c>
      <c r="O125" s="16">
        <f t="shared" si="54"/>
        <v>1.8262960511130633</v>
      </c>
      <c r="P125" s="17">
        <f t="shared" si="55"/>
        <v>0.76849154443407219</v>
      </c>
      <c r="Q125">
        <v>13673000</v>
      </c>
      <c r="R125">
        <v>385220000</v>
      </c>
      <c r="S125">
        <v>299210000</v>
      </c>
      <c r="T125">
        <v>274590000</v>
      </c>
      <c r="U125">
        <v>876600000</v>
      </c>
      <c r="V125">
        <v>1078500000</v>
      </c>
      <c r="W125">
        <v>1138700000</v>
      </c>
      <c r="X125">
        <f t="shared" si="26"/>
        <v>0.43944786675792835</v>
      </c>
      <c r="Y125">
        <f t="shared" si="26"/>
        <v>0.27743161798794624</v>
      </c>
      <c r="Z125">
        <f t="shared" si="26"/>
        <v>0.241143409150786</v>
      </c>
      <c r="AA125" s="15">
        <f t="shared" si="57"/>
        <v>3.5494003426613366E-2</v>
      </c>
      <c r="AB125" s="16">
        <f t="shared" si="56"/>
        <v>1.1504839338755031</v>
      </c>
      <c r="AC125" s="17">
        <f t="shared" si="58"/>
        <v>0.63131861359283958</v>
      </c>
      <c r="AD125">
        <v>160870000</v>
      </c>
      <c r="AE125">
        <v>208120000</v>
      </c>
      <c r="AF125">
        <v>268730000</v>
      </c>
      <c r="AG125">
        <v>352820000</v>
      </c>
      <c r="AH125">
        <v>234260000</v>
      </c>
      <c r="AI125">
        <v>547210000</v>
      </c>
      <c r="AJ125">
        <v>689590000</v>
      </c>
      <c r="AK125">
        <f t="shared" si="27"/>
        <v>0.88841458208827795</v>
      </c>
      <c r="AL125">
        <f t="shared" si="27"/>
        <v>0.49109117157946675</v>
      </c>
      <c r="AM125">
        <f t="shared" si="27"/>
        <v>0.51163734972954944</v>
      </c>
      <c r="AN125" s="15">
        <f t="shared" si="51"/>
        <v>0.7729675187391889</v>
      </c>
      <c r="AO125" s="16">
        <f t="shared" si="49"/>
        <v>0.95984230205057675</v>
      </c>
      <c r="AP125" s="17">
        <f t="shared" si="52"/>
        <v>0.55277252476554817</v>
      </c>
      <c r="AQ125">
        <v>90968000</v>
      </c>
      <c r="AR125">
        <v>149620000</v>
      </c>
      <c r="AS125">
        <v>179650000</v>
      </c>
      <c r="AT125">
        <v>149370000</v>
      </c>
      <c r="AU125">
        <v>747130000</v>
      </c>
      <c r="AV125">
        <v>737750000</v>
      </c>
      <c r="AW125">
        <v>625580000</v>
      </c>
      <c r="AX125">
        <f t="shared" si="28"/>
        <v>0.20025966030008163</v>
      </c>
      <c r="AY125">
        <f t="shared" si="28"/>
        <v>0.24351067434767876</v>
      </c>
      <c r="AZ125">
        <f t="shared" si="28"/>
        <v>0.23877042104926627</v>
      </c>
      <c r="BA125" s="15">
        <f t="shared" si="38"/>
        <v>0.60799358374548862</v>
      </c>
      <c r="BB125" s="16">
        <f t="shared" si="50"/>
        <v>1.0198527660067007</v>
      </c>
      <c r="BC125" s="17">
        <f t="shared" si="40"/>
        <v>1.2159746699998746</v>
      </c>
      <c r="BD125">
        <v>88712000</v>
      </c>
      <c r="BE125">
        <v>186970000</v>
      </c>
      <c r="BF125">
        <v>267500000</v>
      </c>
      <c r="BG125">
        <v>171470000</v>
      </c>
      <c r="BH125">
        <v>752070000</v>
      </c>
      <c r="BI125">
        <v>733350000</v>
      </c>
      <c r="BJ125">
        <v>663290000</v>
      </c>
      <c r="BK125">
        <f t="shared" si="30"/>
        <v>0.24860717752336883</v>
      </c>
      <c r="BL125">
        <f t="shared" si="30"/>
        <v>0.36476443717188245</v>
      </c>
      <c r="BM125">
        <f t="shared" si="30"/>
        <v>0.25851437531094995</v>
      </c>
      <c r="BN125" s="15">
        <f t="shared" si="41"/>
        <v>0.47447184040220358</v>
      </c>
      <c r="BO125" s="16">
        <f t="shared" si="31"/>
        <v>1.4110025283241261</v>
      </c>
      <c r="BP125" s="17">
        <f t="shared" si="42"/>
        <v>1.467232124211679</v>
      </c>
      <c r="BQ125" s="41">
        <v>0</v>
      </c>
    </row>
    <row r="126" spans="1:69" customFormat="1" ht="15" x14ac:dyDescent="0.2">
      <c r="A126" t="s">
        <v>471</v>
      </c>
      <c r="B126" t="s">
        <v>472</v>
      </c>
      <c r="D126">
        <v>298610000</v>
      </c>
      <c r="E126">
        <v>396880000</v>
      </c>
      <c r="F126">
        <v>511560000</v>
      </c>
      <c r="G126">
        <v>268120000</v>
      </c>
      <c r="H126">
        <v>865460000</v>
      </c>
      <c r="I126">
        <v>887390000</v>
      </c>
      <c r="J126">
        <v>995240000</v>
      </c>
      <c r="K126">
        <f t="shared" si="25"/>
        <v>0.45857694174196378</v>
      </c>
      <c r="L126">
        <f t="shared" si="25"/>
        <v>0.57647708448371071</v>
      </c>
      <c r="M126">
        <f t="shared" si="25"/>
        <v>0.26940235521080341</v>
      </c>
      <c r="N126" s="15">
        <f t="shared" si="53"/>
        <v>0.75239367063092122</v>
      </c>
      <c r="O126" s="16">
        <f t="shared" si="54"/>
        <v>2.139836840077459</v>
      </c>
      <c r="P126" s="17">
        <f t="shared" si="55"/>
        <v>1.2571000240306196</v>
      </c>
      <c r="Q126">
        <v>288650000</v>
      </c>
      <c r="R126">
        <v>430700000</v>
      </c>
      <c r="S126">
        <v>426660000</v>
      </c>
      <c r="T126">
        <v>215000000</v>
      </c>
      <c r="U126">
        <v>876600000</v>
      </c>
      <c r="V126">
        <v>1078500000</v>
      </c>
      <c r="W126">
        <v>1138700000</v>
      </c>
      <c r="X126">
        <f t="shared" si="26"/>
        <v>0.49133013917408169</v>
      </c>
      <c r="Y126">
        <f t="shared" si="26"/>
        <v>0.39560500695410294</v>
      </c>
      <c r="Z126">
        <f t="shared" si="26"/>
        <v>0.1888118029331694</v>
      </c>
      <c r="AA126" s="15">
        <f t="shared" si="57"/>
        <v>0.6701880659391688</v>
      </c>
      <c r="AB126" s="16">
        <f t="shared" si="56"/>
        <v>2.0952345182262189</v>
      </c>
      <c r="AC126" s="17">
        <f t="shared" si="58"/>
        <v>0.80517146295789788</v>
      </c>
      <c r="AD126">
        <v>499860000</v>
      </c>
      <c r="AE126">
        <v>192490000</v>
      </c>
      <c r="AF126">
        <v>95623000</v>
      </c>
      <c r="AG126">
        <v>235220000</v>
      </c>
      <c r="AH126">
        <v>234260000</v>
      </c>
      <c r="AI126">
        <v>547210000</v>
      </c>
      <c r="AJ126">
        <v>689590000</v>
      </c>
      <c r="AK126">
        <f t="shared" si="27"/>
        <v>0.82169384444634164</v>
      </c>
      <c r="AL126">
        <f t="shared" si="27"/>
        <v>0.17474644103726175</v>
      </c>
      <c r="AM126">
        <f t="shared" si="27"/>
        <v>0.3411012340666193</v>
      </c>
      <c r="AN126" s="15">
        <f t="shared" si="51"/>
        <v>2.5968102239077355</v>
      </c>
      <c r="AO126" s="16">
        <f t="shared" si="49"/>
        <v>0.51230081742575173</v>
      </c>
      <c r="AP126" s="17">
        <f t="shared" si="52"/>
        <v>0.21266611916145742</v>
      </c>
      <c r="AQ126">
        <v>251820000</v>
      </c>
      <c r="AR126">
        <v>298570000</v>
      </c>
      <c r="AS126">
        <v>424920000</v>
      </c>
      <c r="AT126">
        <v>348600000</v>
      </c>
      <c r="AU126">
        <v>747130000</v>
      </c>
      <c r="AV126">
        <v>737750000</v>
      </c>
      <c r="AW126">
        <v>625580000</v>
      </c>
      <c r="AX126">
        <f t="shared" si="28"/>
        <v>0.39962255564627308</v>
      </c>
      <c r="AY126">
        <f t="shared" si="28"/>
        <v>0.57596746865469328</v>
      </c>
      <c r="AZ126">
        <f t="shared" si="28"/>
        <v>0.55724287860865118</v>
      </c>
      <c r="BA126" s="15">
        <f t="shared" si="38"/>
        <v>0.84342030344642793</v>
      </c>
      <c r="BB126" s="16">
        <f t="shared" si="50"/>
        <v>1.0336022060843459</v>
      </c>
      <c r="BC126" s="17">
        <f t="shared" si="40"/>
        <v>1.4412786778845195</v>
      </c>
      <c r="BD126">
        <v>266040000</v>
      </c>
      <c r="BE126">
        <v>259020000</v>
      </c>
      <c r="BF126">
        <v>391810000</v>
      </c>
      <c r="BG126">
        <v>334200000</v>
      </c>
      <c r="BH126">
        <v>752070000</v>
      </c>
      <c r="BI126">
        <v>733350000</v>
      </c>
      <c r="BJ126">
        <v>663290000</v>
      </c>
      <c r="BK126">
        <f t="shared" si="30"/>
        <v>0.34440942997327378</v>
      </c>
      <c r="BL126">
        <f t="shared" si="30"/>
        <v>0.53427422104043087</v>
      </c>
      <c r="BM126">
        <f t="shared" si="30"/>
        <v>0.50385201043284233</v>
      </c>
      <c r="BN126" s="15">
        <f t="shared" si="41"/>
        <v>1.0271021542738012</v>
      </c>
      <c r="BO126" s="16">
        <f t="shared" si="31"/>
        <v>1.0603792581505309</v>
      </c>
      <c r="BP126" s="17">
        <f t="shared" si="42"/>
        <v>1.5512764011191291</v>
      </c>
      <c r="BQ126" s="41">
        <v>0</v>
      </c>
    </row>
    <row r="127" spans="1:69" customFormat="1" ht="15" x14ac:dyDescent="0.2">
      <c r="A127" t="s">
        <v>107</v>
      </c>
      <c r="B127" t="s">
        <v>108</v>
      </c>
      <c r="D127">
        <v>0</v>
      </c>
      <c r="E127">
        <v>0</v>
      </c>
      <c r="F127">
        <v>0</v>
      </c>
      <c r="G127">
        <v>4892900</v>
      </c>
      <c r="H127">
        <v>865460000</v>
      </c>
      <c r="I127">
        <v>887390000</v>
      </c>
      <c r="J127">
        <v>995240000</v>
      </c>
      <c r="K127">
        <f t="shared" si="25"/>
        <v>0</v>
      </c>
      <c r="L127">
        <f t="shared" si="25"/>
        <v>0</v>
      </c>
      <c r="M127">
        <f t="shared" si="25"/>
        <v>4.9163015955950322E-3</v>
      </c>
      <c r="N127" s="15">
        <v>0</v>
      </c>
      <c r="O127" s="16">
        <f t="shared" si="54"/>
        <v>0</v>
      </c>
      <c r="P127" s="17">
        <v>0</v>
      </c>
      <c r="Q127">
        <v>0</v>
      </c>
      <c r="R127">
        <v>11091000</v>
      </c>
      <c r="S127">
        <v>26465000</v>
      </c>
      <c r="T127">
        <v>7215700</v>
      </c>
      <c r="U127">
        <v>876600000</v>
      </c>
      <c r="V127">
        <v>1078500000</v>
      </c>
      <c r="W127">
        <v>1138700000</v>
      </c>
      <c r="X127">
        <f t="shared" si="26"/>
        <v>1.2652292950034224E-2</v>
      </c>
      <c r="Y127">
        <f t="shared" si="26"/>
        <v>2.4538711172925359E-2</v>
      </c>
      <c r="Z127">
        <f t="shared" si="26"/>
        <v>6.3367875647668392E-3</v>
      </c>
      <c r="AA127" s="15">
        <f t="shared" si="57"/>
        <v>0</v>
      </c>
      <c r="AB127" s="16">
        <f t="shared" si="56"/>
        <v>3.8724213052940266</v>
      </c>
      <c r="AC127" s="17">
        <f t="shared" si="58"/>
        <v>1.9394675154797916</v>
      </c>
      <c r="AD127">
        <v>47505000</v>
      </c>
      <c r="AE127">
        <v>206970000</v>
      </c>
      <c r="AF127">
        <v>20905000</v>
      </c>
      <c r="AG127">
        <v>41620000</v>
      </c>
      <c r="AH127">
        <v>234260000</v>
      </c>
      <c r="AI127">
        <v>547210000</v>
      </c>
      <c r="AJ127">
        <v>689590000</v>
      </c>
      <c r="AK127">
        <f t="shared" si="27"/>
        <v>0.88350550670195505</v>
      </c>
      <c r="AL127">
        <f t="shared" si="27"/>
        <v>3.8202883719230279E-2</v>
      </c>
      <c r="AM127">
        <f t="shared" si="27"/>
        <v>6.0354703519482591E-2</v>
      </c>
      <c r="AN127" s="15">
        <f t="shared" si="51"/>
        <v>0.22952601826351646</v>
      </c>
      <c r="AO127" s="16">
        <f t="shared" si="49"/>
        <v>0.63297276751427223</v>
      </c>
      <c r="AP127" s="17">
        <f t="shared" si="52"/>
        <v>4.3240119534555178E-2</v>
      </c>
      <c r="AQ127">
        <v>7547400</v>
      </c>
      <c r="AR127">
        <v>0</v>
      </c>
      <c r="AS127">
        <v>0</v>
      </c>
      <c r="AT127">
        <v>814970</v>
      </c>
      <c r="AU127">
        <v>747130000</v>
      </c>
      <c r="AV127">
        <v>737750000</v>
      </c>
      <c r="AW127">
        <v>625580000</v>
      </c>
      <c r="AX127">
        <f t="shared" si="28"/>
        <v>0</v>
      </c>
      <c r="AY127">
        <f t="shared" si="28"/>
        <v>0</v>
      </c>
      <c r="AZ127">
        <f t="shared" si="28"/>
        <v>1.3027430544454747E-3</v>
      </c>
      <c r="BA127" s="15" t="s">
        <v>943</v>
      </c>
      <c r="BB127" s="16">
        <f t="shared" si="50"/>
        <v>0</v>
      </c>
      <c r="BC127" s="17">
        <v>0</v>
      </c>
      <c r="BD127">
        <v>6273200</v>
      </c>
      <c r="BE127">
        <v>0</v>
      </c>
      <c r="BF127">
        <v>2671000</v>
      </c>
      <c r="BG127">
        <v>6459300</v>
      </c>
      <c r="BH127">
        <v>752070000</v>
      </c>
      <c r="BI127">
        <v>733350000</v>
      </c>
      <c r="BJ127">
        <v>663290000</v>
      </c>
      <c r="BK127">
        <f t="shared" si="30"/>
        <v>0</v>
      </c>
      <c r="BL127">
        <f t="shared" si="30"/>
        <v>3.6421899502284039E-3</v>
      </c>
      <c r="BM127">
        <f t="shared" si="30"/>
        <v>9.7382743596315345E-3</v>
      </c>
      <c r="BN127" s="15" t="s">
        <v>943</v>
      </c>
      <c r="BO127" s="16">
        <f t="shared" si="31"/>
        <v>0.37400773645549795</v>
      </c>
      <c r="BP127" s="17" t="s">
        <v>943</v>
      </c>
      <c r="BQ127" s="41">
        <v>0</v>
      </c>
    </row>
    <row r="128" spans="1:69" customFormat="1" ht="15" x14ac:dyDescent="0.2">
      <c r="A128" t="s">
        <v>91</v>
      </c>
      <c r="B128" t="s">
        <v>92</v>
      </c>
      <c r="D128">
        <v>0</v>
      </c>
      <c r="E128">
        <v>0</v>
      </c>
      <c r="F128">
        <v>0</v>
      </c>
      <c r="G128">
        <v>0</v>
      </c>
      <c r="H128">
        <v>865460000</v>
      </c>
      <c r="I128">
        <v>887390000</v>
      </c>
      <c r="J128">
        <v>995240000</v>
      </c>
      <c r="K128">
        <f t="shared" si="25"/>
        <v>0</v>
      </c>
      <c r="L128">
        <f t="shared" si="25"/>
        <v>0</v>
      </c>
      <c r="M128">
        <f t="shared" si="25"/>
        <v>0</v>
      </c>
      <c r="N128" s="15">
        <v>0</v>
      </c>
      <c r="O128" s="16">
        <v>0</v>
      </c>
      <c r="P128" s="17">
        <v>0</v>
      </c>
      <c r="Q128">
        <v>0</v>
      </c>
      <c r="R128">
        <v>0</v>
      </c>
      <c r="S128">
        <v>0</v>
      </c>
      <c r="T128">
        <v>0</v>
      </c>
      <c r="U128">
        <v>876600000</v>
      </c>
      <c r="V128">
        <v>1078500000</v>
      </c>
      <c r="W128">
        <v>1138700000</v>
      </c>
      <c r="X128">
        <f t="shared" si="26"/>
        <v>0</v>
      </c>
      <c r="Y128">
        <f t="shared" si="26"/>
        <v>0</v>
      </c>
      <c r="Z128">
        <f t="shared" si="26"/>
        <v>0</v>
      </c>
      <c r="AA128" s="15">
        <v>0</v>
      </c>
      <c r="AB128" s="16">
        <v>0</v>
      </c>
      <c r="AC128" s="17">
        <v>0</v>
      </c>
      <c r="AD128">
        <v>0</v>
      </c>
      <c r="AE128">
        <v>0</v>
      </c>
      <c r="AF128">
        <v>43563000</v>
      </c>
      <c r="AG128">
        <v>59636000</v>
      </c>
      <c r="AH128">
        <v>234260000</v>
      </c>
      <c r="AI128">
        <v>547210000</v>
      </c>
      <c r="AJ128">
        <v>689590000</v>
      </c>
      <c r="AK128">
        <f t="shared" si="27"/>
        <v>0</v>
      </c>
      <c r="AL128">
        <f t="shared" si="27"/>
        <v>7.9609290765885132E-2</v>
      </c>
      <c r="AM128">
        <f t="shared" si="27"/>
        <v>8.6480372395191352E-2</v>
      </c>
      <c r="AN128" s="15">
        <v>0</v>
      </c>
      <c r="AO128" s="16">
        <f t="shared" si="49"/>
        <v>0.92054750183189227</v>
      </c>
      <c r="AP128" s="17" t="s">
        <v>943</v>
      </c>
      <c r="AQ128">
        <v>20910000</v>
      </c>
      <c r="AR128">
        <v>1916400</v>
      </c>
      <c r="AS128">
        <v>3970900</v>
      </c>
      <c r="AT128">
        <v>2539200</v>
      </c>
      <c r="AU128">
        <v>747130000</v>
      </c>
      <c r="AV128">
        <v>737750000</v>
      </c>
      <c r="AW128">
        <v>625580000</v>
      </c>
      <c r="AX128">
        <f t="shared" si="28"/>
        <v>2.5650154591570409E-3</v>
      </c>
      <c r="AY128">
        <f t="shared" si="28"/>
        <v>5.3824466282616059E-3</v>
      </c>
      <c r="AZ128">
        <f t="shared" si="28"/>
        <v>4.0589532913456313E-3</v>
      </c>
      <c r="BA128" s="15">
        <f>AQ128/AR128</f>
        <v>10.911083281152161</v>
      </c>
      <c r="BB128" s="16">
        <f t="shared" si="50"/>
        <v>1.3260676440248484</v>
      </c>
      <c r="BC128" s="17">
        <f>AY128/AX128</f>
        <v>2.098407091094288</v>
      </c>
      <c r="BD128">
        <v>30274000</v>
      </c>
      <c r="BE128">
        <v>0</v>
      </c>
      <c r="BF128">
        <v>7682200</v>
      </c>
      <c r="BG128">
        <v>0</v>
      </c>
      <c r="BH128">
        <v>752070000</v>
      </c>
      <c r="BI128">
        <v>733350000</v>
      </c>
      <c r="BJ128">
        <v>663290000</v>
      </c>
      <c r="BK128">
        <f t="shared" si="30"/>
        <v>0</v>
      </c>
      <c r="BL128">
        <f t="shared" si="30"/>
        <v>1.0475489193427423E-2</v>
      </c>
      <c r="BM128">
        <f t="shared" si="30"/>
        <v>0</v>
      </c>
      <c r="BN128" s="15" t="s">
        <v>943</v>
      </c>
      <c r="BO128" s="16" t="s">
        <v>943</v>
      </c>
      <c r="BP128" s="17" t="s">
        <v>943</v>
      </c>
      <c r="BQ128" s="41">
        <v>0</v>
      </c>
    </row>
    <row r="129" spans="1:69" customFormat="1" ht="15" x14ac:dyDescent="0.2">
      <c r="A129" t="s">
        <v>726</v>
      </c>
      <c r="B129" t="s">
        <v>727</v>
      </c>
      <c r="D129">
        <v>0</v>
      </c>
      <c r="E129">
        <v>0</v>
      </c>
      <c r="F129">
        <v>0</v>
      </c>
      <c r="G129">
        <v>0</v>
      </c>
      <c r="H129">
        <v>865460000</v>
      </c>
      <c r="I129">
        <v>887390000</v>
      </c>
      <c r="J129">
        <v>995240000</v>
      </c>
      <c r="K129">
        <f t="shared" si="25"/>
        <v>0</v>
      </c>
      <c r="L129">
        <f t="shared" si="25"/>
        <v>0</v>
      </c>
      <c r="M129">
        <f t="shared" si="25"/>
        <v>0</v>
      </c>
      <c r="N129" s="15">
        <v>0</v>
      </c>
      <c r="O129" s="16">
        <v>0</v>
      </c>
      <c r="P129" s="17">
        <v>0</v>
      </c>
      <c r="Q129">
        <v>0</v>
      </c>
      <c r="R129">
        <v>0</v>
      </c>
      <c r="S129">
        <v>0</v>
      </c>
      <c r="T129">
        <v>0</v>
      </c>
      <c r="U129">
        <v>876600000</v>
      </c>
      <c r="V129">
        <v>1078500000</v>
      </c>
      <c r="W129">
        <v>1138700000</v>
      </c>
      <c r="X129">
        <f t="shared" si="26"/>
        <v>0</v>
      </c>
      <c r="Y129">
        <f t="shared" si="26"/>
        <v>0</v>
      </c>
      <c r="Z129">
        <f t="shared" si="26"/>
        <v>0</v>
      </c>
      <c r="AA129" s="15">
        <v>0</v>
      </c>
      <c r="AB129" s="16">
        <v>0</v>
      </c>
      <c r="AC129" s="17">
        <v>0</v>
      </c>
      <c r="AD129">
        <v>0</v>
      </c>
      <c r="AE129">
        <v>0</v>
      </c>
      <c r="AF129">
        <v>0</v>
      </c>
      <c r="AG129">
        <v>0</v>
      </c>
      <c r="AH129">
        <v>234260000</v>
      </c>
      <c r="AI129">
        <v>547210000</v>
      </c>
      <c r="AJ129">
        <v>689590000</v>
      </c>
      <c r="AK129">
        <f t="shared" si="27"/>
        <v>0</v>
      </c>
      <c r="AL129">
        <f t="shared" si="27"/>
        <v>0</v>
      </c>
      <c r="AM129">
        <f t="shared" si="27"/>
        <v>0</v>
      </c>
      <c r="AN129" s="15">
        <v>0</v>
      </c>
      <c r="AO129" s="16">
        <v>0</v>
      </c>
      <c r="AP129" s="17">
        <v>0</v>
      </c>
      <c r="AQ129">
        <v>2471100</v>
      </c>
      <c r="AR129">
        <v>0</v>
      </c>
      <c r="AS129">
        <v>3696400</v>
      </c>
      <c r="AT129">
        <v>3739800</v>
      </c>
      <c r="AU129">
        <v>747130000</v>
      </c>
      <c r="AV129">
        <v>737750000</v>
      </c>
      <c r="AW129">
        <v>625580000</v>
      </c>
      <c r="AX129">
        <f t="shared" si="28"/>
        <v>0</v>
      </c>
      <c r="AY129">
        <f t="shared" si="28"/>
        <v>5.0103693663165029E-3</v>
      </c>
      <c r="AZ129">
        <f t="shared" si="28"/>
        <v>5.9781322932318812E-3</v>
      </c>
      <c r="BA129" s="15" t="s">
        <v>943</v>
      </c>
      <c r="BB129" s="16">
        <f t="shared" si="50"/>
        <v>0.83811617417516382</v>
      </c>
      <c r="BC129" s="17" t="s">
        <v>943</v>
      </c>
      <c r="BD129">
        <v>0</v>
      </c>
      <c r="BE129">
        <v>2808000</v>
      </c>
      <c r="BF129">
        <v>5148100</v>
      </c>
      <c r="BG129">
        <v>2671200</v>
      </c>
      <c r="BH129">
        <v>752070000</v>
      </c>
      <c r="BI129">
        <v>733350000</v>
      </c>
      <c r="BJ129">
        <v>663290000</v>
      </c>
      <c r="BK129">
        <f t="shared" si="30"/>
        <v>3.7336950017950459E-3</v>
      </c>
      <c r="BL129">
        <f t="shared" si="30"/>
        <v>7.0199768187086658E-3</v>
      </c>
      <c r="BM129">
        <f t="shared" si="30"/>
        <v>4.0271977566373679E-3</v>
      </c>
      <c r="BN129" s="15">
        <f t="shared" ref="BN129:BN173" si="59">BD129/BE129</f>
        <v>0</v>
      </c>
      <c r="BO129" s="16">
        <f>BL129/BM129</f>
        <v>1.7431418179399787</v>
      </c>
      <c r="BP129" s="17">
        <f t="shared" ref="BP129:BP173" si="60">BL129/BK129</f>
        <v>1.8801687913270035</v>
      </c>
      <c r="BQ129" s="41">
        <v>0</v>
      </c>
    </row>
    <row r="130" spans="1:69" customFormat="1" ht="15" x14ac:dyDescent="0.2">
      <c r="A130" t="s">
        <v>774</v>
      </c>
      <c r="B130" t="s">
        <v>775</v>
      </c>
      <c r="D130">
        <v>3866400</v>
      </c>
      <c r="E130">
        <v>0</v>
      </c>
      <c r="F130">
        <v>0</v>
      </c>
      <c r="G130">
        <v>0</v>
      </c>
      <c r="H130">
        <v>865460000</v>
      </c>
      <c r="I130">
        <v>887390000</v>
      </c>
      <c r="J130">
        <v>995240000</v>
      </c>
      <c r="K130">
        <f t="shared" si="25"/>
        <v>0</v>
      </c>
      <c r="L130">
        <f t="shared" si="25"/>
        <v>0</v>
      </c>
      <c r="M130">
        <f t="shared" si="25"/>
        <v>0</v>
      </c>
      <c r="N130" s="15" t="s">
        <v>943</v>
      </c>
      <c r="O130" s="16">
        <v>0</v>
      </c>
      <c r="P130" s="17">
        <v>0</v>
      </c>
      <c r="Q130">
        <v>0</v>
      </c>
      <c r="R130">
        <v>6855600</v>
      </c>
      <c r="S130">
        <v>0</v>
      </c>
      <c r="T130">
        <v>7763300</v>
      </c>
      <c r="U130">
        <v>876600000</v>
      </c>
      <c r="V130">
        <v>1078500000</v>
      </c>
      <c r="W130">
        <v>1138700000</v>
      </c>
      <c r="X130">
        <f t="shared" si="26"/>
        <v>7.820670773442848E-3</v>
      </c>
      <c r="Y130">
        <f t="shared" si="26"/>
        <v>0</v>
      </c>
      <c r="Z130">
        <f t="shared" si="26"/>
        <v>6.8176868358654609E-3</v>
      </c>
      <c r="AA130" s="15">
        <f>Q130/R130</f>
        <v>0</v>
      </c>
      <c r="AB130" s="16">
        <f>Y130/Z130</f>
        <v>0</v>
      </c>
      <c r="AC130" s="17">
        <f>Y130/X130</f>
        <v>0</v>
      </c>
      <c r="AD130">
        <v>0</v>
      </c>
      <c r="AE130">
        <v>0</v>
      </c>
      <c r="AF130">
        <v>0</v>
      </c>
      <c r="AG130">
        <v>0</v>
      </c>
      <c r="AH130">
        <v>234260000</v>
      </c>
      <c r="AI130">
        <v>547210000</v>
      </c>
      <c r="AJ130">
        <v>689590000</v>
      </c>
      <c r="AK130">
        <f t="shared" si="27"/>
        <v>0</v>
      </c>
      <c r="AL130">
        <f t="shared" si="27"/>
        <v>0</v>
      </c>
      <c r="AM130">
        <f t="shared" si="27"/>
        <v>0</v>
      </c>
      <c r="AN130" s="15">
        <v>0</v>
      </c>
      <c r="AO130" s="16">
        <v>0</v>
      </c>
      <c r="AP130" s="17">
        <v>0</v>
      </c>
      <c r="AQ130">
        <v>2512700</v>
      </c>
      <c r="AR130">
        <v>4548800</v>
      </c>
      <c r="AS130">
        <v>4644200</v>
      </c>
      <c r="AT130">
        <v>0</v>
      </c>
      <c r="AU130">
        <v>747130000</v>
      </c>
      <c r="AV130">
        <v>737750000</v>
      </c>
      <c r="AW130">
        <v>625580000</v>
      </c>
      <c r="AX130">
        <f t="shared" si="28"/>
        <v>6.0883648093370633E-3</v>
      </c>
      <c r="AY130">
        <f t="shared" si="28"/>
        <v>6.2950864113859705E-3</v>
      </c>
      <c r="AZ130">
        <f t="shared" si="28"/>
        <v>0</v>
      </c>
      <c r="BA130" s="15">
        <f>AQ130/AR130</f>
        <v>0.5523874428420682</v>
      </c>
      <c r="BB130" s="16" t="s">
        <v>943</v>
      </c>
      <c r="BC130" s="17">
        <f>AY130/AX130</f>
        <v>1.0339535505053641</v>
      </c>
      <c r="BD130">
        <v>2869400</v>
      </c>
      <c r="BE130">
        <v>3486800</v>
      </c>
      <c r="BF130">
        <v>5926200</v>
      </c>
      <c r="BG130">
        <v>4077100</v>
      </c>
      <c r="BH130">
        <v>752070000</v>
      </c>
      <c r="BI130">
        <v>733350000</v>
      </c>
      <c r="BJ130">
        <v>663290000</v>
      </c>
      <c r="BK130">
        <f t="shared" si="30"/>
        <v>4.6362705599212843E-3</v>
      </c>
      <c r="BL130">
        <f t="shared" si="30"/>
        <v>8.0809981591327476E-3</v>
      </c>
      <c r="BM130">
        <f t="shared" si="30"/>
        <v>6.1467834582158631E-3</v>
      </c>
      <c r="BN130" s="15">
        <f t="shared" si="59"/>
        <v>0.82293220144545143</v>
      </c>
      <c r="BO130" s="16">
        <f>BL130/BM130</f>
        <v>1.3146710330801699</v>
      </c>
      <c r="BP130" s="17">
        <f t="shared" si="60"/>
        <v>1.7429953784383863</v>
      </c>
      <c r="BQ130" s="41">
        <v>0</v>
      </c>
    </row>
    <row r="131" spans="1:69" customFormat="1" ht="15" x14ac:dyDescent="0.2">
      <c r="A131" t="s">
        <v>648</v>
      </c>
      <c r="B131" t="s">
        <v>649</v>
      </c>
      <c r="D131">
        <v>0</v>
      </c>
      <c r="E131">
        <v>10724000</v>
      </c>
      <c r="F131">
        <v>0</v>
      </c>
      <c r="G131">
        <v>0</v>
      </c>
      <c r="H131">
        <v>865460000</v>
      </c>
      <c r="I131">
        <v>887390000</v>
      </c>
      <c r="J131">
        <v>995240000</v>
      </c>
      <c r="K131">
        <f t="shared" si="25"/>
        <v>1.2391098375430407E-2</v>
      </c>
      <c r="L131">
        <f t="shared" si="25"/>
        <v>0</v>
      </c>
      <c r="M131">
        <f t="shared" si="25"/>
        <v>0</v>
      </c>
      <c r="N131" s="15">
        <f>D131/E131</f>
        <v>0</v>
      </c>
      <c r="O131" s="16">
        <v>0</v>
      </c>
      <c r="P131" s="17">
        <f>L131/K131</f>
        <v>0</v>
      </c>
      <c r="Q131">
        <v>10847000</v>
      </c>
      <c r="R131">
        <v>8973200</v>
      </c>
      <c r="S131">
        <v>0</v>
      </c>
      <c r="T131">
        <v>0</v>
      </c>
      <c r="U131">
        <v>876600000</v>
      </c>
      <c r="V131">
        <v>1078500000</v>
      </c>
      <c r="W131">
        <v>1138700000</v>
      </c>
      <c r="X131">
        <f t="shared" si="26"/>
        <v>1.0236367784622405E-2</v>
      </c>
      <c r="Y131">
        <f t="shared" si="26"/>
        <v>0</v>
      </c>
      <c r="Z131">
        <f t="shared" si="26"/>
        <v>0</v>
      </c>
      <c r="AA131" s="15">
        <f>Q131/R131</f>
        <v>1.20882182498997</v>
      </c>
      <c r="AB131" s="16">
        <v>0</v>
      </c>
      <c r="AC131" s="17">
        <f>Y131/X131</f>
        <v>0</v>
      </c>
      <c r="AD131">
        <v>0</v>
      </c>
      <c r="AE131">
        <v>0</v>
      </c>
      <c r="AF131">
        <v>0</v>
      </c>
      <c r="AG131">
        <v>0</v>
      </c>
      <c r="AH131">
        <v>234260000</v>
      </c>
      <c r="AI131">
        <v>547210000</v>
      </c>
      <c r="AJ131">
        <v>689590000</v>
      </c>
      <c r="AK131">
        <f t="shared" si="27"/>
        <v>0</v>
      </c>
      <c r="AL131">
        <f t="shared" si="27"/>
        <v>0</v>
      </c>
      <c r="AM131">
        <f t="shared" si="27"/>
        <v>0</v>
      </c>
      <c r="AN131" s="15">
        <v>0</v>
      </c>
      <c r="AO131" s="16">
        <v>0</v>
      </c>
      <c r="AP131" s="17">
        <v>0</v>
      </c>
      <c r="AQ131">
        <v>544810</v>
      </c>
      <c r="AR131">
        <v>0</v>
      </c>
      <c r="AS131">
        <v>1165100</v>
      </c>
      <c r="AT131">
        <v>0</v>
      </c>
      <c r="AU131">
        <v>747130000</v>
      </c>
      <c r="AV131">
        <v>737750000</v>
      </c>
      <c r="AW131">
        <v>625580000</v>
      </c>
      <c r="AX131">
        <f t="shared" si="28"/>
        <v>0</v>
      </c>
      <c r="AY131">
        <f t="shared" si="28"/>
        <v>1.5792612673669942E-3</v>
      </c>
      <c r="AZ131">
        <f t="shared" si="28"/>
        <v>0</v>
      </c>
      <c r="BA131" s="15" t="s">
        <v>943</v>
      </c>
      <c r="BB131" s="16" t="s">
        <v>943</v>
      </c>
      <c r="BC131" s="17" t="s">
        <v>943</v>
      </c>
      <c r="BD131">
        <v>0</v>
      </c>
      <c r="BE131">
        <v>3697300</v>
      </c>
      <c r="BF131">
        <v>5426200</v>
      </c>
      <c r="BG131">
        <v>0</v>
      </c>
      <c r="BH131">
        <v>752070000</v>
      </c>
      <c r="BI131">
        <v>733350000</v>
      </c>
      <c r="BJ131">
        <v>663290000</v>
      </c>
      <c r="BK131">
        <f t="shared" si="30"/>
        <v>4.9161647187096948E-3</v>
      </c>
      <c r="BL131">
        <f t="shared" si="30"/>
        <v>7.3991954728301629E-3</v>
      </c>
      <c r="BM131">
        <f t="shared" si="30"/>
        <v>0</v>
      </c>
      <c r="BN131" s="15">
        <f t="shared" si="59"/>
        <v>0</v>
      </c>
      <c r="BO131" s="16" t="s">
        <v>943</v>
      </c>
      <c r="BP131" s="17">
        <f t="shared" si="60"/>
        <v>1.5050747678715226</v>
      </c>
      <c r="BQ131" s="41">
        <v>0</v>
      </c>
    </row>
    <row r="132" spans="1:69" customFormat="1" ht="15" x14ac:dyDescent="0.2">
      <c r="A132" t="s">
        <v>340</v>
      </c>
      <c r="B132" t="s">
        <v>341</v>
      </c>
      <c r="D132">
        <v>0</v>
      </c>
      <c r="E132">
        <v>0</v>
      </c>
      <c r="F132">
        <v>0</v>
      </c>
      <c r="G132">
        <v>0</v>
      </c>
      <c r="H132">
        <v>865460000</v>
      </c>
      <c r="I132">
        <v>887390000</v>
      </c>
      <c r="J132">
        <v>995240000</v>
      </c>
      <c r="K132">
        <f t="shared" si="25"/>
        <v>0</v>
      </c>
      <c r="L132">
        <f t="shared" si="25"/>
        <v>0</v>
      </c>
      <c r="M132">
        <f t="shared" si="25"/>
        <v>0</v>
      </c>
      <c r="N132" s="15">
        <v>0</v>
      </c>
      <c r="O132" s="16">
        <v>0</v>
      </c>
      <c r="P132" s="17">
        <v>0</v>
      </c>
      <c r="Q132">
        <v>0</v>
      </c>
      <c r="R132">
        <v>0</v>
      </c>
      <c r="S132">
        <v>0</v>
      </c>
      <c r="T132">
        <v>0</v>
      </c>
      <c r="U132">
        <v>876600000</v>
      </c>
      <c r="V132">
        <v>1078500000</v>
      </c>
      <c r="W132">
        <v>1138700000</v>
      </c>
      <c r="X132">
        <f t="shared" si="26"/>
        <v>0</v>
      </c>
      <c r="Y132">
        <f t="shared" si="26"/>
        <v>0</v>
      </c>
      <c r="Z132">
        <f t="shared" si="26"/>
        <v>0</v>
      </c>
      <c r="AA132" s="15">
        <v>0</v>
      </c>
      <c r="AB132" s="16">
        <v>0</v>
      </c>
      <c r="AC132" s="17">
        <v>0</v>
      </c>
      <c r="AD132">
        <v>0</v>
      </c>
      <c r="AE132">
        <v>0</v>
      </c>
      <c r="AF132">
        <v>0</v>
      </c>
      <c r="AG132">
        <v>0</v>
      </c>
      <c r="AH132">
        <v>234260000</v>
      </c>
      <c r="AI132">
        <v>547210000</v>
      </c>
      <c r="AJ132">
        <v>689590000</v>
      </c>
      <c r="AK132">
        <f t="shared" si="27"/>
        <v>0</v>
      </c>
      <c r="AL132">
        <f t="shared" si="27"/>
        <v>0</v>
      </c>
      <c r="AM132">
        <f t="shared" si="27"/>
        <v>0</v>
      </c>
      <c r="AN132" s="15">
        <v>0</v>
      </c>
      <c r="AO132" s="16">
        <v>0</v>
      </c>
      <c r="AP132" s="17">
        <v>0</v>
      </c>
      <c r="AQ132">
        <v>2976300</v>
      </c>
      <c r="AR132">
        <v>3686300</v>
      </c>
      <c r="AS132">
        <v>3411400</v>
      </c>
      <c r="AT132">
        <v>4116600</v>
      </c>
      <c r="AU132">
        <v>747130000</v>
      </c>
      <c r="AV132">
        <v>737750000</v>
      </c>
      <c r="AW132">
        <v>625580000</v>
      </c>
      <c r="AX132">
        <f t="shared" si="28"/>
        <v>4.9339472380977873E-3</v>
      </c>
      <c r="AY132">
        <f t="shared" si="28"/>
        <v>4.6240596407997291E-3</v>
      </c>
      <c r="AZ132">
        <f t="shared" si="28"/>
        <v>6.5804533393011289E-3</v>
      </c>
      <c r="BA132" s="15">
        <f t="shared" ref="BA132:BA173" si="61">AQ132/AR132</f>
        <v>0.8073949488647153</v>
      </c>
      <c r="BB132" s="16">
        <f t="shared" ref="BB132:BB173" si="62">AY132/AZ132</f>
        <v>0.70269621291636164</v>
      </c>
      <c r="BC132" s="17">
        <f t="shared" ref="BC132:BC173" si="63">AY132/AX132</f>
        <v>0.93719276223603665</v>
      </c>
      <c r="BD132">
        <v>7269000</v>
      </c>
      <c r="BE132">
        <v>4995300</v>
      </c>
      <c r="BF132">
        <v>3939200</v>
      </c>
      <c r="BG132">
        <v>4509200</v>
      </c>
      <c r="BH132">
        <v>752070000</v>
      </c>
      <c r="BI132">
        <v>733350000</v>
      </c>
      <c r="BJ132">
        <v>663290000</v>
      </c>
      <c r="BK132">
        <f t="shared" si="30"/>
        <v>6.642067892616379E-3</v>
      </c>
      <c r="BL132">
        <f t="shared" si="30"/>
        <v>5.3715142837662778E-3</v>
      </c>
      <c r="BM132">
        <f t="shared" si="30"/>
        <v>6.7982330504002776E-3</v>
      </c>
      <c r="BN132" s="15">
        <f t="shared" si="59"/>
        <v>1.4551678577863192</v>
      </c>
      <c r="BO132" s="16">
        <f t="shared" ref="BO132:BO173" si="64">BL132/BM132</f>
        <v>0.7901338838994354</v>
      </c>
      <c r="BP132" s="17">
        <f t="shared" si="60"/>
        <v>0.80871113794809213</v>
      </c>
      <c r="BQ132" s="41">
        <v>0</v>
      </c>
    </row>
    <row r="133" spans="1:69" customFormat="1" ht="15" x14ac:dyDescent="0.2">
      <c r="A133" t="s">
        <v>704</v>
      </c>
      <c r="B133" t="s">
        <v>705</v>
      </c>
      <c r="D133">
        <v>2529200</v>
      </c>
      <c r="E133">
        <v>0</v>
      </c>
      <c r="F133">
        <v>9461900</v>
      </c>
      <c r="G133">
        <v>0</v>
      </c>
      <c r="H133">
        <v>865460000</v>
      </c>
      <c r="I133">
        <v>887390000</v>
      </c>
      <c r="J133">
        <v>995240000</v>
      </c>
      <c r="K133">
        <f t="shared" si="25"/>
        <v>0</v>
      </c>
      <c r="L133">
        <f t="shared" si="25"/>
        <v>1.0662617338487024E-2</v>
      </c>
      <c r="M133">
        <f t="shared" si="25"/>
        <v>0</v>
      </c>
      <c r="N133" s="15" t="s">
        <v>943</v>
      </c>
      <c r="O133" s="16" t="s">
        <v>943</v>
      </c>
      <c r="P133" s="17" t="s">
        <v>943</v>
      </c>
      <c r="Q133">
        <v>9773900</v>
      </c>
      <c r="R133">
        <v>11147000</v>
      </c>
      <c r="S133">
        <v>16697000</v>
      </c>
      <c r="T133">
        <v>0</v>
      </c>
      <c r="U133">
        <v>876600000</v>
      </c>
      <c r="V133">
        <v>1078500000</v>
      </c>
      <c r="W133">
        <v>1138700000</v>
      </c>
      <c r="X133">
        <f t="shared" si="26"/>
        <v>1.2716176135067305E-2</v>
      </c>
      <c r="Y133">
        <f t="shared" si="26"/>
        <v>1.5481687528975429E-2</v>
      </c>
      <c r="Z133">
        <f t="shared" si="26"/>
        <v>0</v>
      </c>
      <c r="AA133" s="15">
        <f>Q133/R133</f>
        <v>0.87681887503364131</v>
      </c>
      <c r="AB133" s="16" t="s">
        <v>943</v>
      </c>
      <c r="AC133" s="17">
        <f>Y133/X133</f>
        <v>1.2174797961693604</v>
      </c>
      <c r="AD133">
        <v>9940500</v>
      </c>
      <c r="AE133">
        <v>0</v>
      </c>
      <c r="AF133">
        <v>0</v>
      </c>
      <c r="AG133">
        <v>0</v>
      </c>
      <c r="AH133">
        <v>234260000</v>
      </c>
      <c r="AI133">
        <v>547210000</v>
      </c>
      <c r="AJ133">
        <v>689590000</v>
      </c>
      <c r="AK133">
        <f t="shared" si="27"/>
        <v>0</v>
      </c>
      <c r="AL133">
        <f t="shared" si="27"/>
        <v>0</v>
      </c>
      <c r="AM133">
        <f t="shared" si="27"/>
        <v>0</v>
      </c>
      <c r="AN133" s="15" t="s">
        <v>943</v>
      </c>
      <c r="AO133" s="16">
        <v>0</v>
      </c>
      <c r="AP133" s="17">
        <v>0</v>
      </c>
      <c r="AQ133">
        <v>2647500</v>
      </c>
      <c r="AR133">
        <v>13022000</v>
      </c>
      <c r="AS133">
        <v>8396800</v>
      </c>
      <c r="AT133">
        <v>5182600</v>
      </c>
      <c r="AU133">
        <v>747130000</v>
      </c>
      <c r="AV133">
        <v>737750000</v>
      </c>
      <c r="AW133">
        <v>625580000</v>
      </c>
      <c r="AX133">
        <f t="shared" si="28"/>
        <v>1.7429363029191708E-2</v>
      </c>
      <c r="AY133">
        <f t="shared" si="28"/>
        <v>1.1381633344628939E-2</v>
      </c>
      <c r="AZ133">
        <f t="shared" si="28"/>
        <v>8.2844720099747426E-3</v>
      </c>
      <c r="BA133" s="15">
        <f t="shared" si="61"/>
        <v>0.20330978344340347</v>
      </c>
      <c r="BB133" s="16">
        <f t="shared" si="62"/>
        <v>1.3738513849675784</v>
      </c>
      <c r="BC133" s="17">
        <f t="shared" si="63"/>
        <v>0.65301487642240963</v>
      </c>
      <c r="BD133">
        <v>6547300</v>
      </c>
      <c r="BE133">
        <v>5026900</v>
      </c>
      <c r="BF133">
        <v>11255000</v>
      </c>
      <c r="BG133">
        <v>11478000</v>
      </c>
      <c r="BH133">
        <v>752070000</v>
      </c>
      <c r="BI133">
        <v>733350000</v>
      </c>
      <c r="BJ133">
        <v>663290000</v>
      </c>
      <c r="BK133">
        <f t="shared" si="30"/>
        <v>6.6840852580211949E-3</v>
      </c>
      <c r="BL133">
        <f t="shared" si="30"/>
        <v>1.5347378468671166E-2</v>
      </c>
      <c r="BM133">
        <f t="shared" si="30"/>
        <v>1.7304648042334423E-2</v>
      </c>
      <c r="BN133" s="15">
        <f t="shared" si="59"/>
        <v>1.3024528039149377</v>
      </c>
      <c r="BO133" s="16">
        <f t="shared" si="64"/>
        <v>0.88689341910480035</v>
      </c>
      <c r="BP133" s="17">
        <f t="shared" si="60"/>
        <v>2.2961075264941662</v>
      </c>
      <c r="BQ133" s="41">
        <v>0</v>
      </c>
    </row>
    <row r="134" spans="1:69" customFormat="1" ht="15" x14ac:dyDescent="0.2">
      <c r="A134" t="s">
        <v>602</v>
      </c>
      <c r="B134" t="s">
        <v>603</v>
      </c>
      <c r="D134">
        <v>0</v>
      </c>
      <c r="E134">
        <v>0</v>
      </c>
      <c r="F134">
        <v>0</v>
      </c>
      <c r="G134">
        <v>0</v>
      </c>
      <c r="H134">
        <v>865460000</v>
      </c>
      <c r="I134">
        <v>887390000</v>
      </c>
      <c r="J134">
        <v>995240000</v>
      </c>
      <c r="K134">
        <f t="shared" si="25"/>
        <v>0</v>
      </c>
      <c r="L134">
        <f t="shared" si="25"/>
        <v>0</v>
      </c>
      <c r="M134">
        <f t="shared" si="25"/>
        <v>0</v>
      </c>
      <c r="N134" s="15">
        <v>0</v>
      </c>
      <c r="O134" s="16">
        <v>0</v>
      </c>
      <c r="P134" s="17">
        <v>0</v>
      </c>
      <c r="Q134">
        <v>0</v>
      </c>
      <c r="R134">
        <v>0</v>
      </c>
      <c r="S134">
        <v>0</v>
      </c>
      <c r="T134">
        <v>0</v>
      </c>
      <c r="U134">
        <v>876600000</v>
      </c>
      <c r="V134">
        <v>1078500000</v>
      </c>
      <c r="W134">
        <v>1138700000</v>
      </c>
      <c r="X134">
        <f t="shared" si="26"/>
        <v>0</v>
      </c>
      <c r="Y134">
        <f t="shared" si="26"/>
        <v>0</v>
      </c>
      <c r="Z134">
        <f t="shared" si="26"/>
        <v>0</v>
      </c>
      <c r="AA134" s="15">
        <v>0</v>
      </c>
      <c r="AB134" s="16">
        <v>0</v>
      </c>
      <c r="AC134" s="17">
        <v>0</v>
      </c>
      <c r="AD134">
        <v>0</v>
      </c>
      <c r="AE134">
        <v>0</v>
      </c>
      <c r="AF134">
        <v>0</v>
      </c>
      <c r="AG134">
        <v>0</v>
      </c>
      <c r="AH134">
        <v>234260000</v>
      </c>
      <c r="AI134">
        <v>547210000</v>
      </c>
      <c r="AJ134">
        <v>689590000</v>
      </c>
      <c r="AK134">
        <f t="shared" si="27"/>
        <v>0</v>
      </c>
      <c r="AL134">
        <f t="shared" si="27"/>
        <v>0</v>
      </c>
      <c r="AM134">
        <f t="shared" si="27"/>
        <v>0</v>
      </c>
      <c r="AN134" s="15">
        <v>0</v>
      </c>
      <c r="AO134" s="16">
        <v>0</v>
      </c>
      <c r="AP134" s="17">
        <v>0</v>
      </c>
      <c r="AQ134">
        <v>0</v>
      </c>
      <c r="AR134">
        <v>3394600</v>
      </c>
      <c r="AS134">
        <v>4652400</v>
      </c>
      <c r="AT134">
        <v>5522600</v>
      </c>
      <c r="AU134">
        <v>747130000</v>
      </c>
      <c r="AV134">
        <v>737750000</v>
      </c>
      <c r="AW134">
        <v>625580000</v>
      </c>
      <c r="AX134">
        <f t="shared" si="28"/>
        <v>4.5435198693667767E-3</v>
      </c>
      <c r="AY134">
        <f t="shared" si="28"/>
        <v>6.306201287699085E-3</v>
      </c>
      <c r="AZ134">
        <f t="shared" si="28"/>
        <v>8.8279676460244899E-3</v>
      </c>
      <c r="BA134" s="15">
        <f t="shared" si="61"/>
        <v>0</v>
      </c>
      <c r="BB134" s="16">
        <f t="shared" si="62"/>
        <v>0.71434349791018603</v>
      </c>
      <c r="BC134" s="17">
        <f t="shared" si="63"/>
        <v>1.3879550368463494</v>
      </c>
      <c r="BD134">
        <v>0</v>
      </c>
      <c r="BE134">
        <v>5123600</v>
      </c>
      <c r="BF134">
        <v>7415400</v>
      </c>
      <c r="BG134">
        <v>5123700</v>
      </c>
      <c r="BH134">
        <v>752070000</v>
      </c>
      <c r="BI134">
        <v>733350000</v>
      </c>
      <c r="BJ134">
        <v>663290000</v>
      </c>
      <c r="BK134">
        <f t="shared" si="30"/>
        <v>6.8126637148137803E-3</v>
      </c>
      <c r="BL134">
        <f t="shared" si="30"/>
        <v>1.0111679280016363E-2</v>
      </c>
      <c r="BM134">
        <f t="shared" si="30"/>
        <v>7.7246754813128492E-3</v>
      </c>
      <c r="BN134" s="15">
        <f t="shared" si="59"/>
        <v>0</v>
      </c>
      <c r="BO134" s="16">
        <f t="shared" si="64"/>
        <v>1.3090102366731178</v>
      </c>
      <c r="BP134" s="17">
        <f t="shared" si="60"/>
        <v>1.4842475283242069</v>
      </c>
      <c r="BQ134" s="41">
        <v>0</v>
      </c>
    </row>
    <row r="135" spans="1:69" customFormat="1" ht="15" x14ac:dyDescent="0.2">
      <c r="A135" t="s">
        <v>568</v>
      </c>
      <c r="B135" t="s">
        <v>569</v>
      </c>
      <c r="D135">
        <v>0</v>
      </c>
      <c r="E135">
        <v>0</v>
      </c>
      <c r="F135">
        <v>0</v>
      </c>
      <c r="G135">
        <v>0</v>
      </c>
      <c r="H135">
        <v>865460000</v>
      </c>
      <c r="I135">
        <v>887390000</v>
      </c>
      <c r="J135">
        <v>995240000</v>
      </c>
      <c r="K135">
        <f t="shared" si="25"/>
        <v>0</v>
      </c>
      <c r="L135">
        <f t="shared" si="25"/>
        <v>0</v>
      </c>
      <c r="M135">
        <f t="shared" si="25"/>
        <v>0</v>
      </c>
      <c r="N135" s="15">
        <v>0</v>
      </c>
      <c r="O135" s="16">
        <v>0</v>
      </c>
      <c r="P135" s="17">
        <v>0</v>
      </c>
      <c r="Q135">
        <v>0</v>
      </c>
      <c r="R135">
        <v>0</v>
      </c>
      <c r="S135">
        <v>0</v>
      </c>
      <c r="T135">
        <v>0</v>
      </c>
      <c r="U135">
        <v>876600000</v>
      </c>
      <c r="V135">
        <v>1078500000</v>
      </c>
      <c r="W135">
        <v>1138700000</v>
      </c>
      <c r="X135">
        <f t="shared" si="26"/>
        <v>0</v>
      </c>
      <c r="Y135">
        <f t="shared" si="26"/>
        <v>0</v>
      </c>
      <c r="Z135">
        <f t="shared" si="26"/>
        <v>0</v>
      </c>
      <c r="AA135" s="15">
        <v>0</v>
      </c>
      <c r="AB135" s="16">
        <v>0</v>
      </c>
      <c r="AC135" s="17">
        <v>0</v>
      </c>
      <c r="AD135">
        <v>0</v>
      </c>
      <c r="AE135">
        <v>0</v>
      </c>
      <c r="AF135">
        <v>0</v>
      </c>
      <c r="AG135">
        <v>0</v>
      </c>
      <c r="AH135">
        <v>234260000</v>
      </c>
      <c r="AI135">
        <v>547210000</v>
      </c>
      <c r="AJ135">
        <v>689590000</v>
      </c>
      <c r="AK135">
        <f t="shared" si="27"/>
        <v>0</v>
      </c>
      <c r="AL135">
        <f t="shared" si="27"/>
        <v>0</v>
      </c>
      <c r="AM135">
        <f t="shared" si="27"/>
        <v>0</v>
      </c>
      <c r="AN135" s="15">
        <v>0</v>
      </c>
      <c r="AO135" s="16">
        <v>0</v>
      </c>
      <c r="AP135" s="17">
        <v>0</v>
      </c>
      <c r="AQ135">
        <v>4915600</v>
      </c>
      <c r="AR135">
        <v>10076000</v>
      </c>
      <c r="AS135">
        <v>10854000</v>
      </c>
      <c r="AT135">
        <v>4620100</v>
      </c>
      <c r="AU135">
        <v>747130000</v>
      </c>
      <c r="AV135">
        <v>737750000</v>
      </c>
      <c r="AW135">
        <v>625580000</v>
      </c>
      <c r="AX135">
        <f t="shared" si="28"/>
        <v>1.3486274142384859E-2</v>
      </c>
      <c r="AY135">
        <f t="shared" si="28"/>
        <v>1.4712300914944087E-2</v>
      </c>
      <c r="AZ135">
        <f t="shared" si="28"/>
        <v>7.3853064356277373E-3</v>
      </c>
      <c r="BA135" s="15">
        <f t="shared" si="61"/>
        <v>0.48785232235013892</v>
      </c>
      <c r="BB135" s="16">
        <f t="shared" si="62"/>
        <v>1.9921043281250885</v>
      </c>
      <c r="BC135" s="17">
        <f t="shared" si="63"/>
        <v>1.0909092281244717</v>
      </c>
      <c r="BD135">
        <v>3334500</v>
      </c>
      <c r="BE135">
        <v>5587800</v>
      </c>
      <c r="BF135">
        <v>9805800</v>
      </c>
      <c r="BG135">
        <v>6897900</v>
      </c>
      <c r="BH135">
        <v>752070000</v>
      </c>
      <c r="BI135">
        <v>733350000</v>
      </c>
      <c r="BJ135">
        <v>663290000</v>
      </c>
      <c r="BK135">
        <f t="shared" si="30"/>
        <v>7.4298934939566793E-3</v>
      </c>
      <c r="BL135">
        <f t="shared" si="30"/>
        <v>1.3371241562691757E-2</v>
      </c>
      <c r="BM135">
        <f t="shared" si="30"/>
        <v>1.0399523586967992E-2</v>
      </c>
      <c r="BN135" s="15">
        <f t="shared" si="59"/>
        <v>0.59674648341028669</v>
      </c>
      <c r="BO135" s="16">
        <f t="shared" si="64"/>
        <v>1.2857552031948587</v>
      </c>
      <c r="BP135" s="17">
        <f t="shared" si="60"/>
        <v>1.7996545406159115</v>
      </c>
      <c r="BQ135" s="41">
        <v>0</v>
      </c>
    </row>
    <row r="136" spans="1:69" customFormat="1" ht="15" x14ac:dyDescent="0.2">
      <c r="A136" t="s">
        <v>716</v>
      </c>
      <c r="B136" t="s">
        <v>717</v>
      </c>
      <c r="D136">
        <v>0</v>
      </c>
      <c r="E136">
        <v>0</v>
      </c>
      <c r="F136">
        <v>0</v>
      </c>
      <c r="G136">
        <v>0</v>
      </c>
      <c r="H136">
        <v>865460000</v>
      </c>
      <c r="I136">
        <v>887390000</v>
      </c>
      <c r="J136">
        <v>995240000</v>
      </c>
      <c r="K136">
        <f t="shared" si="25"/>
        <v>0</v>
      </c>
      <c r="L136">
        <f t="shared" si="25"/>
        <v>0</v>
      </c>
      <c r="M136">
        <f t="shared" si="25"/>
        <v>0</v>
      </c>
      <c r="N136" s="15">
        <v>0</v>
      </c>
      <c r="O136" s="16">
        <v>0</v>
      </c>
      <c r="P136" s="17">
        <v>0</v>
      </c>
      <c r="Q136">
        <v>0</v>
      </c>
      <c r="R136">
        <v>15338000</v>
      </c>
      <c r="S136">
        <v>0</v>
      </c>
      <c r="T136">
        <v>0</v>
      </c>
      <c r="U136">
        <v>876600000</v>
      </c>
      <c r="V136">
        <v>1078500000</v>
      </c>
      <c r="W136">
        <v>1138700000</v>
      </c>
      <c r="X136">
        <f t="shared" si="26"/>
        <v>1.7497148072096739E-2</v>
      </c>
      <c r="Y136">
        <f t="shared" si="26"/>
        <v>0</v>
      </c>
      <c r="Z136">
        <f t="shared" si="26"/>
        <v>0</v>
      </c>
      <c r="AA136" s="15">
        <f>Q136/R136</f>
        <v>0</v>
      </c>
      <c r="AB136" s="16">
        <v>0</v>
      </c>
      <c r="AC136" s="17">
        <f>Y136/X136</f>
        <v>0</v>
      </c>
      <c r="AD136">
        <v>0</v>
      </c>
      <c r="AE136">
        <v>0</v>
      </c>
      <c r="AF136">
        <v>0</v>
      </c>
      <c r="AG136">
        <v>0</v>
      </c>
      <c r="AH136">
        <v>234260000</v>
      </c>
      <c r="AI136">
        <v>547210000</v>
      </c>
      <c r="AJ136">
        <v>689590000</v>
      </c>
      <c r="AK136">
        <f t="shared" si="27"/>
        <v>0</v>
      </c>
      <c r="AL136">
        <f t="shared" si="27"/>
        <v>0</v>
      </c>
      <c r="AM136">
        <f t="shared" si="27"/>
        <v>0</v>
      </c>
      <c r="AN136" s="15">
        <v>0</v>
      </c>
      <c r="AO136" s="16">
        <v>0</v>
      </c>
      <c r="AP136" s="17">
        <v>0</v>
      </c>
      <c r="AQ136">
        <v>0</v>
      </c>
      <c r="AR136">
        <v>4841000</v>
      </c>
      <c r="AS136">
        <v>5027800</v>
      </c>
      <c r="AT136">
        <v>449720</v>
      </c>
      <c r="AU136">
        <v>747130000</v>
      </c>
      <c r="AV136">
        <v>737750000</v>
      </c>
      <c r="AW136">
        <v>625580000</v>
      </c>
      <c r="AX136">
        <f t="shared" si="28"/>
        <v>6.4794614056456036E-3</v>
      </c>
      <c r="AY136">
        <f t="shared" si="28"/>
        <v>6.8150457472043379E-3</v>
      </c>
      <c r="AZ136">
        <f t="shared" si="28"/>
        <v>7.1888487483615202E-4</v>
      </c>
      <c r="BA136" s="15">
        <f t="shared" si="61"/>
        <v>0</v>
      </c>
      <c r="BB136" s="16">
        <f t="shared" si="62"/>
        <v>9.4800238337990077</v>
      </c>
      <c r="BC136" s="17">
        <f t="shared" si="63"/>
        <v>1.0517920117968969</v>
      </c>
      <c r="BD136">
        <v>0</v>
      </c>
      <c r="BE136">
        <v>8549400</v>
      </c>
      <c r="BF136">
        <v>4786600</v>
      </c>
      <c r="BG136">
        <v>5907500</v>
      </c>
      <c r="BH136">
        <v>752070000</v>
      </c>
      <c r="BI136">
        <v>733350000</v>
      </c>
      <c r="BJ136">
        <v>663290000</v>
      </c>
      <c r="BK136">
        <f t="shared" si="30"/>
        <v>1.1367824803542223E-2</v>
      </c>
      <c r="BL136">
        <f t="shared" si="30"/>
        <v>6.5270334765118974E-3</v>
      </c>
      <c r="BM136">
        <f t="shared" si="30"/>
        <v>8.9063607170317659E-3</v>
      </c>
      <c r="BN136" s="15">
        <f t="shared" si="59"/>
        <v>0</v>
      </c>
      <c r="BO136" s="16">
        <f t="shared" si="64"/>
        <v>0.73285078876607301</v>
      </c>
      <c r="BP136" s="17">
        <f t="shared" si="60"/>
        <v>0.57416731778607888</v>
      </c>
      <c r="BQ136" s="41">
        <v>0</v>
      </c>
    </row>
    <row r="137" spans="1:69" customFormat="1" ht="15" x14ac:dyDescent="0.2">
      <c r="A137" t="s">
        <v>448</v>
      </c>
      <c r="B137" t="s">
        <v>449</v>
      </c>
      <c r="D137">
        <v>26428000</v>
      </c>
      <c r="E137">
        <v>41733000</v>
      </c>
      <c r="F137">
        <v>0</v>
      </c>
      <c r="G137">
        <v>14424000</v>
      </c>
      <c r="H137">
        <v>865460000</v>
      </c>
      <c r="I137">
        <v>887390000</v>
      </c>
      <c r="J137">
        <v>995240000</v>
      </c>
      <c r="K137">
        <f t="shared" si="25"/>
        <v>4.8220599450003468E-2</v>
      </c>
      <c r="L137">
        <f t="shared" si="25"/>
        <v>0</v>
      </c>
      <c r="M137">
        <f t="shared" si="25"/>
        <v>1.4492986616293557E-2</v>
      </c>
      <c r="N137" s="15">
        <f>D137/E137</f>
        <v>0.63326384396041502</v>
      </c>
      <c r="O137" s="16">
        <f>L137/M137</f>
        <v>0</v>
      </c>
      <c r="P137" s="17">
        <f>L137/K137</f>
        <v>0</v>
      </c>
      <c r="Q137">
        <v>52282000</v>
      </c>
      <c r="R137">
        <v>34639000</v>
      </c>
      <c r="S137">
        <v>62887000</v>
      </c>
      <c r="T137">
        <v>29388000</v>
      </c>
      <c r="U137">
        <v>876600000</v>
      </c>
      <c r="V137">
        <v>1078500000</v>
      </c>
      <c r="W137">
        <v>1138700000</v>
      </c>
      <c r="X137">
        <f t="shared" si="26"/>
        <v>3.9515172256445359E-2</v>
      </c>
      <c r="Y137">
        <f t="shared" si="26"/>
        <v>5.8309689383402877E-2</v>
      </c>
      <c r="Z137">
        <f t="shared" si="26"/>
        <v>2.5808377974883639E-2</v>
      </c>
      <c r="AA137" s="15">
        <f>Q137/R137</f>
        <v>1.5093391841565864</v>
      </c>
      <c r="AB137" s="16">
        <f>Y137/Z137</f>
        <v>2.2593318123343153</v>
      </c>
      <c r="AC137" s="17">
        <f>Y137/X137</f>
        <v>1.4756278678221357</v>
      </c>
      <c r="AD137">
        <v>25613000</v>
      </c>
      <c r="AE137">
        <v>0</v>
      </c>
      <c r="AF137">
        <v>17108000</v>
      </c>
      <c r="AG137">
        <v>0</v>
      </c>
      <c r="AH137">
        <v>234260000</v>
      </c>
      <c r="AI137">
        <v>547210000</v>
      </c>
      <c r="AJ137">
        <v>689590000</v>
      </c>
      <c r="AK137">
        <f t="shared" si="27"/>
        <v>0</v>
      </c>
      <c r="AL137">
        <f t="shared" si="27"/>
        <v>3.1264048537124688E-2</v>
      </c>
      <c r="AM137">
        <f t="shared" si="27"/>
        <v>0</v>
      </c>
      <c r="AN137" s="15" t="s">
        <v>943</v>
      </c>
      <c r="AO137" s="16" t="s">
        <v>943</v>
      </c>
      <c r="AP137" s="17" t="s">
        <v>943</v>
      </c>
      <c r="AQ137">
        <v>18122000</v>
      </c>
      <c r="AR137">
        <v>14280000</v>
      </c>
      <c r="AS137">
        <v>12079000</v>
      </c>
      <c r="AT137">
        <v>10581000</v>
      </c>
      <c r="AU137">
        <v>747130000</v>
      </c>
      <c r="AV137">
        <v>737750000</v>
      </c>
      <c r="AW137">
        <v>625580000</v>
      </c>
      <c r="AX137">
        <f t="shared" si="28"/>
        <v>1.9113139614257223E-2</v>
      </c>
      <c r="AY137">
        <f t="shared" si="28"/>
        <v>1.637275499830566E-2</v>
      </c>
      <c r="AZ137">
        <f t="shared" si="28"/>
        <v>1.6913903897183415E-2</v>
      </c>
      <c r="BA137" s="15">
        <f t="shared" si="61"/>
        <v>1.269047619047619</v>
      </c>
      <c r="BB137" s="16">
        <f t="shared" si="62"/>
        <v>0.96800567733107024</v>
      </c>
      <c r="BC137" s="17">
        <f t="shared" si="63"/>
        <v>0.85662300013194037</v>
      </c>
      <c r="BD137">
        <v>0</v>
      </c>
      <c r="BE137">
        <v>11786000</v>
      </c>
      <c r="BF137">
        <v>16179000</v>
      </c>
      <c r="BG137">
        <v>9712900</v>
      </c>
      <c r="BH137">
        <v>752070000</v>
      </c>
      <c r="BI137">
        <v>733350000</v>
      </c>
      <c r="BJ137">
        <v>663290000</v>
      </c>
      <c r="BK137">
        <f t="shared" si="30"/>
        <v>1.5671413565226642E-2</v>
      </c>
      <c r="BL137">
        <f t="shared" si="30"/>
        <v>2.2061771323379015E-2</v>
      </c>
      <c r="BM137">
        <f t="shared" si="30"/>
        <v>1.4643519425892143E-2</v>
      </c>
      <c r="BN137" s="15">
        <f t="shared" si="59"/>
        <v>0</v>
      </c>
      <c r="BO137" s="16">
        <f t="shared" si="64"/>
        <v>1.5065894121306784</v>
      </c>
      <c r="BP137" s="17">
        <f t="shared" si="60"/>
        <v>1.4077716238905189</v>
      </c>
      <c r="BQ137" s="41">
        <v>0</v>
      </c>
    </row>
    <row r="138" spans="1:69" customFormat="1" ht="15" x14ac:dyDescent="0.2">
      <c r="A138" t="s">
        <v>364</v>
      </c>
      <c r="B138" t="s">
        <v>365</v>
      </c>
      <c r="D138">
        <v>11162000</v>
      </c>
      <c r="E138">
        <v>34302000</v>
      </c>
      <c r="F138">
        <v>17787000</v>
      </c>
      <c r="G138">
        <v>0</v>
      </c>
      <c r="H138">
        <v>865460000</v>
      </c>
      <c r="I138">
        <v>887390000</v>
      </c>
      <c r="J138">
        <v>995240000</v>
      </c>
      <c r="K138">
        <f t="shared" si="25"/>
        <v>3.9634414068818895E-2</v>
      </c>
      <c r="L138">
        <f t="shared" si="25"/>
        <v>2.0044174489232468E-2</v>
      </c>
      <c r="M138">
        <f t="shared" si="25"/>
        <v>0</v>
      </c>
      <c r="N138" s="15">
        <f>D138/E138</f>
        <v>0.32540376654422482</v>
      </c>
      <c r="O138" s="16" t="s">
        <v>943</v>
      </c>
      <c r="P138" s="17">
        <f>L138/K138</f>
        <v>0.50572652479304803</v>
      </c>
      <c r="Q138">
        <v>0</v>
      </c>
      <c r="R138">
        <v>13989000</v>
      </c>
      <c r="S138">
        <v>11455000</v>
      </c>
      <c r="T138">
        <v>43740000</v>
      </c>
      <c r="U138">
        <v>876600000</v>
      </c>
      <c r="V138">
        <v>1078500000</v>
      </c>
      <c r="W138">
        <v>1138700000</v>
      </c>
      <c r="X138">
        <f t="shared" si="26"/>
        <v>1.5958247775496235E-2</v>
      </c>
      <c r="Y138">
        <f t="shared" si="26"/>
        <v>1.0621233194251276E-2</v>
      </c>
      <c r="Z138">
        <f t="shared" si="26"/>
        <v>3.8412224466496885E-2</v>
      </c>
      <c r="AA138" s="15">
        <f>Q138/R138</f>
        <v>0</v>
      </c>
      <c r="AB138" s="16">
        <f>Y138/Z138</f>
        <v>0.27650658981010351</v>
      </c>
      <c r="AC138" s="17">
        <f>Y138/X138</f>
        <v>0.66556387290590235</v>
      </c>
      <c r="AD138">
        <v>0</v>
      </c>
      <c r="AE138">
        <v>0</v>
      </c>
      <c r="AF138">
        <v>0</v>
      </c>
      <c r="AG138">
        <v>21995000</v>
      </c>
      <c r="AH138">
        <v>234260000</v>
      </c>
      <c r="AI138">
        <v>547210000</v>
      </c>
      <c r="AJ138">
        <v>689590000</v>
      </c>
      <c r="AK138">
        <f t="shared" si="27"/>
        <v>0</v>
      </c>
      <c r="AL138">
        <f t="shared" si="27"/>
        <v>0</v>
      </c>
      <c r="AM138">
        <f t="shared" si="27"/>
        <v>3.1895764149712146E-2</v>
      </c>
      <c r="AN138" s="15">
        <v>0</v>
      </c>
      <c r="AO138" s="16">
        <f>AL138/AM138</f>
        <v>0</v>
      </c>
      <c r="AP138" s="17">
        <v>0</v>
      </c>
      <c r="AQ138">
        <v>4580500</v>
      </c>
      <c r="AR138">
        <v>10194000</v>
      </c>
      <c r="AS138">
        <v>4165100</v>
      </c>
      <c r="AT138">
        <v>15343000</v>
      </c>
      <c r="AU138">
        <v>747130000</v>
      </c>
      <c r="AV138">
        <v>737750000</v>
      </c>
      <c r="AW138">
        <v>625580000</v>
      </c>
      <c r="AX138">
        <f t="shared" si="28"/>
        <v>1.3644211850681943E-2</v>
      </c>
      <c r="AY138">
        <f t="shared" si="28"/>
        <v>5.6456794307014569E-3</v>
      </c>
      <c r="AZ138">
        <f t="shared" si="28"/>
        <v>2.4526039835033091E-2</v>
      </c>
      <c r="BA138" s="15">
        <f t="shared" si="61"/>
        <v>0.44933294094565429</v>
      </c>
      <c r="BB138" s="16">
        <f t="shared" si="62"/>
        <v>0.23019123628092403</v>
      </c>
      <c r="BC138" s="17">
        <f t="shared" si="63"/>
        <v>0.41377834736707664</v>
      </c>
      <c r="BD138">
        <v>0</v>
      </c>
      <c r="BE138">
        <v>15297000</v>
      </c>
      <c r="BF138">
        <v>18406000</v>
      </c>
      <c r="BG138">
        <v>15571000</v>
      </c>
      <c r="BH138">
        <v>752070000</v>
      </c>
      <c r="BI138">
        <v>733350000</v>
      </c>
      <c r="BJ138">
        <v>663290000</v>
      </c>
      <c r="BK138">
        <f t="shared" si="30"/>
        <v>2.0339861980932628E-2</v>
      </c>
      <c r="BL138">
        <f t="shared" si="30"/>
        <v>2.5098520488170722E-2</v>
      </c>
      <c r="BM138">
        <f t="shared" si="30"/>
        <v>2.3475402915768367E-2</v>
      </c>
      <c r="BN138" s="15">
        <f t="shared" si="59"/>
        <v>0</v>
      </c>
      <c r="BO138" s="16">
        <f t="shared" si="64"/>
        <v>1.0691412018880455</v>
      </c>
      <c r="BP138" s="17">
        <f t="shared" si="60"/>
        <v>1.2339572663619371</v>
      </c>
      <c r="BQ138" s="41">
        <v>0</v>
      </c>
    </row>
    <row r="139" spans="1:69" customFormat="1" ht="15" x14ac:dyDescent="0.2">
      <c r="A139" t="s">
        <v>684</v>
      </c>
      <c r="B139" t="s">
        <v>685</v>
      </c>
      <c r="D139">
        <v>0</v>
      </c>
      <c r="E139">
        <v>38475000</v>
      </c>
      <c r="F139">
        <v>0</v>
      </c>
      <c r="G139">
        <v>0</v>
      </c>
      <c r="H139">
        <v>865460000</v>
      </c>
      <c r="I139">
        <v>887390000</v>
      </c>
      <c r="J139">
        <v>995240000</v>
      </c>
      <c r="K139">
        <f t="shared" si="25"/>
        <v>4.4456127377348463E-2</v>
      </c>
      <c r="L139">
        <f t="shared" si="25"/>
        <v>0</v>
      </c>
      <c r="M139">
        <f t="shared" si="25"/>
        <v>0</v>
      </c>
      <c r="N139" s="15">
        <f>D139/E139</f>
        <v>0</v>
      </c>
      <c r="O139" s="16">
        <v>0</v>
      </c>
      <c r="P139" s="17">
        <f>L139/K139</f>
        <v>0</v>
      </c>
      <c r="Q139">
        <v>0</v>
      </c>
      <c r="R139">
        <v>0</v>
      </c>
      <c r="S139">
        <v>0</v>
      </c>
      <c r="T139">
        <v>0</v>
      </c>
      <c r="U139">
        <v>876600000</v>
      </c>
      <c r="V139">
        <v>1078500000</v>
      </c>
      <c r="W139">
        <v>1138700000</v>
      </c>
      <c r="X139">
        <f t="shared" si="26"/>
        <v>0</v>
      </c>
      <c r="Y139">
        <f t="shared" si="26"/>
        <v>0</v>
      </c>
      <c r="Z139">
        <f t="shared" si="26"/>
        <v>0</v>
      </c>
      <c r="AA139" s="15">
        <v>0</v>
      </c>
      <c r="AB139" s="16">
        <v>0</v>
      </c>
      <c r="AC139" s="17">
        <v>0</v>
      </c>
      <c r="AD139">
        <v>0</v>
      </c>
      <c r="AE139">
        <v>0</v>
      </c>
      <c r="AF139">
        <v>0</v>
      </c>
      <c r="AG139">
        <v>0</v>
      </c>
      <c r="AH139">
        <v>234260000</v>
      </c>
      <c r="AI139">
        <v>547210000</v>
      </c>
      <c r="AJ139">
        <v>689590000</v>
      </c>
      <c r="AK139">
        <f t="shared" si="27"/>
        <v>0</v>
      </c>
      <c r="AL139">
        <f t="shared" si="27"/>
        <v>0</v>
      </c>
      <c r="AM139">
        <f t="shared" si="27"/>
        <v>0</v>
      </c>
      <c r="AN139" s="15">
        <v>0</v>
      </c>
      <c r="AO139" s="16">
        <v>0</v>
      </c>
      <c r="AP139" s="17">
        <v>0</v>
      </c>
      <c r="AQ139">
        <v>6199200</v>
      </c>
      <c r="AR139">
        <v>15321000</v>
      </c>
      <c r="AS139">
        <v>21395000</v>
      </c>
      <c r="AT139">
        <v>20282000</v>
      </c>
      <c r="AU139">
        <v>747130000</v>
      </c>
      <c r="AV139">
        <v>737750000</v>
      </c>
      <c r="AW139">
        <v>625580000</v>
      </c>
      <c r="AX139">
        <f t="shared" si="28"/>
        <v>2.0506471430674716E-2</v>
      </c>
      <c r="AY139">
        <f t="shared" si="28"/>
        <v>2.9000338868180278E-2</v>
      </c>
      <c r="AZ139">
        <f t="shared" si="28"/>
        <v>3.2421113206943956E-2</v>
      </c>
      <c r="BA139" s="15">
        <f t="shared" si="61"/>
        <v>0.40462110828274916</v>
      </c>
      <c r="BB139" s="16">
        <f t="shared" si="62"/>
        <v>0.89448930032325302</v>
      </c>
      <c r="BC139" s="17">
        <f t="shared" si="63"/>
        <v>1.4142042411450644</v>
      </c>
      <c r="BD139">
        <v>7215100</v>
      </c>
      <c r="BE139">
        <v>18892000</v>
      </c>
      <c r="BF139">
        <v>23007000</v>
      </c>
      <c r="BG139">
        <v>16134000</v>
      </c>
      <c r="BH139">
        <v>752070000</v>
      </c>
      <c r="BI139">
        <v>733350000</v>
      </c>
      <c r="BJ139">
        <v>663290000</v>
      </c>
      <c r="BK139">
        <f t="shared" si="30"/>
        <v>2.512000212746154E-2</v>
      </c>
      <c r="BL139">
        <f t="shared" si="30"/>
        <v>3.1372468807527101E-2</v>
      </c>
      <c r="BM139">
        <f t="shared" si="30"/>
        <v>2.4324202083553195E-2</v>
      </c>
      <c r="BN139" s="15">
        <f t="shared" si="59"/>
        <v>0.38191297903874655</v>
      </c>
      <c r="BO139" s="16">
        <f t="shared" si="64"/>
        <v>1.2897635326233206</v>
      </c>
      <c r="BP139" s="17">
        <f t="shared" si="60"/>
        <v>1.2489039072664041</v>
      </c>
      <c r="BQ139" s="41">
        <v>0</v>
      </c>
    </row>
    <row r="140" spans="1:69" customFormat="1" ht="15" x14ac:dyDescent="0.2">
      <c r="A140" t="s">
        <v>123</v>
      </c>
      <c r="B140" t="s">
        <v>124</v>
      </c>
      <c r="D140">
        <v>15493000</v>
      </c>
      <c r="E140">
        <v>12686000</v>
      </c>
      <c r="F140">
        <v>17316000</v>
      </c>
      <c r="G140">
        <v>0</v>
      </c>
      <c r="H140">
        <v>865460000</v>
      </c>
      <c r="I140">
        <v>887390000</v>
      </c>
      <c r="J140">
        <v>995240000</v>
      </c>
      <c r="K140">
        <f t="shared" ref="K140:M203" si="65">E140/H140</f>
        <v>1.4658100894322094E-2</v>
      </c>
      <c r="L140">
        <f t="shared" si="65"/>
        <v>1.9513404478301535E-2</v>
      </c>
      <c r="M140">
        <f t="shared" si="65"/>
        <v>0</v>
      </c>
      <c r="N140" s="15">
        <f>D140/E140</f>
        <v>1.2212675390193914</v>
      </c>
      <c r="O140" s="16" t="s">
        <v>943</v>
      </c>
      <c r="P140" s="17">
        <f>L140/K140</f>
        <v>1.3312368784321966</v>
      </c>
      <c r="Q140">
        <v>25258000</v>
      </c>
      <c r="R140">
        <v>0</v>
      </c>
      <c r="S140">
        <v>41987000</v>
      </c>
      <c r="T140">
        <v>20656000</v>
      </c>
      <c r="U140">
        <v>876600000</v>
      </c>
      <c r="V140">
        <v>1078500000</v>
      </c>
      <c r="W140">
        <v>1138700000</v>
      </c>
      <c r="X140">
        <f t="shared" ref="X140:Z203" si="66">R140/U140</f>
        <v>0</v>
      </c>
      <c r="Y140">
        <f t="shared" si="66"/>
        <v>3.8930922577654146E-2</v>
      </c>
      <c r="Z140">
        <f t="shared" si="66"/>
        <v>1.8139984192500219E-2</v>
      </c>
      <c r="AA140" s="15" t="s">
        <v>943</v>
      </c>
      <c r="AB140" s="16">
        <f>Y140/Z140</f>
        <v>2.1461387267222491</v>
      </c>
      <c r="AC140" s="17" t="s">
        <v>943</v>
      </c>
      <c r="AD140">
        <v>16179000</v>
      </c>
      <c r="AE140">
        <v>10092000</v>
      </c>
      <c r="AF140">
        <v>11773000</v>
      </c>
      <c r="AG140">
        <v>0</v>
      </c>
      <c r="AH140">
        <v>234260000</v>
      </c>
      <c r="AI140">
        <v>547210000</v>
      </c>
      <c r="AJ140">
        <v>689590000</v>
      </c>
      <c r="AK140">
        <f t="shared" ref="AK140:AM203" si="67">AE140/AH140</f>
        <v>4.3080338085887473E-2</v>
      </c>
      <c r="AL140">
        <f t="shared" si="67"/>
        <v>2.1514592204089838E-2</v>
      </c>
      <c r="AM140">
        <f t="shared" si="67"/>
        <v>0</v>
      </c>
      <c r="AN140" s="15">
        <f>AD140/AE140</f>
        <v>1.6031510107015459</v>
      </c>
      <c r="AO140" s="16" t="s">
        <v>943</v>
      </c>
      <c r="AP140" s="17">
        <f>AL140/AK140</f>
        <v>0.49940629902200612</v>
      </c>
      <c r="AQ140">
        <v>34518000</v>
      </c>
      <c r="AR140">
        <v>25434000</v>
      </c>
      <c r="AS140">
        <v>23742000</v>
      </c>
      <c r="AT140">
        <v>22118000</v>
      </c>
      <c r="AU140">
        <v>747130000</v>
      </c>
      <c r="AV140">
        <v>737750000</v>
      </c>
      <c r="AW140">
        <v>625580000</v>
      </c>
      <c r="AX140">
        <f t="shared" ref="AX140:AZ203" si="68">AR140/AU140</f>
        <v>3.4042268413796796E-2</v>
      </c>
      <c r="AY140">
        <f t="shared" si="68"/>
        <v>3.2181633344628938E-2</v>
      </c>
      <c r="AZ140">
        <f t="shared" si="68"/>
        <v>3.5355989641612587E-2</v>
      </c>
      <c r="BA140" s="15">
        <f t="shared" si="61"/>
        <v>1.3571597074781787</v>
      </c>
      <c r="BB140" s="16">
        <f t="shared" si="62"/>
        <v>0.91021729757360381</v>
      </c>
      <c r="BC140" s="17">
        <f t="shared" si="63"/>
        <v>0.94534338762179049</v>
      </c>
      <c r="BD140">
        <v>17582000</v>
      </c>
      <c r="BE140">
        <v>23002000</v>
      </c>
      <c r="BF140">
        <v>34535000</v>
      </c>
      <c r="BG140">
        <v>19675000</v>
      </c>
      <c r="BH140">
        <v>752070000</v>
      </c>
      <c r="BI140">
        <v>733350000</v>
      </c>
      <c r="BJ140">
        <v>663290000</v>
      </c>
      <c r="BK140">
        <f t="shared" ref="BK140:BM203" si="69">BE140/BH140</f>
        <v>3.0584918957011979E-2</v>
      </c>
      <c r="BL140">
        <f t="shared" si="69"/>
        <v>4.7092111542919479E-2</v>
      </c>
      <c r="BM140">
        <f t="shared" si="69"/>
        <v>2.9662741787151923E-2</v>
      </c>
      <c r="BN140" s="15">
        <f t="shared" si="59"/>
        <v>0.76436831579862619</v>
      </c>
      <c r="BO140" s="16">
        <f t="shared" si="64"/>
        <v>1.5875845827345902</v>
      </c>
      <c r="BP140" s="17">
        <f t="shared" si="60"/>
        <v>1.5397167345484504</v>
      </c>
      <c r="BQ140" s="41">
        <v>0</v>
      </c>
    </row>
    <row r="141" spans="1:69" customFormat="1" ht="15" x14ac:dyDescent="0.2">
      <c r="A141" t="s">
        <v>178</v>
      </c>
      <c r="B141" t="s">
        <v>179</v>
      </c>
      <c r="D141">
        <v>0</v>
      </c>
      <c r="E141">
        <v>37536000</v>
      </c>
      <c r="F141">
        <v>0</v>
      </c>
      <c r="G141">
        <v>14383000</v>
      </c>
      <c r="H141">
        <v>865460000</v>
      </c>
      <c r="I141">
        <v>887390000</v>
      </c>
      <c r="J141">
        <v>995240000</v>
      </c>
      <c r="K141">
        <f t="shared" si="65"/>
        <v>4.3371155223811617E-2</v>
      </c>
      <c r="L141">
        <f t="shared" si="65"/>
        <v>0</v>
      </c>
      <c r="M141">
        <f t="shared" si="65"/>
        <v>1.4451790522888952E-2</v>
      </c>
      <c r="N141" s="15">
        <f>D141/E141</f>
        <v>0</v>
      </c>
      <c r="O141" s="16">
        <f>L141/M141</f>
        <v>0</v>
      </c>
      <c r="P141" s="17">
        <f>L141/K141</f>
        <v>0</v>
      </c>
      <c r="Q141">
        <v>75937000</v>
      </c>
      <c r="R141">
        <v>62258000</v>
      </c>
      <c r="S141">
        <v>18312000</v>
      </c>
      <c r="T141">
        <v>16814000</v>
      </c>
      <c r="U141">
        <v>876600000</v>
      </c>
      <c r="V141">
        <v>1078500000</v>
      </c>
      <c r="W141">
        <v>1138700000</v>
      </c>
      <c r="X141">
        <f t="shared" si="66"/>
        <v>7.1022130960529312E-2</v>
      </c>
      <c r="Y141">
        <f t="shared" si="66"/>
        <v>1.6979137691237829E-2</v>
      </c>
      <c r="Z141">
        <f t="shared" si="66"/>
        <v>1.4765961183806095E-2</v>
      </c>
      <c r="AA141" s="15">
        <f t="shared" ref="AA141:AA150" si="70">Q141/R141</f>
        <v>1.2197147354556843</v>
      </c>
      <c r="AB141" s="16">
        <f>Y141/Z141</f>
        <v>1.1498836736655476</v>
      </c>
      <c r="AC141" s="17">
        <f t="shared" ref="AC141:AC150" si="71">Y141/X141</f>
        <v>0.23906826592789815</v>
      </c>
      <c r="AD141">
        <v>0</v>
      </c>
      <c r="AE141">
        <v>0</v>
      </c>
      <c r="AF141">
        <v>0</v>
      </c>
      <c r="AG141">
        <v>0</v>
      </c>
      <c r="AH141">
        <v>234260000</v>
      </c>
      <c r="AI141">
        <v>547210000</v>
      </c>
      <c r="AJ141">
        <v>689590000</v>
      </c>
      <c r="AK141">
        <f t="shared" si="67"/>
        <v>0</v>
      </c>
      <c r="AL141">
        <f t="shared" si="67"/>
        <v>0</v>
      </c>
      <c r="AM141">
        <f t="shared" si="67"/>
        <v>0</v>
      </c>
      <c r="AN141" s="15">
        <v>0</v>
      </c>
      <c r="AO141" s="16">
        <v>0</v>
      </c>
      <c r="AP141" s="17">
        <v>0</v>
      </c>
      <c r="AQ141">
        <v>21467000</v>
      </c>
      <c r="AR141">
        <v>36801000</v>
      </c>
      <c r="AS141">
        <v>25862000</v>
      </c>
      <c r="AT141">
        <v>25329000</v>
      </c>
      <c r="AU141">
        <v>747130000</v>
      </c>
      <c r="AV141">
        <v>737750000</v>
      </c>
      <c r="AW141">
        <v>625580000</v>
      </c>
      <c r="AX141">
        <f t="shared" si="68"/>
        <v>4.9256488161364152E-2</v>
      </c>
      <c r="AY141">
        <f t="shared" si="68"/>
        <v>3.505523551338529E-2</v>
      </c>
      <c r="AZ141">
        <f t="shared" si="68"/>
        <v>4.0488826369129448E-2</v>
      </c>
      <c r="BA141" s="15">
        <f t="shared" si="61"/>
        <v>0.58332654003967288</v>
      </c>
      <c r="BB141" s="16">
        <f t="shared" si="62"/>
        <v>0.86580023816430063</v>
      </c>
      <c r="BC141" s="17">
        <f t="shared" si="63"/>
        <v>0.71168767449568093</v>
      </c>
      <c r="BD141">
        <v>17923000</v>
      </c>
      <c r="BE141">
        <v>25431000</v>
      </c>
      <c r="BF141">
        <v>45243000</v>
      </c>
      <c r="BG141">
        <v>28916000</v>
      </c>
      <c r="BH141">
        <v>752070000</v>
      </c>
      <c r="BI141">
        <v>733350000</v>
      </c>
      <c r="BJ141">
        <v>663290000</v>
      </c>
      <c r="BK141">
        <f t="shared" si="69"/>
        <v>3.3814671506641671E-2</v>
      </c>
      <c r="BL141">
        <f t="shared" si="69"/>
        <v>6.1693597872775618E-2</v>
      </c>
      <c r="BM141">
        <f t="shared" si="69"/>
        <v>4.3594807701005593E-2</v>
      </c>
      <c r="BN141" s="15">
        <f t="shared" si="59"/>
        <v>0.70476976917934808</v>
      </c>
      <c r="BO141" s="16">
        <f t="shared" si="64"/>
        <v>1.4151593074088167</v>
      </c>
      <c r="BP141" s="17">
        <f t="shared" si="60"/>
        <v>1.8244624337296353</v>
      </c>
      <c r="BQ141" s="41">
        <v>0</v>
      </c>
    </row>
    <row r="142" spans="1:69" customFormat="1" ht="15" x14ac:dyDescent="0.2">
      <c r="A142" t="s">
        <v>533</v>
      </c>
      <c r="B142" t="s">
        <v>534</v>
      </c>
      <c r="D142">
        <v>10224000</v>
      </c>
      <c r="E142">
        <v>0</v>
      </c>
      <c r="F142">
        <v>7605600</v>
      </c>
      <c r="G142">
        <v>0</v>
      </c>
      <c r="H142">
        <v>865460000</v>
      </c>
      <c r="I142">
        <v>887390000</v>
      </c>
      <c r="J142">
        <v>995240000</v>
      </c>
      <c r="K142">
        <f t="shared" si="65"/>
        <v>0</v>
      </c>
      <c r="L142">
        <f t="shared" si="65"/>
        <v>8.5707524312872586E-3</v>
      </c>
      <c r="M142">
        <f t="shared" si="65"/>
        <v>0</v>
      </c>
      <c r="N142" s="15" t="s">
        <v>943</v>
      </c>
      <c r="O142" s="16" t="s">
        <v>943</v>
      </c>
      <c r="P142" s="17" t="s">
        <v>943</v>
      </c>
      <c r="Q142">
        <v>16047000</v>
      </c>
      <c r="R142">
        <v>3170000</v>
      </c>
      <c r="S142">
        <v>6516500</v>
      </c>
      <c r="T142">
        <v>0</v>
      </c>
      <c r="U142">
        <v>876600000</v>
      </c>
      <c r="V142">
        <v>1078500000</v>
      </c>
      <c r="W142">
        <v>1138700000</v>
      </c>
      <c r="X142">
        <f t="shared" si="66"/>
        <v>3.616244581336984E-3</v>
      </c>
      <c r="Y142">
        <f t="shared" si="66"/>
        <v>6.0421882243857205E-3</v>
      </c>
      <c r="Z142">
        <f t="shared" si="66"/>
        <v>0</v>
      </c>
      <c r="AA142" s="15">
        <f t="shared" si="70"/>
        <v>5.0621451104100945</v>
      </c>
      <c r="AB142" s="16" t="s">
        <v>943</v>
      </c>
      <c r="AC142" s="17">
        <f t="shared" si="71"/>
        <v>1.6708461190840764</v>
      </c>
      <c r="AD142">
        <v>0</v>
      </c>
      <c r="AE142">
        <v>0</v>
      </c>
      <c r="AF142">
        <v>0</v>
      </c>
      <c r="AG142">
        <v>0</v>
      </c>
      <c r="AH142">
        <v>234260000</v>
      </c>
      <c r="AI142">
        <v>547210000</v>
      </c>
      <c r="AJ142">
        <v>689590000</v>
      </c>
      <c r="AK142">
        <f t="shared" si="67"/>
        <v>0</v>
      </c>
      <c r="AL142">
        <f t="shared" si="67"/>
        <v>0</v>
      </c>
      <c r="AM142">
        <f t="shared" si="67"/>
        <v>0</v>
      </c>
      <c r="AN142" s="15">
        <v>0</v>
      </c>
      <c r="AO142" s="16">
        <v>0</v>
      </c>
      <c r="AP142" s="17">
        <v>0</v>
      </c>
      <c r="AQ142">
        <v>24623000</v>
      </c>
      <c r="AR142">
        <v>13137000</v>
      </c>
      <c r="AS142">
        <v>20670000</v>
      </c>
      <c r="AT142">
        <v>24113000</v>
      </c>
      <c r="AU142">
        <v>747130000</v>
      </c>
      <c r="AV142">
        <v>737750000</v>
      </c>
      <c r="AW142">
        <v>625580000</v>
      </c>
      <c r="AX142">
        <f t="shared" si="68"/>
        <v>1.758328537202361E-2</v>
      </c>
      <c r="AY142">
        <f t="shared" si="68"/>
        <v>2.8017621145374448E-2</v>
      </c>
      <c r="AZ142">
        <f t="shared" si="68"/>
        <v>3.8545030211963295E-2</v>
      </c>
      <c r="BA142" s="15">
        <f t="shared" si="61"/>
        <v>1.8743244271903783</v>
      </c>
      <c r="BB142" s="16">
        <f t="shared" si="62"/>
        <v>0.72688024866766265</v>
      </c>
      <c r="BC142" s="17">
        <f t="shared" si="63"/>
        <v>1.5934235583728105</v>
      </c>
      <c r="BD142">
        <v>9823000</v>
      </c>
      <c r="BE142">
        <v>28549000</v>
      </c>
      <c r="BF142">
        <v>39602000</v>
      </c>
      <c r="BG142">
        <v>24857000</v>
      </c>
      <c r="BH142">
        <v>752070000</v>
      </c>
      <c r="BI142">
        <v>733350000</v>
      </c>
      <c r="BJ142">
        <v>663290000</v>
      </c>
      <c r="BK142">
        <f t="shared" si="69"/>
        <v>3.7960562181711809E-2</v>
      </c>
      <c r="BL142">
        <f t="shared" si="69"/>
        <v>5.4001499965909867E-2</v>
      </c>
      <c r="BM142">
        <f t="shared" si="69"/>
        <v>3.7475312457597734E-2</v>
      </c>
      <c r="BN142" s="15">
        <f t="shared" si="59"/>
        <v>0.34407509895267785</v>
      </c>
      <c r="BO142" s="16">
        <f t="shared" si="64"/>
        <v>1.4409886515825865</v>
      </c>
      <c r="BP142" s="17">
        <f t="shared" si="60"/>
        <v>1.4225684990494181</v>
      </c>
      <c r="BQ142" s="41">
        <v>0</v>
      </c>
    </row>
    <row r="143" spans="1:69" customFormat="1" ht="15" x14ac:dyDescent="0.2">
      <c r="A143" t="s">
        <v>167</v>
      </c>
      <c r="B143" t="s">
        <v>168</v>
      </c>
      <c r="D143">
        <v>44637000</v>
      </c>
      <c r="E143">
        <v>127230000</v>
      </c>
      <c r="F143">
        <v>0</v>
      </c>
      <c r="G143">
        <v>45671000</v>
      </c>
      <c r="H143">
        <v>865460000</v>
      </c>
      <c r="I143">
        <v>887390000</v>
      </c>
      <c r="J143">
        <v>995240000</v>
      </c>
      <c r="K143">
        <f t="shared" si="65"/>
        <v>0.14700852725718117</v>
      </c>
      <c r="L143">
        <f t="shared" si="65"/>
        <v>0</v>
      </c>
      <c r="M143">
        <f t="shared" si="65"/>
        <v>4.5889433704433102E-2</v>
      </c>
      <c r="N143" s="15">
        <f t="shared" ref="N143:N150" si="72">D143/E143</f>
        <v>0.3508370667295449</v>
      </c>
      <c r="O143" s="16">
        <f t="shared" ref="O143:O165" si="73">L143/M143</f>
        <v>0</v>
      </c>
      <c r="P143" s="17">
        <f t="shared" ref="P143:P150" si="74">L143/K143</f>
        <v>0</v>
      </c>
      <c r="Q143">
        <v>157230000</v>
      </c>
      <c r="R143">
        <v>120560000</v>
      </c>
      <c r="S143">
        <v>77679000</v>
      </c>
      <c r="T143">
        <v>55947000</v>
      </c>
      <c r="U143">
        <v>876600000</v>
      </c>
      <c r="V143">
        <v>1078500000</v>
      </c>
      <c r="W143">
        <v>1138700000</v>
      </c>
      <c r="X143">
        <f t="shared" si="66"/>
        <v>0.1375313712069359</v>
      </c>
      <c r="Y143">
        <f t="shared" si="66"/>
        <v>7.2025034770514598E-2</v>
      </c>
      <c r="Z143">
        <f t="shared" si="66"/>
        <v>4.9132343900939665E-2</v>
      </c>
      <c r="AA143" s="15">
        <f t="shared" si="70"/>
        <v>1.3041639017916391</v>
      </c>
      <c r="AB143" s="16">
        <f t="shared" ref="AB143:AB165" si="75">Y143/Z143</f>
        <v>1.4659393192340069</v>
      </c>
      <c r="AC143" s="17">
        <f t="shared" si="71"/>
        <v>0.52369895056265003</v>
      </c>
      <c r="AD143">
        <v>110510000</v>
      </c>
      <c r="AE143">
        <v>5648700</v>
      </c>
      <c r="AF143">
        <v>9458900</v>
      </c>
      <c r="AG143">
        <v>60267000</v>
      </c>
      <c r="AH143">
        <v>234260000</v>
      </c>
      <c r="AI143">
        <v>547210000</v>
      </c>
      <c r="AJ143">
        <v>689590000</v>
      </c>
      <c r="AK143">
        <f t="shared" si="67"/>
        <v>2.411295142149748E-2</v>
      </c>
      <c r="AL143">
        <f t="shared" si="67"/>
        <v>1.7285685568611684E-2</v>
      </c>
      <c r="AM143">
        <f t="shared" si="67"/>
        <v>8.739540886613785E-2</v>
      </c>
      <c r="AN143" s="15">
        <f>AD143/AE143</f>
        <v>19.563793439198399</v>
      </c>
      <c r="AO143" s="16">
        <f>AL143/AM143</f>
        <v>0.19778711253685982</v>
      </c>
      <c r="AP143" s="17">
        <f>AL143/AK143</f>
        <v>0.7168631191783903</v>
      </c>
      <c r="AQ143">
        <v>33739000</v>
      </c>
      <c r="AR143">
        <v>36146000</v>
      </c>
      <c r="AS143">
        <v>40854000</v>
      </c>
      <c r="AT143">
        <v>31140000</v>
      </c>
      <c r="AU143">
        <v>747130000</v>
      </c>
      <c r="AV143">
        <v>737750000</v>
      </c>
      <c r="AW143">
        <v>625580000</v>
      </c>
      <c r="AX143">
        <f t="shared" si="68"/>
        <v>4.8379800034799837E-2</v>
      </c>
      <c r="AY143">
        <f t="shared" si="68"/>
        <v>5.5376482548288718E-2</v>
      </c>
      <c r="AZ143">
        <f t="shared" si="68"/>
        <v>4.9777806195850254E-2</v>
      </c>
      <c r="BA143" s="15">
        <f t="shared" si="61"/>
        <v>0.93340895258119849</v>
      </c>
      <c r="BB143" s="16">
        <f t="shared" si="62"/>
        <v>1.1124733446550563</v>
      </c>
      <c r="BC143" s="17">
        <f t="shared" si="63"/>
        <v>1.1446199138577697</v>
      </c>
      <c r="BD143">
        <v>24114000</v>
      </c>
      <c r="BE143">
        <v>30229000</v>
      </c>
      <c r="BF143">
        <v>44756000</v>
      </c>
      <c r="BG143">
        <v>37495000</v>
      </c>
      <c r="BH143">
        <v>752070000</v>
      </c>
      <c r="BI143">
        <v>733350000</v>
      </c>
      <c r="BJ143">
        <v>663290000</v>
      </c>
      <c r="BK143">
        <f t="shared" si="69"/>
        <v>4.0194396798170384E-2</v>
      </c>
      <c r="BL143">
        <f t="shared" si="69"/>
        <v>6.1029522056316905E-2</v>
      </c>
      <c r="BM143">
        <f t="shared" si="69"/>
        <v>5.6528818465527896E-2</v>
      </c>
      <c r="BN143" s="15">
        <f t="shared" si="59"/>
        <v>0.79771080750272916</v>
      </c>
      <c r="BO143" s="16">
        <f t="shared" si="64"/>
        <v>1.0796178606410038</v>
      </c>
      <c r="BP143" s="17">
        <f t="shared" si="60"/>
        <v>1.5183589484565898</v>
      </c>
      <c r="BQ143" s="41">
        <v>0</v>
      </c>
    </row>
    <row r="144" spans="1:69" customFormat="1" ht="15" x14ac:dyDescent="0.2">
      <c r="A144" t="s">
        <v>535</v>
      </c>
      <c r="B144" t="s">
        <v>536</v>
      </c>
      <c r="D144">
        <v>45789000</v>
      </c>
      <c r="E144">
        <v>95383000</v>
      </c>
      <c r="F144">
        <v>18103000</v>
      </c>
      <c r="G144">
        <v>41340000</v>
      </c>
      <c r="H144">
        <v>865460000</v>
      </c>
      <c r="I144">
        <v>887390000</v>
      </c>
      <c r="J144">
        <v>995240000</v>
      </c>
      <c r="K144">
        <f t="shared" si="65"/>
        <v>0.11021075497423335</v>
      </c>
      <c r="L144">
        <f t="shared" si="65"/>
        <v>2.0400274963657466E-2</v>
      </c>
      <c r="M144">
        <f t="shared" si="65"/>
        <v>4.1537719545034366E-2</v>
      </c>
      <c r="N144" s="15">
        <f t="shared" si="72"/>
        <v>0.48005409769036411</v>
      </c>
      <c r="O144" s="16">
        <f t="shared" si="73"/>
        <v>0.49112650350339754</v>
      </c>
      <c r="P144" s="17">
        <f t="shared" si="74"/>
        <v>0.18510239738786777</v>
      </c>
      <c r="Q144">
        <v>62144000</v>
      </c>
      <c r="R144">
        <v>71511000</v>
      </c>
      <c r="S144">
        <v>65537000</v>
      </c>
      <c r="T144">
        <v>74585000</v>
      </c>
      <c r="U144">
        <v>876600000</v>
      </c>
      <c r="V144">
        <v>1078500000</v>
      </c>
      <c r="W144">
        <v>1138700000</v>
      </c>
      <c r="X144">
        <f t="shared" si="66"/>
        <v>8.157768651608488E-2</v>
      </c>
      <c r="Y144">
        <f t="shared" si="66"/>
        <v>6.0766805748725082E-2</v>
      </c>
      <c r="Z144">
        <f t="shared" si="66"/>
        <v>6.5500131729164843E-2</v>
      </c>
      <c r="AA144" s="15">
        <f t="shared" si="70"/>
        <v>0.86901315881472785</v>
      </c>
      <c r="AB144" s="16">
        <f t="shared" si="75"/>
        <v>0.92773562654787489</v>
      </c>
      <c r="AC144" s="17">
        <f t="shared" si="71"/>
        <v>0.7448949381120723</v>
      </c>
      <c r="AD144">
        <v>48886000</v>
      </c>
      <c r="AE144">
        <v>60391000</v>
      </c>
      <c r="AF144">
        <v>34973000</v>
      </c>
      <c r="AG144">
        <v>46162000</v>
      </c>
      <c r="AH144">
        <v>234260000</v>
      </c>
      <c r="AI144">
        <v>547210000</v>
      </c>
      <c r="AJ144">
        <v>689590000</v>
      </c>
      <c r="AK144">
        <f t="shared" si="67"/>
        <v>0.25779475796123963</v>
      </c>
      <c r="AL144">
        <f t="shared" si="67"/>
        <v>6.3911478225909618E-2</v>
      </c>
      <c r="AM144">
        <f t="shared" si="67"/>
        <v>6.694122594585189E-2</v>
      </c>
      <c r="AN144" s="15">
        <f>AD144/AE144</f>
        <v>0.8094914805186203</v>
      </c>
      <c r="AO144" s="16">
        <f>AL144/AM144</f>
        <v>0.95474018174699993</v>
      </c>
      <c r="AP144" s="17">
        <f>AL144/AK144</f>
        <v>0.24791612805221952</v>
      </c>
      <c r="AQ144">
        <v>41003000</v>
      </c>
      <c r="AR144">
        <v>38370000</v>
      </c>
      <c r="AS144">
        <v>41227000</v>
      </c>
      <c r="AT144">
        <v>44358000</v>
      </c>
      <c r="AU144">
        <v>747130000</v>
      </c>
      <c r="AV144">
        <v>737750000</v>
      </c>
      <c r="AW144">
        <v>625580000</v>
      </c>
      <c r="AX144">
        <f t="shared" si="68"/>
        <v>5.1356524299653337E-2</v>
      </c>
      <c r="AY144">
        <f t="shared" si="68"/>
        <v>5.5882073873263299E-2</v>
      </c>
      <c r="AZ144">
        <f t="shared" si="68"/>
        <v>7.0906998305572427E-2</v>
      </c>
      <c r="BA144" s="15">
        <f t="shared" si="61"/>
        <v>1.0686213187385978</v>
      </c>
      <c r="BB144" s="16">
        <f t="shared" si="62"/>
        <v>0.78810378677208293</v>
      </c>
      <c r="BC144" s="17">
        <f t="shared" si="63"/>
        <v>1.0881202463625543</v>
      </c>
      <c r="BD144">
        <v>30404000</v>
      </c>
      <c r="BE144">
        <v>32970000</v>
      </c>
      <c r="BF144">
        <v>59798000</v>
      </c>
      <c r="BG144">
        <v>48729000</v>
      </c>
      <c r="BH144">
        <v>752070000</v>
      </c>
      <c r="BI144">
        <v>733350000</v>
      </c>
      <c r="BJ144">
        <v>663290000</v>
      </c>
      <c r="BK144">
        <f t="shared" si="69"/>
        <v>4.3839004347999519E-2</v>
      </c>
      <c r="BL144">
        <f t="shared" si="69"/>
        <v>8.1540874071043837E-2</v>
      </c>
      <c r="BM144">
        <f t="shared" si="69"/>
        <v>7.3465603280616326E-2</v>
      </c>
      <c r="BN144" s="15">
        <f t="shared" si="59"/>
        <v>0.9221716712162572</v>
      </c>
      <c r="BO144" s="16">
        <f t="shared" si="64"/>
        <v>1.1099190700113415</v>
      </c>
      <c r="BP144" s="17">
        <f t="shared" si="60"/>
        <v>1.8600074359299346</v>
      </c>
      <c r="BQ144" s="41">
        <v>0</v>
      </c>
    </row>
    <row r="145" spans="1:69" customFormat="1" ht="15" x14ac:dyDescent="0.2">
      <c r="A145" t="s">
        <v>176</v>
      </c>
      <c r="B145" t="s">
        <v>177</v>
      </c>
      <c r="D145">
        <v>4836400</v>
      </c>
      <c r="E145">
        <v>10175000</v>
      </c>
      <c r="F145">
        <v>0</v>
      </c>
      <c r="G145">
        <v>28514000</v>
      </c>
      <c r="H145">
        <v>865460000</v>
      </c>
      <c r="I145">
        <v>887390000</v>
      </c>
      <c r="J145">
        <v>995240000</v>
      </c>
      <c r="K145">
        <f t="shared" si="65"/>
        <v>1.1756753633905669E-2</v>
      </c>
      <c r="L145">
        <f t="shared" si="65"/>
        <v>0</v>
      </c>
      <c r="M145">
        <f t="shared" si="65"/>
        <v>2.865037578875447E-2</v>
      </c>
      <c r="N145" s="15">
        <f t="shared" si="72"/>
        <v>0.47532186732186732</v>
      </c>
      <c r="O145" s="16">
        <f t="shared" si="73"/>
        <v>0</v>
      </c>
      <c r="P145" s="17">
        <f t="shared" si="74"/>
        <v>0</v>
      </c>
      <c r="Q145">
        <v>22732000</v>
      </c>
      <c r="R145">
        <v>41564000</v>
      </c>
      <c r="S145">
        <v>40460000</v>
      </c>
      <c r="T145">
        <v>8333600</v>
      </c>
      <c r="U145">
        <v>876600000</v>
      </c>
      <c r="V145">
        <v>1078500000</v>
      </c>
      <c r="W145">
        <v>1138700000</v>
      </c>
      <c r="X145">
        <f t="shared" si="66"/>
        <v>4.7415012548482773E-2</v>
      </c>
      <c r="Y145">
        <f t="shared" si="66"/>
        <v>3.7515067222994899E-2</v>
      </c>
      <c r="Z145">
        <f t="shared" si="66"/>
        <v>7.3185211205760957E-3</v>
      </c>
      <c r="AA145" s="15">
        <f t="shared" si="70"/>
        <v>0.54691560003849482</v>
      </c>
      <c r="AB145" s="16">
        <f t="shared" si="75"/>
        <v>5.1260448121849249</v>
      </c>
      <c r="AC145" s="17">
        <f t="shared" si="71"/>
        <v>0.79120652313726614</v>
      </c>
      <c r="AD145">
        <v>0</v>
      </c>
      <c r="AE145">
        <v>6473400</v>
      </c>
      <c r="AF145">
        <v>8718200</v>
      </c>
      <c r="AG145">
        <v>8058600</v>
      </c>
      <c r="AH145">
        <v>234260000</v>
      </c>
      <c r="AI145">
        <v>547210000</v>
      </c>
      <c r="AJ145">
        <v>689590000</v>
      </c>
      <c r="AK145">
        <f t="shared" si="67"/>
        <v>2.7633398787671817E-2</v>
      </c>
      <c r="AL145">
        <f t="shared" si="67"/>
        <v>1.5932091884285741E-2</v>
      </c>
      <c r="AM145">
        <f t="shared" si="67"/>
        <v>1.1686074334024566E-2</v>
      </c>
      <c r="AN145" s="15">
        <f>AD145/AE145</f>
        <v>0</v>
      </c>
      <c r="AO145" s="16">
        <f>AL145/AM145</f>
        <v>1.3633399402482569</v>
      </c>
      <c r="AP145" s="17">
        <f>AL145/AK145</f>
        <v>0.57655201977519965</v>
      </c>
      <c r="AQ145">
        <v>46666000</v>
      </c>
      <c r="AR145">
        <v>28533000</v>
      </c>
      <c r="AS145">
        <v>36770000</v>
      </c>
      <c r="AT145">
        <v>25091000</v>
      </c>
      <c r="AU145">
        <v>747130000</v>
      </c>
      <c r="AV145">
        <v>737750000</v>
      </c>
      <c r="AW145">
        <v>625580000</v>
      </c>
      <c r="AX145">
        <f t="shared" si="68"/>
        <v>3.8190140939327828E-2</v>
      </c>
      <c r="AY145">
        <f t="shared" si="68"/>
        <v>4.9840731955269398E-2</v>
      </c>
      <c r="AZ145">
        <f t="shared" si="68"/>
        <v>4.0108379423894627E-2</v>
      </c>
      <c r="BA145" s="15">
        <f t="shared" si="61"/>
        <v>1.6355097606280447</v>
      </c>
      <c r="BB145" s="16">
        <f t="shared" si="62"/>
        <v>1.2426513529384013</v>
      </c>
      <c r="BC145" s="17">
        <f t="shared" si="63"/>
        <v>1.3050680287996503</v>
      </c>
      <c r="BD145">
        <v>14385000</v>
      </c>
      <c r="BE145">
        <v>34457000</v>
      </c>
      <c r="BF145">
        <v>41766000</v>
      </c>
      <c r="BG145">
        <v>36873000</v>
      </c>
      <c r="BH145">
        <v>752070000</v>
      </c>
      <c r="BI145">
        <v>733350000</v>
      </c>
      <c r="BJ145">
        <v>663290000</v>
      </c>
      <c r="BK145">
        <f t="shared" si="69"/>
        <v>4.5816213916257793E-2</v>
      </c>
      <c r="BL145">
        <f t="shared" si="69"/>
        <v>5.695234199222745E-2</v>
      </c>
      <c r="BM145">
        <f t="shared" si="69"/>
        <v>5.5591068763286046E-2</v>
      </c>
      <c r="BN145" s="15">
        <f t="shared" si="59"/>
        <v>0.41747685521084249</v>
      </c>
      <c r="BO145" s="16">
        <f t="shared" si="64"/>
        <v>1.0244872649370689</v>
      </c>
      <c r="BP145" s="17">
        <f t="shared" si="60"/>
        <v>1.2430608538785879</v>
      </c>
      <c r="BQ145" s="41">
        <v>0</v>
      </c>
    </row>
    <row r="146" spans="1:69" customFormat="1" ht="15" x14ac:dyDescent="0.2">
      <c r="A146" t="s">
        <v>26</v>
      </c>
      <c r="B146" t="s">
        <v>27</v>
      </c>
      <c r="D146">
        <v>0</v>
      </c>
      <c r="E146">
        <v>9180500</v>
      </c>
      <c r="F146">
        <v>0</v>
      </c>
      <c r="G146">
        <v>44421000</v>
      </c>
      <c r="H146">
        <v>865460000</v>
      </c>
      <c r="I146">
        <v>887390000</v>
      </c>
      <c r="J146">
        <v>995240000</v>
      </c>
      <c r="K146">
        <f t="shared" si="65"/>
        <v>1.060765373327479E-2</v>
      </c>
      <c r="L146">
        <f t="shared" si="65"/>
        <v>0</v>
      </c>
      <c r="M146">
        <f t="shared" si="65"/>
        <v>4.4633455246975602E-2</v>
      </c>
      <c r="N146" s="15">
        <f t="shared" si="72"/>
        <v>0</v>
      </c>
      <c r="O146" s="16">
        <f t="shared" si="73"/>
        <v>0</v>
      </c>
      <c r="P146" s="17">
        <f t="shared" si="74"/>
        <v>0</v>
      </c>
      <c r="Q146">
        <v>0</v>
      </c>
      <c r="R146">
        <v>5910100</v>
      </c>
      <c r="S146">
        <v>15910000</v>
      </c>
      <c r="T146">
        <v>53563000</v>
      </c>
      <c r="U146">
        <v>876600000</v>
      </c>
      <c r="V146">
        <v>1078500000</v>
      </c>
      <c r="W146">
        <v>1138700000</v>
      </c>
      <c r="X146">
        <f t="shared" si="66"/>
        <v>6.74207164042893E-3</v>
      </c>
      <c r="Y146">
        <f t="shared" si="66"/>
        <v>1.4751970329160872E-2</v>
      </c>
      <c r="Z146">
        <f t="shared" si="66"/>
        <v>4.7038728374462109E-2</v>
      </c>
      <c r="AA146" s="15">
        <f t="shared" si="70"/>
        <v>0</v>
      </c>
      <c r="AB146" s="16">
        <f t="shared" si="75"/>
        <v>0.31361328928206939</v>
      </c>
      <c r="AC146" s="17">
        <f t="shared" si="71"/>
        <v>2.1880471042016922</v>
      </c>
      <c r="AD146">
        <v>0</v>
      </c>
      <c r="AE146">
        <v>0</v>
      </c>
      <c r="AF146">
        <v>0</v>
      </c>
      <c r="AG146">
        <v>0</v>
      </c>
      <c r="AH146">
        <v>234260000</v>
      </c>
      <c r="AI146">
        <v>547210000</v>
      </c>
      <c r="AJ146">
        <v>689590000</v>
      </c>
      <c r="AK146">
        <f t="shared" si="67"/>
        <v>0</v>
      </c>
      <c r="AL146">
        <f t="shared" si="67"/>
        <v>0</v>
      </c>
      <c r="AM146">
        <f t="shared" si="67"/>
        <v>0</v>
      </c>
      <c r="AN146" s="15">
        <v>0</v>
      </c>
      <c r="AO146" s="16">
        <v>0</v>
      </c>
      <c r="AP146" s="17">
        <v>0</v>
      </c>
      <c r="AQ146">
        <v>0</v>
      </c>
      <c r="AR146">
        <v>37734000</v>
      </c>
      <c r="AS146">
        <v>24469000</v>
      </c>
      <c r="AT146">
        <v>26298000</v>
      </c>
      <c r="AU146">
        <v>747130000</v>
      </c>
      <c r="AV146">
        <v>737750000</v>
      </c>
      <c r="AW146">
        <v>625580000</v>
      </c>
      <c r="AX146">
        <f t="shared" si="68"/>
        <v>5.0505266821035164E-2</v>
      </c>
      <c r="AY146">
        <f t="shared" si="68"/>
        <v>3.3167062012876988E-2</v>
      </c>
      <c r="AZ146">
        <f t="shared" si="68"/>
        <v>4.2037788931871226E-2</v>
      </c>
      <c r="BA146" s="15">
        <f t="shared" si="61"/>
        <v>0</v>
      </c>
      <c r="BB146" s="16">
        <f t="shared" si="62"/>
        <v>0.78898207673646614</v>
      </c>
      <c r="BC146" s="17">
        <f t="shared" si="63"/>
        <v>0.65670501515028312</v>
      </c>
      <c r="BD146">
        <v>0</v>
      </c>
      <c r="BE146">
        <v>35483000</v>
      </c>
      <c r="BF146">
        <v>33135000</v>
      </c>
      <c r="BG146">
        <v>31405000</v>
      </c>
      <c r="BH146">
        <v>752070000</v>
      </c>
      <c r="BI146">
        <v>733350000</v>
      </c>
      <c r="BJ146">
        <v>663290000</v>
      </c>
      <c r="BK146">
        <f t="shared" si="69"/>
        <v>4.7180448628452137E-2</v>
      </c>
      <c r="BL146">
        <f t="shared" si="69"/>
        <v>4.5183064021272243E-2</v>
      </c>
      <c r="BM146">
        <f t="shared" si="69"/>
        <v>4.7347314146150253E-2</v>
      </c>
      <c r="BN146" s="15">
        <f t="shared" si="59"/>
        <v>0</v>
      </c>
      <c r="BO146" s="16">
        <f t="shared" si="64"/>
        <v>0.95428990716986672</v>
      </c>
      <c r="BP146" s="17">
        <f t="shared" si="60"/>
        <v>0.9576649933342225</v>
      </c>
      <c r="BQ146" s="41">
        <v>0</v>
      </c>
    </row>
    <row r="147" spans="1:69" customFormat="1" ht="15" x14ac:dyDescent="0.2">
      <c r="A147" t="s">
        <v>46</v>
      </c>
      <c r="D147">
        <v>8121500</v>
      </c>
      <c r="E147">
        <v>76063000</v>
      </c>
      <c r="F147">
        <v>60288000</v>
      </c>
      <c r="G147">
        <v>25115000</v>
      </c>
      <c r="H147">
        <v>865460000</v>
      </c>
      <c r="I147">
        <v>887390000</v>
      </c>
      <c r="J147">
        <v>995240000</v>
      </c>
      <c r="K147">
        <f t="shared" si="65"/>
        <v>8.7887366256095029E-2</v>
      </c>
      <c r="L147">
        <f t="shared" si="65"/>
        <v>6.7938561399159339E-2</v>
      </c>
      <c r="M147">
        <f t="shared" si="65"/>
        <v>2.5235119167236045E-2</v>
      </c>
      <c r="N147" s="15">
        <f t="shared" si="72"/>
        <v>0.10677333263216018</v>
      </c>
      <c r="O147" s="16">
        <f t="shared" si="73"/>
        <v>2.6922227293210965</v>
      </c>
      <c r="P147" s="17">
        <f t="shared" si="74"/>
        <v>0.77301851555311307</v>
      </c>
      <c r="Q147">
        <v>25124000</v>
      </c>
      <c r="R147">
        <v>13283000</v>
      </c>
      <c r="S147">
        <v>33986000</v>
      </c>
      <c r="T147">
        <v>35113000</v>
      </c>
      <c r="U147">
        <v>876600000</v>
      </c>
      <c r="V147">
        <v>1078500000</v>
      </c>
      <c r="W147">
        <v>1138700000</v>
      </c>
      <c r="X147">
        <f t="shared" si="66"/>
        <v>1.5152863335614875E-2</v>
      </c>
      <c r="Y147">
        <f t="shared" si="66"/>
        <v>3.1512285581826609E-2</v>
      </c>
      <c r="Z147">
        <f t="shared" si="66"/>
        <v>3.0836041099499428E-2</v>
      </c>
      <c r="AA147" s="15">
        <f t="shared" si="70"/>
        <v>1.8914401867048107</v>
      </c>
      <c r="AB147" s="16">
        <f t="shared" si="75"/>
        <v>1.0219303275717244</v>
      </c>
      <c r="AC147" s="17">
        <f t="shared" si="71"/>
        <v>2.0796258029834531</v>
      </c>
      <c r="AD147">
        <v>30564000</v>
      </c>
      <c r="AE147">
        <v>12079000</v>
      </c>
      <c r="AF147">
        <v>0</v>
      </c>
      <c r="AG147">
        <v>0</v>
      </c>
      <c r="AH147">
        <v>234260000</v>
      </c>
      <c r="AI147">
        <v>547210000</v>
      </c>
      <c r="AJ147">
        <v>689590000</v>
      </c>
      <c r="AK147">
        <f t="shared" si="67"/>
        <v>5.1562366601212328E-2</v>
      </c>
      <c r="AL147">
        <f t="shared" si="67"/>
        <v>0</v>
      </c>
      <c r="AM147">
        <f t="shared" si="67"/>
        <v>0</v>
      </c>
      <c r="AN147" s="15">
        <f>AD147/AE147</f>
        <v>2.5303419157214999</v>
      </c>
      <c r="AO147" s="16">
        <v>0</v>
      </c>
      <c r="AP147" s="17">
        <f>AL147/AK147</f>
        <v>0</v>
      </c>
      <c r="AQ147">
        <v>66467000</v>
      </c>
      <c r="AR147">
        <v>65310000</v>
      </c>
      <c r="AS147">
        <v>59794000</v>
      </c>
      <c r="AT147">
        <v>59902000</v>
      </c>
      <c r="AU147">
        <v>747130000</v>
      </c>
      <c r="AV147">
        <v>737750000</v>
      </c>
      <c r="AW147">
        <v>625580000</v>
      </c>
      <c r="AX147">
        <f t="shared" si="68"/>
        <v>8.7414506176970538E-2</v>
      </c>
      <c r="AY147">
        <f t="shared" si="68"/>
        <v>8.1049135886140294E-2</v>
      </c>
      <c r="AZ147">
        <f t="shared" si="68"/>
        <v>9.5754339972505514E-2</v>
      </c>
      <c r="BA147" s="15">
        <f t="shared" si="61"/>
        <v>1.0177155106415556</v>
      </c>
      <c r="BB147" s="16">
        <f t="shared" si="62"/>
        <v>0.84642780587712674</v>
      </c>
      <c r="BC147" s="17">
        <f t="shared" si="63"/>
        <v>0.92718176228161076</v>
      </c>
      <c r="BD147">
        <v>59695000</v>
      </c>
      <c r="BE147">
        <v>50560000</v>
      </c>
      <c r="BF147">
        <v>66008000</v>
      </c>
      <c r="BG147">
        <v>75634000</v>
      </c>
      <c r="BH147">
        <v>752070000</v>
      </c>
      <c r="BI147">
        <v>733350000</v>
      </c>
      <c r="BJ147">
        <v>663290000</v>
      </c>
      <c r="BK147">
        <f t="shared" si="69"/>
        <v>6.7227784647705666E-2</v>
      </c>
      <c r="BL147">
        <f t="shared" si="69"/>
        <v>9.000886343492194E-2</v>
      </c>
      <c r="BM147">
        <f t="shared" si="69"/>
        <v>0.11402855462919688</v>
      </c>
      <c r="BN147" s="15">
        <f t="shared" si="59"/>
        <v>1.1806764240506329</v>
      </c>
      <c r="BO147" s="16">
        <f t="shared" si="64"/>
        <v>0.78935371694937961</v>
      </c>
      <c r="BP147" s="17">
        <f t="shared" si="60"/>
        <v>1.3388640412084998</v>
      </c>
      <c r="BQ147" s="41">
        <v>0</v>
      </c>
    </row>
    <row r="148" spans="1:69" customFormat="1" ht="15" x14ac:dyDescent="0.2">
      <c r="A148" t="s">
        <v>322</v>
      </c>
      <c r="B148" t="s">
        <v>323</v>
      </c>
      <c r="D148">
        <v>19462000</v>
      </c>
      <c r="E148">
        <v>122120000</v>
      </c>
      <c r="F148">
        <v>181240000</v>
      </c>
      <c r="G148">
        <v>60655000</v>
      </c>
      <c r="H148">
        <v>865460000</v>
      </c>
      <c r="I148">
        <v>887390000</v>
      </c>
      <c r="J148">
        <v>995240000</v>
      </c>
      <c r="K148">
        <f t="shared" si="65"/>
        <v>0.14110415270491994</v>
      </c>
      <c r="L148">
        <f t="shared" si="65"/>
        <v>0.20423939868603433</v>
      </c>
      <c r="M148">
        <f t="shared" si="65"/>
        <v>6.0945098669667616E-2</v>
      </c>
      <c r="N148" s="15">
        <f t="shared" si="72"/>
        <v>0.1593678349164756</v>
      </c>
      <c r="O148" s="16">
        <f t="shared" si="73"/>
        <v>3.3512030195085121</v>
      </c>
      <c r="P148" s="17">
        <f t="shared" si="74"/>
        <v>1.4474371928170264</v>
      </c>
      <c r="Q148">
        <v>73223000</v>
      </c>
      <c r="R148">
        <v>171420000</v>
      </c>
      <c r="S148">
        <v>90554000</v>
      </c>
      <c r="T148">
        <v>66246000</v>
      </c>
      <c r="U148">
        <v>876600000</v>
      </c>
      <c r="V148">
        <v>1078500000</v>
      </c>
      <c r="W148">
        <v>1138700000</v>
      </c>
      <c r="X148">
        <f t="shared" si="66"/>
        <v>0.19555099247091035</v>
      </c>
      <c r="Y148">
        <f t="shared" si="66"/>
        <v>8.3962911451089473E-2</v>
      </c>
      <c r="Z148">
        <f t="shared" si="66"/>
        <v>5.8176868358654606E-2</v>
      </c>
      <c r="AA148" s="15">
        <f t="shared" si="70"/>
        <v>0.42715552444288879</v>
      </c>
      <c r="AB148" s="16">
        <f t="shared" si="75"/>
        <v>1.4432353239343596</v>
      </c>
      <c r="AC148" s="17">
        <f t="shared" si="71"/>
        <v>0.42936581599594581</v>
      </c>
      <c r="AD148">
        <v>158480000</v>
      </c>
      <c r="AE148">
        <v>138960000</v>
      </c>
      <c r="AF148">
        <v>53806000</v>
      </c>
      <c r="AG148">
        <v>35742000</v>
      </c>
      <c r="AH148">
        <v>234260000</v>
      </c>
      <c r="AI148">
        <v>547210000</v>
      </c>
      <c r="AJ148">
        <v>689590000</v>
      </c>
      <c r="AK148">
        <f t="shared" si="67"/>
        <v>0.59318705711602493</v>
      </c>
      <c r="AL148">
        <f t="shared" si="67"/>
        <v>9.8327881434915304E-2</v>
      </c>
      <c r="AM148">
        <f t="shared" si="67"/>
        <v>5.1830798010411981E-2</v>
      </c>
      <c r="AN148" s="15">
        <f>AD148/AE148</f>
        <v>1.1404720782959126</v>
      </c>
      <c r="AO148" s="16">
        <f t="shared" ref="AO148:AO153" si="76">AL148/AM148</f>
        <v>1.8970937205165701</v>
      </c>
      <c r="AP148" s="17">
        <f>AL148/AK148</f>
        <v>0.16576201428427792</v>
      </c>
      <c r="AQ148">
        <v>67594000</v>
      </c>
      <c r="AR148">
        <v>65520000</v>
      </c>
      <c r="AS148">
        <v>68815000</v>
      </c>
      <c r="AT148">
        <v>44510000</v>
      </c>
      <c r="AU148">
        <v>747130000</v>
      </c>
      <c r="AV148">
        <v>737750000</v>
      </c>
      <c r="AW148">
        <v>625580000</v>
      </c>
      <c r="AX148">
        <f t="shared" si="68"/>
        <v>8.7695581759533153E-2</v>
      </c>
      <c r="AY148">
        <f t="shared" si="68"/>
        <v>9.3276855303287026E-2</v>
      </c>
      <c r="AZ148">
        <f t="shared" si="68"/>
        <v>7.1149972825218191E-2</v>
      </c>
      <c r="BA148" s="15">
        <f t="shared" si="61"/>
        <v>1.0316544566544568</v>
      </c>
      <c r="BB148" s="16">
        <f t="shared" si="62"/>
        <v>1.3109893314003662</v>
      </c>
      <c r="BC148" s="17">
        <f t="shared" si="63"/>
        <v>1.0636437256218687</v>
      </c>
      <c r="BD148">
        <v>75247000</v>
      </c>
      <c r="BE148">
        <v>58464000</v>
      </c>
      <c r="BF148">
        <v>66202000</v>
      </c>
      <c r="BG148">
        <v>61100000</v>
      </c>
      <c r="BH148">
        <v>752070000</v>
      </c>
      <c r="BI148">
        <v>733350000</v>
      </c>
      <c r="BJ148">
        <v>663290000</v>
      </c>
      <c r="BK148">
        <f t="shared" si="69"/>
        <v>7.7737444652758392E-2</v>
      </c>
      <c r="BL148">
        <f t="shared" si="69"/>
        <v>9.0273402877207337E-2</v>
      </c>
      <c r="BM148">
        <f t="shared" si="69"/>
        <v>9.2116570429224026E-2</v>
      </c>
      <c r="BN148" s="15">
        <f t="shared" si="59"/>
        <v>1.2870655446086481</v>
      </c>
      <c r="BO148" s="16">
        <f t="shared" si="64"/>
        <v>0.97999092298564405</v>
      </c>
      <c r="BP148" s="17">
        <f t="shared" si="60"/>
        <v>1.1612602302589854</v>
      </c>
      <c r="BQ148" s="41">
        <v>0</v>
      </c>
    </row>
    <row r="149" spans="1:69" customFormat="1" ht="15" x14ac:dyDescent="0.2">
      <c r="A149" t="s">
        <v>268</v>
      </c>
      <c r="B149" t="s">
        <v>269</v>
      </c>
      <c r="D149">
        <v>110900000</v>
      </c>
      <c r="E149">
        <v>47647000</v>
      </c>
      <c r="F149">
        <v>0</v>
      </c>
      <c r="G149">
        <v>65792000</v>
      </c>
      <c r="H149">
        <v>865460000</v>
      </c>
      <c r="I149">
        <v>887390000</v>
      </c>
      <c r="J149">
        <v>995240000</v>
      </c>
      <c r="K149">
        <f t="shared" si="65"/>
        <v>5.5053959743951192E-2</v>
      </c>
      <c r="L149">
        <f t="shared" si="65"/>
        <v>0</v>
      </c>
      <c r="M149">
        <f t="shared" si="65"/>
        <v>6.6106667738434946E-2</v>
      </c>
      <c r="N149" s="15">
        <f t="shared" si="72"/>
        <v>2.3275337376959726</v>
      </c>
      <c r="O149" s="16">
        <f t="shared" si="73"/>
        <v>0</v>
      </c>
      <c r="P149" s="17">
        <f t="shared" si="74"/>
        <v>0</v>
      </c>
      <c r="Q149">
        <v>249470000</v>
      </c>
      <c r="R149">
        <v>36168000</v>
      </c>
      <c r="S149">
        <v>65835000</v>
      </c>
      <c r="T149">
        <v>46686000</v>
      </c>
      <c r="U149">
        <v>876600000</v>
      </c>
      <c r="V149">
        <v>1078500000</v>
      </c>
      <c r="W149">
        <v>1138700000</v>
      </c>
      <c r="X149">
        <f t="shared" si="66"/>
        <v>4.1259411362080764E-2</v>
      </c>
      <c r="Y149">
        <f t="shared" si="66"/>
        <v>6.1043115438108482E-2</v>
      </c>
      <c r="Z149">
        <f t="shared" si="66"/>
        <v>4.0999385263897424E-2</v>
      </c>
      <c r="AA149" s="15">
        <f t="shared" si="70"/>
        <v>6.8975337314753373</v>
      </c>
      <c r="AB149" s="16">
        <f t="shared" si="75"/>
        <v>1.4888787976989704</v>
      </c>
      <c r="AC149" s="17">
        <f t="shared" si="71"/>
        <v>1.4794955483589334</v>
      </c>
      <c r="AD149">
        <v>0</v>
      </c>
      <c r="AE149">
        <v>36730000</v>
      </c>
      <c r="AF149">
        <v>19176000</v>
      </c>
      <c r="AG149">
        <v>44505000</v>
      </c>
      <c r="AH149">
        <v>234260000</v>
      </c>
      <c r="AI149">
        <v>547210000</v>
      </c>
      <c r="AJ149">
        <v>689590000</v>
      </c>
      <c r="AK149">
        <f t="shared" si="67"/>
        <v>0.15679159907794757</v>
      </c>
      <c r="AL149">
        <f t="shared" si="67"/>
        <v>3.5043219239414482E-2</v>
      </c>
      <c r="AM149">
        <f t="shared" si="67"/>
        <v>6.4538348873968587E-2</v>
      </c>
      <c r="AN149" s="15">
        <f>AD149/AE149</f>
        <v>0</v>
      </c>
      <c r="AO149" s="16">
        <f t="shared" si="76"/>
        <v>0.5429828908057035</v>
      </c>
      <c r="AP149" s="17">
        <f>AL149/AK149</f>
        <v>0.22350189324871322</v>
      </c>
      <c r="AQ149">
        <v>92525000</v>
      </c>
      <c r="AR149">
        <v>120390000</v>
      </c>
      <c r="AS149">
        <v>75185000</v>
      </c>
      <c r="AT149">
        <v>108200000</v>
      </c>
      <c r="AU149">
        <v>747130000</v>
      </c>
      <c r="AV149">
        <v>737750000</v>
      </c>
      <c r="AW149">
        <v>625580000</v>
      </c>
      <c r="AX149">
        <f t="shared" si="68"/>
        <v>0.16113661611767699</v>
      </c>
      <c r="AY149">
        <f t="shared" si="68"/>
        <v>0.1019112165367672</v>
      </c>
      <c r="AZ149">
        <f t="shared" si="68"/>
        <v>0.17295949358994853</v>
      </c>
      <c r="BA149" s="15">
        <f t="shared" si="61"/>
        <v>0.76854389899493314</v>
      </c>
      <c r="BB149" s="16">
        <f t="shared" si="62"/>
        <v>0.58922013716331634</v>
      </c>
      <c r="BC149" s="17">
        <f t="shared" si="63"/>
        <v>0.63245225692428664</v>
      </c>
      <c r="BD149">
        <v>53007000</v>
      </c>
      <c r="BE149">
        <v>60914000</v>
      </c>
      <c r="BF149">
        <v>93477000</v>
      </c>
      <c r="BG149">
        <v>82957000</v>
      </c>
      <c r="BH149">
        <v>752070000</v>
      </c>
      <c r="BI149">
        <v>733350000</v>
      </c>
      <c r="BJ149">
        <v>663290000</v>
      </c>
      <c r="BK149">
        <f t="shared" si="69"/>
        <v>8.0995120135093801E-2</v>
      </c>
      <c r="BL149">
        <f t="shared" si="69"/>
        <v>0.1274657394150133</v>
      </c>
      <c r="BM149">
        <f t="shared" si="69"/>
        <v>0.12506897435510864</v>
      </c>
      <c r="BN149" s="15">
        <f t="shared" si="59"/>
        <v>0.87019404406212042</v>
      </c>
      <c r="BO149" s="16">
        <f t="shared" si="64"/>
        <v>1.0191635461333481</v>
      </c>
      <c r="BP149" s="17">
        <f t="shared" si="60"/>
        <v>1.5737459145984347</v>
      </c>
      <c r="BQ149" s="41">
        <v>0</v>
      </c>
    </row>
    <row r="150" spans="1:69" customFormat="1" ht="15" x14ac:dyDescent="0.2">
      <c r="A150" t="s">
        <v>22</v>
      </c>
      <c r="B150" t="s">
        <v>23</v>
      </c>
      <c r="D150">
        <v>26209000</v>
      </c>
      <c r="E150">
        <v>160820000</v>
      </c>
      <c r="F150">
        <v>0</v>
      </c>
      <c r="G150">
        <v>77123000</v>
      </c>
      <c r="H150">
        <v>865460000</v>
      </c>
      <c r="I150">
        <v>887390000</v>
      </c>
      <c r="J150">
        <v>995240000</v>
      </c>
      <c r="K150">
        <f t="shared" si="65"/>
        <v>0.1858202574353523</v>
      </c>
      <c r="L150">
        <f t="shared" si="65"/>
        <v>0</v>
      </c>
      <c r="M150">
        <f t="shared" si="65"/>
        <v>7.7491861259595674E-2</v>
      </c>
      <c r="N150" s="15">
        <f t="shared" si="72"/>
        <v>0.16297102350453924</v>
      </c>
      <c r="O150" s="16">
        <f t="shared" si="73"/>
        <v>0</v>
      </c>
      <c r="P150" s="17">
        <f t="shared" si="74"/>
        <v>0</v>
      </c>
      <c r="Q150">
        <v>46763000</v>
      </c>
      <c r="R150">
        <v>117670000</v>
      </c>
      <c r="S150">
        <v>108870000</v>
      </c>
      <c r="T150">
        <v>55129000</v>
      </c>
      <c r="U150">
        <v>876600000</v>
      </c>
      <c r="V150">
        <v>1078500000</v>
      </c>
      <c r="W150">
        <v>1138700000</v>
      </c>
      <c r="X150">
        <f t="shared" si="66"/>
        <v>0.13423454255076431</v>
      </c>
      <c r="Y150">
        <f t="shared" si="66"/>
        <v>0.10094575799721836</v>
      </c>
      <c r="Z150">
        <f t="shared" si="66"/>
        <v>4.8413980855361374E-2</v>
      </c>
      <c r="AA150" s="15">
        <f t="shared" si="70"/>
        <v>0.39740800543893939</v>
      </c>
      <c r="AB150" s="16">
        <f t="shared" si="75"/>
        <v>2.0850538669562764</v>
      </c>
      <c r="AC150" s="17">
        <f t="shared" si="71"/>
        <v>0.75201029540546971</v>
      </c>
      <c r="AD150">
        <v>739590000</v>
      </c>
      <c r="AE150">
        <v>1145700000</v>
      </c>
      <c r="AF150">
        <v>270610000</v>
      </c>
      <c r="AG150">
        <v>616240000</v>
      </c>
      <c r="AH150">
        <v>234260000</v>
      </c>
      <c r="AI150">
        <v>547210000</v>
      </c>
      <c r="AJ150">
        <v>689590000</v>
      </c>
      <c r="AK150">
        <f t="shared" si="67"/>
        <v>4.890719713139247</v>
      </c>
      <c r="AL150">
        <f t="shared" si="67"/>
        <v>0.49452678130882111</v>
      </c>
      <c r="AM150">
        <f t="shared" si="67"/>
        <v>0.89363244826636112</v>
      </c>
      <c r="AN150" s="15">
        <f>AD150/AE150</f>
        <v>0.64553548049227549</v>
      </c>
      <c r="AO150" s="16">
        <f t="shared" si="76"/>
        <v>0.55338946371989806</v>
      </c>
      <c r="AP150" s="17">
        <f>AL150/AK150</f>
        <v>0.10111533891018978</v>
      </c>
      <c r="AQ150">
        <v>69868000</v>
      </c>
      <c r="AR150">
        <v>49239000</v>
      </c>
      <c r="AS150">
        <v>65471000</v>
      </c>
      <c r="AT150">
        <v>39294000</v>
      </c>
      <c r="AU150">
        <v>747130000</v>
      </c>
      <c r="AV150">
        <v>737750000</v>
      </c>
      <c r="AW150">
        <v>625580000</v>
      </c>
      <c r="AX150">
        <f t="shared" si="68"/>
        <v>6.5904193380000808E-2</v>
      </c>
      <c r="AY150">
        <f t="shared" si="68"/>
        <v>8.8744154523890201E-2</v>
      </c>
      <c r="AZ150">
        <f t="shared" si="68"/>
        <v>6.2812110361584447E-2</v>
      </c>
      <c r="BA150" s="15">
        <f t="shared" si="61"/>
        <v>1.4189565182071122</v>
      </c>
      <c r="BB150" s="16">
        <f t="shared" si="62"/>
        <v>1.4128510252724393</v>
      </c>
      <c r="BC150" s="17">
        <f t="shared" si="63"/>
        <v>1.346563093674406</v>
      </c>
      <c r="BD150">
        <v>38916000</v>
      </c>
      <c r="BE150">
        <v>62245000</v>
      </c>
      <c r="BF150">
        <v>121340000</v>
      </c>
      <c r="BG150">
        <v>50938000</v>
      </c>
      <c r="BH150">
        <v>752070000</v>
      </c>
      <c r="BI150">
        <v>733350000</v>
      </c>
      <c r="BJ150">
        <v>663290000</v>
      </c>
      <c r="BK150">
        <f t="shared" si="69"/>
        <v>8.2764902203252361E-2</v>
      </c>
      <c r="BL150">
        <f t="shared" si="69"/>
        <v>0.16545987591191108</v>
      </c>
      <c r="BM150">
        <f t="shared" si="69"/>
        <v>7.6795971596134424E-2</v>
      </c>
      <c r="BN150" s="15">
        <f t="shared" si="59"/>
        <v>0.62520684392320669</v>
      </c>
      <c r="BO150" s="16">
        <f t="shared" si="64"/>
        <v>2.1545384799876612</v>
      </c>
      <c r="BP150" s="17">
        <f t="shared" si="60"/>
        <v>1.999155094820001</v>
      </c>
      <c r="BQ150" s="41">
        <v>0</v>
      </c>
    </row>
    <row r="151" spans="1:69" customFormat="1" ht="15" x14ac:dyDescent="0.2">
      <c r="A151" t="s">
        <v>232</v>
      </c>
      <c r="B151" t="s">
        <v>233</v>
      </c>
      <c r="D151">
        <v>13848000</v>
      </c>
      <c r="E151">
        <v>0</v>
      </c>
      <c r="F151">
        <v>15396000</v>
      </c>
      <c r="G151">
        <v>4539700</v>
      </c>
      <c r="H151">
        <v>865460000</v>
      </c>
      <c r="I151">
        <v>887390000</v>
      </c>
      <c r="J151">
        <v>995240000</v>
      </c>
      <c r="K151">
        <f t="shared" si="65"/>
        <v>0</v>
      </c>
      <c r="L151">
        <f t="shared" si="65"/>
        <v>1.7349756026099009E-2</v>
      </c>
      <c r="M151">
        <f t="shared" si="65"/>
        <v>4.5614123226558421E-3</v>
      </c>
      <c r="N151" s="15" t="s">
        <v>943</v>
      </c>
      <c r="O151" s="16">
        <f t="shared" si="73"/>
        <v>3.803593009981888</v>
      </c>
      <c r="P151" s="17" t="s">
        <v>943</v>
      </c>
      <c r="Q151">
        <v>65430000</v>
      </c>
      <c r="R151">
        <v>0</v>
      </c>
      <c r="S151">
        <v>8992400</v>
      </c>
      <c r="T151">
        <v>5072500</v>
      </c>
      <c r="U151">
        <v>876600000</v>
      </c>
      <c r="V151">
        <v>1078500000</v>
      </c>
      <c r="W151">
        <v>1138700000</v>
      </c>
      <c r="X151">
        <f t="shared" si="66"/>
        <v>0</v>
      </c>
      <c r="Y151">
        <f t="shared" si="66"/>
        <v>8.3378766805748718E-3</v>
      </c>
      <c r="Z151">
        <f t="shared" si="66"/>
        <v>4.4546412575744267E-3</v>
      </c>
      <c r="AA151" s="15" t="s">
        <v>943</v>
      </c>
      <c r="AB151" s="16">
        <f t="shared" si="75"/>
        <v>1.871727979530923</v>
      </c>
      <c r="AC151" s="17" t="s">
        <v>943</v>
      </c>
      <c r="AD151">
        <v>66716000</v>
      </c>
      <c r="AE151">
        <v>19722000</v>
      </c>
      <c r="AF151">
        <v>0</v>
      </c>
      <c r="AG151">
        <v>5532900</v>
      </c>
      <c r="AH151">
        <v>234260000</v>
      </c>
      <c r="AI151">
        <v>547210000</v>
      </c>
      <c r="AJ151">
        <v>689590000</v>
      </c>
      <c r="AK151">
        <f t="shared" si="67"/>
        <v>8.4188508494834793E-2</v>
      </c>
      <c r="AL151">
        <f t="shared" si="67"/>
        <v>0</v>
      </c>
      <c r="AM151">
        <f t="shared" si="67"/>
        <v>8.0234632172740319E-3</v>
      </c>
      <c r="AN151" s="15">
        <f>AD151/AE151</f>
        <v>3.3828212148869281</v>
      </c>
      <c r="AO151" s="16">
        <f t="shared" si="76"/>
        <v>0</v>
      </c>
      <c r="AP151" s="17">
        <f>AL151/AK151</f>
        <v>0</v>
      </c>
      <c r="AQ151">
        <v>90053000</v>
      </c>
      <c r="AR151">
        <v>92823000</v>
      </c>
      <c r="AS151">
        <v>67893000</v>
      </c>
      <c r="AT151">
        <v>72958000</v>
      </c>
      <c r="AU151">
        <v>747130000</v>
      </c>
      <c r="AV151">
        <v>737750000</v>
      </c>
      <c r="AW151">
        <v>625580000</v>
      </c>
      <c r="AX151">
        <f t="shared" si="68"/>
        <v>0.12423942285813713</v>
      </c>
      <c r="AY151">
        <f t="shared" si="68"/>
        <v>9.2027109454422232E-2</v>
      </c>
      <c r="AZ151">
        <f t="shared" si="68"/>
        <v>0.11662457239681576</v>
      </c>
      <c r="BA151" s="15">
        <f t="shared" si="61"/>
        <v>0.9701582581903192</v>
      </c>
      <c r="BB151" s="16">
        <f t="shared" si="62"/>
        <v>0.7890885047903925</v>
      </c>
      <c r="BC151" s="17">
        <f t="shared" si="63"/>
        <v>0.74072389695099794</v>
      </c>
      <c r="BD151">
        <v>67454000</v>
      </c>
      <c r="BE151">
        <v>67753000</v>
      </c>
      <c r="BF151">
        <v>84312000</v>
      </c>
      <c r="BG151">
        <v>64633000</v>
      </c>
      <c r="BH151">
        <v>752070000</v>
      </c>
      <c r="BI151">
        <v>733350000</v>
      </c>
      <c r="BJ151">
        <v>663290000</v>
      </c>
      <c r="BK151">
        <f t="shared" si="69"/>
        <v>9.008868855292726E-2</v>
      </c>
      <c r="BL151">
        <f t="shared" si="69"/>
        <v>0.11496829617508693</v>
      </c>
      <c r="BM151">
        <f t="shared" si="69"/>
        <v>9.7443049043404839E-2</v>
      </c>
      <c r="BN151" s="15">
        <f t="shared" si="59"/>
        <v>0.99558691128068133</v>
      </c>
      <c r="BO151" s="16">
        <f t="shared" si="64"/>
        <v>1.1798511777261371</v>
      </c>
      <c r="BP151" s="17">
        <f t="shared" si="60"/>
        <v>1.2761679409678925</v>
      </c>
      <c r="BQ151" s="41">
        <v>0</v>
      </c>
    </row>
    <row r="152" spans="1:69" customFormat="1" ht="15" x14ac:dyDescent="0.2">
      <c r="A152" t="s">
        <v>424</v>
      </c>
      <c r="B152" t="s">
        <v>425</v>
      </c>
      <c r="D152">
        <v>0</v>
      </c>
      <c r="E152">
        <v>189510000</v>
      </c>
      <c r="F152">
        <v>79610000</v>
      </c>
      <c r="G152">
        <v>85053000</v>
      </c>
      <c r="H152">
        <v>865460000</v>
      </c>
      <c r="I152">
        <v>887390000</v>
      </c>
      <c r="J152">
        <v>995240000</v>
      </c>
      <c r="K152">
        <f t="shared" si="65"/>
        <v>0.21897025859080721</v>
      </c>
      <c r="L152">
        <f t="shared" si="65"/>
        <v>8.9712527749918294E-2</v>
      </c>
      <c r="M152">
        <f t="shared" si="65"/>
        <v>8.5459788593706038E-2</v>
      </c>
      <c r="N152" s="15">
        <f t="shared" ref="N152:N164" si="77">D152/E152</f>
        <v>0</v>
      </c>
      <c r="O152" s="16">
        <f t="shared" si="73"/>
        <v>1.0497630432533678</v>
      </c>
      <c r="P152" s="17">
        <f t="shared" ref="P152:P164" si="78">L152/K152</f>
        <v>0.4097018852115682</v>
      </c>
      <c r="Q152">
        <v>0</v>
      </c>
      <c r="R152">
        <v>0</v>
      </c>
      <c r="S152">
        <v>0</v>
      </c>
      <c r="T152">
        <v>72473000</v>
      </c>
      <c r="U152">
        <v>876600000</v>
      </c>
      <c r="V152">
        <v>1078500000</v>
      </c>
      <c r="W152">
        <v>1138700000</v>
      </c>
      <c r="X152">
        <f t="shared" si="66"/>
        <v>0</v>
      </c>
      <c r="Y152">
        <f t="shared" si="66"/>
        <v>0</v>
      </c>
      <c r="Z152">
        <f t="shared" si="66"/>
        <v>6.3645385088258538E-2</v>
      </c>
      <c r="AA152" s="15">
        <v>0</v>
      </c>
      <c r="AB152" s="16">
        <f t="shared" si="75"/>
        <v>0</v>
      </c>
      <c r="AC152" s="17">
        <v>0</v>
      </c>
      <c r="AD152">
        <v>0</v>
      </c>
      <c r="AE152">
        <v>0</v>
      </c>
      <c r="AF152">
        <v>0</v>
      </c>
      <c r="AG152">
        <v>43906000</v>
      </c>
      <c r="AH152">
        <v>234260000</v>
      </c>
      <c r="AI152">
        <v>547210000</v>
      </c>
      <c r="AJ152">
        <v>689590000</v>
      </c>
      <c r="AK152">
        <f t="shared" si="67"/>
        <v>0</v>
      </c>
      <c r="AL152">
        <f t="shared" si="67"/>
        <v>0</v>
      </c>
      <c r="AM152">
        <f t="shared" si="67"/>
        <v>6.3669716788236491E-2</v>
      </c>
      <c r="AN152" s="15">
        <v>0</v>
      </c>
      <c r="AO152" s="16">
        <f t="shared" si="76"/>
        <v>0</v>
      </c>
      <c r="AP152" s="17">
        <v>0</v>
      </c>
      <c r="AQ152">
        <v>169730000</v>
      </c>
      <c r="AR152">
        <v>71261000</v>
      </c>
      <c r="AS152">
        <v>79651000</v>
      </c>
      <c r="AT152">
        <v>124320000</v>
      </c>
      <c r="AU152">
        <v>747130000</v>
      </c>
      <c r="AV152">
        <v>737750000</v>
      </c>
      <c r="AW152">
        <v>625580000</v>
      </c>
      <c r="AX152">
        <f t="shared" si="68"/>
        <v>9.5379652804732776E-2</v>
      </c>
      <c r="AY152">
        <f t="shared" si="68"/>
        <v>0.1079647577092511</v>
      </c>
      <c r="AZ152">
        <f t="shared" si="68"/>
        <v>0.19872758080501296</v>
      </c>
      <c r="BA152" s="15">
        <f t="shared" si="61"/>
        <v>2.3818077209132626</v>
      </c>
      <c r="BB152" s="16">
        <f t="shared" si="62"/>
        <v>0.54328018925155486</v>
      </c>
      <c r="BC152" s="17">
        <f t="shared" si="63"/>
        <v>1.1319474807722705</v>
      </c>
      <c r="BD152">
        <v>64198000</v>
      </c>
      <c r="BE152">
        <v>94752000</v>
      </c>
      <c r="BF152">
        <v>138690000</v>
      </c>
      <c r="BG152">
        <v>113610000</v>
      </c>
      <c r="BH152">
        <v>752070000</v>
      </c>
      <c r="BI152">
        <v>733350000</v>
      </c>
      <c r="BJ152">
        <v>663290000</v>
      </c>
      <c r="BK152">
        <f t="shared" si="69"/>
        <v>0.1259882723682636</v>
      </c>
      <c r="BL152">
        <f t="shared" si="69"/>
        <v>0.18911842912661075</v>
      </c>
      <c r="BM152">
        <f t="shared" si="69"/>
        <v>0.17128254609597612</v>
      </c>
      <c r="BN152" s="15">
        <f t="shared" si="59"/>
        <v>0.67753714961161771</v>
      </c>
      <c r="BO152" s="16">
        <f t="shared" si="64"/>
        <v>1.1041313516010003</v>
      </c>
      <c r="BP152" s="17">
        <f t="shared" si="60"/>
        <v>1.5010796288548014</v>
      </c>
      <c r="BQ152" s="41">
        <v>0</v>
      </c>
    </row>
    <row r="153" spans="1:69" customFormat="1" ht="15" x14ac:dyDescent="0.2">
      <c r="A153" t="s">
        <v>131</v>
      </c>
      <c r="B153" t="s">
        <v>132</v>
      </c>
      <c r="D153">
        <v>29699000</v>
      </c>
      <c r="E153">
        <v>56374000</v>
      </c>
      <c r="F153">
        <v>47323000</v>
      </c>
      <c r="G153">
        <v>62045000</v>
      </c>
      <c r="H153">
        <v>865460000</v>
      </c>
      <c r="I153">
        <v>887390000</v>
      </c>
      <c r="J153">
        <v>995240000</v>
      </c>
      <c r="K153">
        <f t="shared" si="65"/>
        <v>6.5137614678899086E-2</v>
      </c>
      <c r="L153">
        <f t="shared" si="65"/>
        <v>5.3328299845614671E-2</v>
      </c>
      <c r="M153">
        <f t="shared" si="65"/>
        <v>6.2341746714360352E-2</v>
      </c>
      <c r="N153" s="15">
        <f t="shared" si="77"/>
        <v>0.52682087487139462</v>
      </c>
      <c r="O153" s="16">
        <f t="shared" si="73"/>
        <v>0.85541876280682649</v>
      </c>
      <c r="P153" s="17">
        <f t="shared" si="78"/>
        <v>0.81870206805239421</v>
      </c>
      <c r="Q153">
        <v>96774000</v>
      </c>
      <c r="R153">
        <v>120190000</v>
      </c>
      <c r="S153">
        <v>23020000</v>
      </c>
      <c r="T153">
        <v>39525000</v>
      </c>
      <c r="U153">
        <v>876600000</v>
      </c>
      <c r="V153">
        <v>1078500000</v>
      </c>
      <c r="W153">
        <v>1138700000</v>
      </c>
      <c r="X153">
        <f t="shared" si="66"/>
        <v>0.13710928587725302</v>
      </c>
      <c r="Y153">
        <f t="shared" si="66"/>
        <v>2.1344459898006492E-2</v>
      </c>
      <c r="Z153">
        <f t="shared" si="66"/>
        <v>3.4710634934574512E-2</v>
      </c>
      <c r="AA153" s="15">
        <f t="shared" ref="AA153:AA164" si="79">Q153/R153</f>
        <v>0.80517513936267582</v>
      </c>
      <c r="AB153" s="16">
        <f t="shared" si="75"/>
        <v>0.61492565429120793</v>
      </c>
      <c r="AC153" s="17">
        <f t="shared" ref="AC153:AC164" si="80">Y153/X153</f>
        <v>0.15567479446370322</v>
      </c>
      <c r="AD153">
        <v>21655000</v>
      </c>
      <c r="AE153">
        <v>36037000</v>
      </c>
      <c r="AF153">
        <v>43462000</v>
      </c>
      <c r="AG153">
        <v>37564000</v>
      </c>
      <c r="AH153">
        <v>234260000</v>
      </c>
      <c r="AI153">
        <v>547210000</v>
      </c>
      <c r="AJ153">
        <v>689590000</v>
      </c>
      <c r="AK153">
        <f t="shared" si="67"/>
        <v>0.15383334756253736</v>
      </c>
      <c r="AL153">
        <f t="shared" si="67"/>
        <v>7.942471811553152E-2</v>
      </c>
      <c r="AM153">
        <f t="shared" si="67"/>
        <v>5.4472947693557039E-2</v>
      </c>
      <c r="AN153" s="15">
        <f t="shared" ref="AN153:AN164" si="81">AD153/AE153</f>
        <v>0.60091017565280125</v>
      </c>
      <c r="AO153" s="16">
        <f t="shared" si="76"/>
        <v>1.4580580173913689</v>
      </c>
      <c r="AP153" s="17">
        <f t="shared" ref="AP153:AP164" si="82">AL153/AK153</f>
        <v>0.51630364530189565</v>
      </c>
      <c r="AQ153">
        <v>24099000</v>
      </c>
      <c r="AR153">
        <v>118360000</v>
      </c>
      <c r="AS153">
        <v>113360000</v>
      </c>
      <c r="AT153">
        <v>123320000</v>
      </c>
      <c r="AU153">
        <v>747130000</v>
      </c>
      <c r="AV153">
        <v>737750000</v>
      </c>
      <c r="AW153">
        <v>625580000</v>
      </c>
      <c r="AX153">
        <f t="shared" si="68"/>
        <v>0.15841955215290512</v>
      </c>
      <c r="AY153">
        <f t="shared" si="68"/>
        <v>0.15365638766519824</v>
      </c>
      <c r="AZ153">
        <f t="shared" si="68"/>
        <v>0.19712906422839604</v>
      </c>
      <c r="BA153" s="15">
        <f t="shared" si="61"/>
        <v>0.20360763771544441</v>
      </c>
      <c r="BB153" s="16">
        <f t="shared" si="62"/>
        <v>0.77947099412580856</v>
      </c>
      <c r="BC153" s="17">
        <f t="shared" si="63"/>
        <v>0.96993322842429497</v>
      </c>
      <c r="BD153">
        <v>74835000</v>
      </c>
      <c r="BE153">
        <v>99919000</v>
      </c>
      <c r="BF153">
        <v>118440000</v>
      </c>
      <c r="BG153">
        <v>102130000</v>
      </c>
      <c r="BH153">
        <v>752070000</v>
      </c>
      <c r="BI153">
        <v>733350000</v>
      </c>
      <c r="BJ153">
        <v>663290000</v>
      </c>
      <c r="BK153">
        <f t="shared" si="69"/>
        <v>0.13285864347733589</v>
      </c>
      <c r="BL153">
        <f t="shared" si="69"/>
        <v>0.16150542033135609</v>
      </c>
      <c r="BM153">
        <f t="shared" si="69"/>
        <v>0.15397488278128721</v>
      </c>
      <c r="BN153" s="15">
        <f t="shared" si="59"/>
        <v>0.74895665489046126</v>
      </c>
      <c r="BO153" s="16">
        <f t="shared" si="64"/>
        <v>1.0489075712482638</v>
      </c>
      <c r="BP153" s="17">
        <f t="shared" si="60"/>
        <v>1.2156184656432008</v>
      </c>
      <c r="BQ153" s="41">
        <v>0</v>
      </c>
    </row>
    <row r="154" spans="1:69" customFormat="1" ht="15" x14ac:dyDescent="0.2">
      <c r="A154" t="s">
        <v>234</v>
      </c>
      <c r="B154" t="s">
        <v>235</v>
      </c>
      <c r="D154">
        <v>66028000</v>
      </c>
      <c r="E154">
        <v>108120000</v>
      </c>
      <c r="F154">
        <v>60334000</v>
      </c>
      <c r="G154">
        <v>19678000</v>
      </c>
      <c r="H154">
        <v>865460000</v>
      </c>
      <c r="I154">
        <v>887390000</v>
      </c>
      <c r="J154">
        <v>995240000</v>
      </c>
      <c r="K154">
        <f t="shared" si="65"/>
        <v>0.1249277840685878</v>
      </c>
      <c r="L154">
        <f t="shared" si="65"/>
        <v>6.7990398809993358E-2</v>
      </c>
      <c r="M154">
        <f t="shared" si="65"/>
        <v>1.9772115268678912E-2</v>
      </c>
      <c r="N154" s="15">
        <f t="shared" si="77"/>
        <v>0.61069182389937104</v>
      </c>
      <c r="O154" s="16">
        <f t="shared" si="73"/>
        <v>3.4387013167830971</v>
      </c>
      <c r="P154" s="17">
        <f t="shared" si="78"/>
        <v>0.54423761148813221</v>
      </c>
      <c r="Q154">
        <v>138820000</v>
      </c>
      <c r="R154">
        <v>87160000</v>
      </c>
      <c r="S154">
        <v>76898000</v>
      </c>
      <c r="T154">
        <v>14126000</v>
      </c>
      <c r="U154">
        <v>876600000</v>
      </c>
      <c r="V154">
        <v>1078500000</v>
      </c>
      <c r="W154">
        <v>1138700000</v>
      </c>
      <c r="X154">
        <f t="shared" si="66"/>
        <v>9.9429614419347473E-2</v>
      </c>
      <c r="Y154">
        <f t="shared" si="66"/>
        <v>7.1300880853036624E-2</v>
      </c>
      <c r="Z154">
        <f t="shared" si="66"/>
        <v>1.2405374549925354E-2</v>
      </c>
      <c r="AA154" s="15">
        <f t="shared" si="79"/>
        <v>1.5927030748049564</v>
      </c>
      <c r="AB154" s="16">
        <f t="shared" si="75"/>
        <v>5.747579854690132</v>
      </c>
      <c r="AC154" s="17">
        <f t="shared" si="80"/>
        <v>0.71709903804235786</v>
      </c>
      <c r="AD154">
        <v>61417000</v>
      </c>
      <c r="AE154">
        <v>14218000</v>
      </c>
      <c r="AF154">
        <v>0</v>
      </c>
      <c r="AG154">
        <v>0</v>
      </c>
      <c r="AH154">
        <v>234260000</v>
      </c>
      <c r="AI154">
        <v>547210000</v>
      </c>
      <c r="AJ154">
        <v>689590000</v>
      </c>
      <c r="AK154">
        <f t="shared" si="67"/>
        <v>6.0693246819772902E-2</v>
      </c>
      <c r="AL154">
        <f t="shared" si="67"/>
        <v>0</v>
      </c>
      <c r="AM154">
        <f t="shared" si="67"/>
        <v>0</v>
      </c>
      <c r="AN154" s="15">
        <f t="shared" si="81"/>
        <v>4.3196652131101425</v>
      </c>
      <c r="AO154" s="16">
        <v>0</v>
      </c>
      <c r="AP154" s="17">
        <f t="shared" si="82"/>
        <v>0</v>
      </c>
      <c r="AQ154">
        <v>100460000</v>
      </c>
      <c r="AR154">
        <v>89021000</v>
      </c>
      <c r="AS154">
        <v>106570000</v>
      </c>
      <c r="AT154">
        <v>101220000</v>
      </c>
      <c r="AU154">
        <v>747130000</v>
      </c>
      <c r="AV154">
        <v>737750000</v>
      </c>
      <c r="AW154">
        <v>625580000</v>
      </c>
      <c r="AX154">
        <f t="shared" si="68"/>
        <v>0.1191506163585989</v>
      </c>
      <c r="AY154">
        <f t="shared" si="68"/>
        <v>0.14445272788885125</v>
      </c>
      <c r="AZ154">
        <f t="shared" si="68"/>
        <v>0.16180184788516258</v>
      </c>
      <c r="BA154" s="15">
        <f t="shared" si="61"/>
        <v>1.1284977701890566</v>
      </c>
      <c r="BB154" s="16">
        <f t="shared" si="62"/>
        <v>0.89277551385800791</v>
      </c>
      <c r="BC154" s="17">
        <f t="shared" si="63"/>
        <v>1.2123540129587111</v>
      </c>
      <c r="BD154">
        <v>79102000</v>
      </c>
      <c r="BE154">
        <v>100250000</v>
      </c>
      <c r="BF154">
        <v>144930000</v>
      </c>
      <c r="BG154">
        <v>127770000</v>
      </c>
      <c r="BH154">
        <v>752070000</v>
      </c>
      <c r="BI154">
        <v>733350000</v>
      </c>
      <c r="BJ154">
        <v>663290000</v>
      </c>
      <c r="BK154">
        <f t="shared" si="69"/>
        <v>0.1332987620833167</v>
      </c>
      <c r="BL154">
        <f t="shared" si="69"/>
        <v>0.19762732665166702</v>
      </c>
      <c r="BM154">
        <f t="shared" si="69"/>
        <v>0.19263067436566209</v>
      </c>
      <c r="BN154" s="15">
        <f t="shared" si="59"/>
        <v>0.78904738154613463</v>
      </c>
      <c r="BO154" s="16">
        <f t="shared" si="64"/>
        <v>1.0259390271173532</v>
      </c>
      <c r="BP154" s="17">
        <f t="shared" si="60"/>
        <v>1.4825893621438326</v>
      </c>
      <c r="BQ154" s="41">
        <v>0</v>
      </c>
    </row>
    <row r="155" spans="1:69" customFormat="1" ht="15" x14ac:dyDescent="0.2">
      <c r="A155" t="s">
        <v>210</v>
      </c>
      <c r="B155" t="s">
        <v>211</v>
      </c>
      <c r="D155">
        <v>77886000</v>
      </c>
      <c r="E155">
        <v>233050000</v>
      </c>
      <c r="F155">
        <v>89340000</v>
      </c>
      <c r="G155">
        <v>190030000</v>
      </c>
      <c r="H155">
        <v>865460000</v>
      </c>
      <c r="I155">
        <v>887390000</v>
      </c>
      <c r="J155">
        <v>995240000</v>
      </c>
      <c r="K155">
        <f t="shared" si="65"/>
        <v>0.26927876504980008</v>
      </c>
      <c r="L155">
        <f t="shared" si="65"/>
        <v>0.10067726704154881</v>
      </c>
      <c r="M155">
        <f t="shared" si="65"/>
        <v>0.19093886901651863</v>
      </c>
      <c r="N155" s="15">
        <f t="shared" si="77"/>
        <v>0.33420296073803907</v>
      </c>
      <c r="O155" s="16">
        <f t="shared" si="73"/>
        <v>0.52727486844409321</v>
      </c>
      <c r="P155" s="17">
        <f t="shared" si="78"/>
        <v>0.37387748351760924</v>
      </c>
      <c r="Q155">
        <v>191080000</v>
      </c>
      <c r="R155">
        <v>164560000</v>
      </c>
      <c r="S155">
        <v>21175000</v>
      </c>
      <c r="T155">
        <v>178980000</v>
      </c>
      <c r="U155">
        <v>876600000</v>
      </c>
      <c r="V155">
        <v>1078500000</v>
      </c>
      <c r="W155">
        <v>1138700000</v>
      </c>
      <c r="X155">
        <f t="shared" si="66"/>
        <v>0.18772530230435774</v>
      </c>
      <c r="Y155">
        <f t="shared" si="66"/>
        <v>1.9633750579508578E-2</v>
      </c>
      <c r="Z155">
        <f t="shared" si="66"/>
        <v>0.15717923948362167</v>
      </c>
      <c r="AA155" s="15">
        <f t="shared" si="79"/>
        <v>1.1611570247933884</v>
      </c>
      <c r="AB155" s="16">
        <f t="shared" si="75"/>
        <v>0.12491312875676847</v>
      </c>
      <c r="AC155" s="17">
        <f t="shared" si="80"/>
        <v>0.10458766260328889</v>
      </c>
      <c r="AD155">
        <v>0</v>
      </c>
      <c r="AE155">
        <v>93623000</v>
      </c>
      <c r="AF155">
        <v>41830000</v>
      </c>
      <c r="AG155">
        <v>284080000</v>
      </c>
      <c r="AH155">
        <v>234260000</v>
      </c>
      <c r="AI155">
        <v>547210000</v>
      </c>
      <c r="AJ155">
        <v>689590000</v>
      </c>
      <c r="AK155">
        <f t="shared" si="67"/>
        <v>0.39965423034235464</v>
      </c>
      <c r="AL155">
        <f t="shared" si="67"/>
        <v>7.6442316478134542E-2</v>
      </c>
      <c r="AM155">
        <f t="shared" si="67"/>
        <v>0.41195492974086051</v>
      </c>
      <c r="AN155" s="15">
        <f t="shared" si="81"/>
        <v>0</v>
      </c>
      <c r="AO155" s="16">
        <f t="shared" ref="AO155:AO164" si="83">AL155/AM155</f>
        <v>0.18555990221119684</v>
      </c>
      <c r="AP155" s="17">
        <f t="shared" si="82"/>
        <v>0.19127113057868042</v>
      </c>
      <c r="AQ155">
        <v>29142000</v>
      </c>
      <c r="AR155">
        <v>112140000</v>
      </c>
      <c r="AS155">
        <v>103570000</v>
      </c>
      <c r="AT155">
        <v>94306000</v>
      </c>
      <c r="AU155">
        <v>747130000</v>
      </c>
      <c r="AV155">
        <v>737750000</v>
      </c>
      <c r="AW155">
        <v>625580000</v>
      </c>
      <c r="AX155">
        <f t="shared" si="68"/>
        <v>0.15009436108843174</v>
      </c>
      <c r="AY155">
        <f t="shared" si="68"/>
        <v>0.14038630972551677</v>
      </c>
      <c r="AZ155">
        <f t="shared" si="68"/>
        <v>0.15074970427443332</v>
      </c>
      <c r="BA155" s="15">
        <f t="shared" si="61"/>
        <v>0.25987158908507224</v>
      </c>
      <c r="BB155" s="16">
        <f t="shared" si="62"/>
        <v>0.93125429599483367</v>
      </c>
      <c r="BC155" s="17">
        <f t="shared" si="63"/>
        <v>0.93532034586432444</v>
      </c>
      <c r="BD155">
        <v>23088000</v>
      </c>
      <c r="BE155">
        <v>100430000</v>
      </c>
      <c r="BF155">
        <v>151030000</v>
      </c>
      <c r="BG155">
        <v>92151000</v>
      </c>
      <c r="BH155">
        <v>752070000</v>
      </c>
      <c r="BI155">
        <v>733350000</v>
      </c>
      <c r="BJ155">
        <v>663290000</v>
      </c>
      <c r="BK155">
        <f t="shared" si="69"/>
        <v>0.13353810150650872</v>
      </c>
      <c r="BL155">
        <f t="shared" si="69"/>
        <v>0.20594531942455854</v>
      </c>
      <c r="BM155">
        <f t="shared" si="69"/>
        <v>0.13893018136863211</v>
      </c>
      <c r="BN155" s="15">
        <f t="shared" si="59"/>
        <v>0.22989146669321917</v>
      </c>
      <c r="BO155" s="16">
        <f t="shared" si="64"/>
        <v>1.4823655838907386</v>
      </c>
      <c r="BP155" s="17">
        <f t="shared" si="60"/>
        <v>1.5422214117258561</v>
      </c>
      <c r="BQ155" s="41">
        <v>0</v>
      </c>
    </row>
    <row r="156" spans="1:69" customFormat="1" ht="15" x14ac:dyDescent="0.2">
      <c r="A156" t="s">
        <v>264</v>
      </c>
      <c r="B156" t="s">
        <v>265</v>
      </c>
      <c r="D156">
        <v>11337000</v>
      </c>
      <c r="E156">
        <v>316180000</v>
      </c>
      <c r="F156">
        <v>145560000</v>
      </c>
      <c r="G156">
        <v>98284000</v>
      </c>
      <c r="H156">
        <v>865460000</v>
      </c>
      <c r="I156">
        <v>887390000</v>
      </c>
      <c r="J156">
        <v>995240000</v>
      </c>
      <c r="K156">
        <f t="shared" si="65"/>
        <v>0.36533173110253508</v>
      </c>
      <c r="L156">
        <f t="shared" si="65"/>
        <v>0.16403159828260405</v>
      </c>
      <c r="M156">
        <f t="shared" si="65"/>
        <v>9.875406937020216E-2</v>
      </c>
      <c r="N156" s="15">
        <f t="shared" si="77"/>
        <v>3.585615788474919E-2</v>
      </c>
      <c r="O156" s="16">
        <f t="shared" si="73"/>
        <v>1.6610110279880639</v>
      </c>
      <c r="P156" s="17">
        <f t="shared" si="78"/>
        <v>0.44899357027535736</v>
      </c>
      <c r="Q156">
        <v>18165000</v>
      </c>
      <c r="R156">
        <v>164620000</v>
      </c>
      <c r="S156">
        <v>230900000</v>
      </c>
      <c r="T156">
        <v>203920000</v>
      </c>
      <c r="U156">
        <v>876600000</v>
      </c>
      <c r="V156">
        <v>1078500000</v>
      </c>
      <c r="W156">
        <v>1138700000</v>
      </c>
      <c r="X156">
        <f t="shared" si="66"/>
        <v>0.18779374857403605</v>
      </c>
      <c r="Y156">
        <f t="shared" si="66"/>
        <v>0.21409364858599908</v>
      </c>
      <c r="Z156">
        <f t="shared" si="66"/>
        <v>0.17908140862386931</v>
      </c>
      <c r="AA156" s="15">
        <f t="shared" si="79"/>
        <v>0.11034503705503584</v>
      </c>
      <c r="AB156" s="16">
        <f t="shared" si="75"/>
        <v>1.1955101885292132</v>
      </c>
      <c r="AC156" s="17">
        <f t="shared" si="80"/>
        <v>1.1400467279218005</v>
      </c>
      <c r="AD156">
        <v>66112000</v>
      </c>
      <c r="AE156">
        <v>139670000</v>
      </c>
      <c r="AF156">
        <v>27367000</v>
      </c>
      <c r="AG156">
        <v>61986000</v>
      </c>
      <c r="AH156">
        <v>234260000</v>
      </c>
      <c r="AI156">
        <v>547210000</v>
      </c>
      <c r="AJ156">
        <v>689590000</v>
      </c>
      <c r="AK156">
        <f t="shared" si="67"/>
        <v>0.59621787757192868</v>
      </c>
      <c r="AL156">
        <f t="shared" si="67"/>
        <v>5.0011878437894043E-2</v>
      </c>
      <c r="AM156">
        <f t="shared" si="67"/>
        <v>8.9888194434374055E-2</v>
      </c>
      <c r="AN156" s="15">
        <f t="shared" si="81"/>
        <v>0.47334431159160878</v>
      </c>
      <c r="AO156" s="16">
        <f t="shared" si="83"/>
        <v>0.55637871861367649</v>
      </c>
      <c r="AP156" s="17">
        <f t="shared" si="82"/>
        <v>8.3881883316825792E-2</v>
      </c>
      <c r="AQ156">
        <v>88234000</v>
      </c>
      <c r="AR156">
        <v>147530000</v>
      </c>
      <c r="AS156">
        <v>120280000</v>
      </c>
      <c r="AT156">
        <v>147470000</v>
      </c>
      <c r="AU156">
        <v>747130000</v>
      </c>
      <c r="AV156">
        <v>737750000</v>
      </c>
      <c r="AW156">
        <v>625580000</v>
      </c>
      <c r="AX156">
        <f t="shared" si="68"/>
        <v>0.19746228902600618</v>
      </c>
      <c r="AY156">
        <f t="shared" si="68"/>
        <v>0.16303625889528972</v>
      </c>
      <c r="AZ156">
        <f t="shared" si="68"/>
        <v>0.23573323955369418</v>
      </c>
      <c r="BA156" s="15">
        <f t="shared" si="61"/>
        <v>0.59807496780315872</v>
      </c>
      <c r="BB156" s="16">
        <f t="shared" si="62"/>
        <v>0.69161336434336029</v>
      </c>
      <c r="BC156" s="17">
        <f t="shared" si="63"/>
        <v>0.82565769747466822</v>
      </c>
      <c r="BD156">
        <v>56933000</v>
      </c>
      <c r="BE156">
        <v>116470000</v>
      </c>
      <c r="BF156">
        <v>207980000</v>
      </c>
      <c r="BG156">
        <v>91773000</v>
      </c>
      <c r="BH156">
        <v>752070000</v>
      </c>
      <c r="BI156">
        <v>733350000</v>
      </c>
      <c r="BJ156">
        <v>663290000</v>
      </c>
      <c r="BK156">
        <f t="shared" si="69"/>
        <v>0.15486590343983939</v>
      </c>
      <c r="BL156">
        <f t="shared" si="69"/>
        <v>0.28360264539442287</v>
      </c>
      <c r="BM156">
        <f t="shared" si="69"/>
        <v>0.13836029489363627</v>
      </c>
      <c r="BN156" s="15">
        <f t="shared" si="59"/>
        <v>0.48882115566240236</v>
      </c>
      <c r="BO156" s="16">
        <f t="shared" si="64"/>
        <v>2.0497401050817423</v>
      </c>
      <c r="BP156" s="17">
        <f t="shared" si="60"/>
        <v>1.8312787973021687</v>
      </c>
      <c r="BQ156" s="41">
        <v>0</v>
      </c>
    </row>
    <row r="157" spans="1:69" customFormat="1" ht="15" x14ac:dyDescent="0.2">
      <c r="A157" t="s">
        <v>594</v>
      </c>
      <c r="B157" t="s">
        <v>595</v>
      </c>
      <c r="D157">
        <v>231610000</v>
      </c>
      <c r="E157">
        <v>166700000</v>
      </c>
      <c r="F157">
        <v>54166000</v>
      </c>
      <c r="G157">
        <v>67754000</v>
      </c>
      <c r="H157">
        <v>865460000</v>
      </c>
      <c r="I157">
        <v>887390000</v>
      </c>
      <c r="J157">
        <v>995240000</v>
      </c>
      <c r="K157">
        <f t="shared" si="65"/>
        <v>0.19261433226261179</v>
      </c>
      <c r="L157">
        <f t="shared" si="65"/>
        <v>6.1039678157292734E-2</v>
      </c>
      <c r="M157">
        <f t="shared" si="65"/>
        <v>6.8078051525260239E-2</v>
      </c>
      <c r="N157" s="15">
        <f t="shared" si="77"/>
        <v>1.389382123575285</v>
      </c>
      <c r="O157" s="16">
        <f t="shared" si="73"/>
        <v>0.89661317839926824</v>
      </c>
      <c r="P157" s="17">
        <f t="shared" si="78"/>
        <v>0.31690101894427458</v>
      </c>
      <c r="Q157">
        <v>391800000</v>
      </c>
      <c r="R157">
        <v>192610000</v>
      </c>
      <c r="S157">
        <v>48264000</v>
      </c>
      <c r="T157">
        <v>88253000</v>
      </c>
      <c r="U157">
        <v>876600000</v>
      </c>
      <c r="V157">
        <v>1078500000</v>
      </c>
      <c r="W157">
        <v>1138700000</v>
      </c>
      <c r="X157">
        <f t="shared" si="66"/>
        <v>0.21972393337896418</v>
      </c>
      <c r="Y157">
        <f t="shared" si="66"/>
        <v>4.4751043115438108E-2</v>
      </c>
      <c r="Z157">
        <f t="shared" si="66"/>
        <v>7.7503293229120931E-2</v>
      </c>
      <c r="AA157" s="15">
        <f t="shared" si="79"/>
        <v>2.0341622968693214</v>
      </c>
      <c r="AB157" s="16">
        <f t="shared" si="75"/>
        <v>0.57740827842168962</v>
      </c>
      <c r="AC157" s="17">
        <f t="shared" si="80"/>
        <v>0.20366940654687216</v>
      </c>
      <c r="AD157">
        <v>147220000</v>
      </c>
      <c r="AE157">
        <v>87513000</v>
      </c>
      <c r="AF157">
        <v>0</v>
      </c>
      <c r="AG157">
        <v>88915000</v>
      </c>
      <c r="AH157">
        <v>234260000</v>
      </c>
      <c r="AI157">
        <v>547210000</v>
      </c>
      <c r="AJ157">
        <v>689590000</v>
      </c>
      <c r="AK157">
        <f t="shared" si="67"/>
        <v>0.37357209937676089</v>
      </c>
      <c r="AL157">
        <f t="shared" si="67"/>
        <v>0</v>
      </c>
      <c r="AM157">
        <f t="shared" si="67"/>
        <v>0.12893893472933193</v>
      </c>
      <c r="AN157" s="15">
        <f t="shared" si="81"/>
        <v>1.682264349296676</v>
      </c>
      <c r="AO157" s="16">
        <f t="shared" si="83"/>
        <v>0</v>
      </c>
      <c r="AP157" s="17">
        <f t="shared" si="82"/>
        <v>0</v>
      </c>
      <c r="AQ157">
        <v>1798000</v>
      </c>
      <c r="AR157">
        <v>243140000</v>
      </c>
      <c r="AS157">
        <v>148080000</v>
      </c>
      <c r="AT157">
        <v>122260000</v>
      </c>
      <c r="AU157">
        <v>747130000</v>
      </c>
      <c r="AV157">
        <v>737750000</v>
      </c>
      <c r="AW157">
        <v>625580000</v>
      </c>
      <c r="AX157">
        <f t="shared" si="68"/>
        <v>0.32543198640129561</v>
      </c>
      <c r="AY157">
        <f t="shared" si="68"/>
        <v>0.20071840054218909</v>
      </c>
      <c r="AZ157">
        <f t="shared" si="68"/>
        <v>0.19543463665718214</v>
      </c>
      <c r="BA157" s="15">
        <f t="shared" si="61"/>
        <v>7.3949165090071564E-3</v>
      </c>
      <c r="BB157" s="16">
        <f t="shared" si="62"/>
        <v>1.0270359644297615</v>
      </c>
      <c r="BC157" s="17">
        <f t="shared" si="63"/>
        <v>0.61677526773499114</v>
      </c>
      <c r="BD157">
        <v>35062000</v>
      </c>
      <c r="BE157">
        <v>170480000</v>
      </c>
      <c r="BF157">
        <v>269370000</v>
      </c>
      <c r="BG157">
        <v>203920000</v>
      </c>
      <c r="BH157">
        <v>752070000</v>
      </c>
      <c r="BI157">
        <v>733350000</v>
      </c>
      <c r="BJ157">
        <v>663290000</v>
      </c>
      <c r="BK157">
        <f t="shared" si="69"/>
        <v>0.2266810270320582</v>
      </c>
      <c r="BL157">
        <f t="shared" si="69"/>
        <v>0.36731437921865412</v>
      </c>
      <c r="BM157">
        <f t="shared" si="69"/>
        <v>0.30743716926231363</v>
      </c>
      <c r="BN157" s="15">
        <f t="shared" si="59"/>
        <v>0.20566635382449555</v>
      </c>
      <c r="BO157" s="16">
        <f t="shared" si="64"/>
        <v>1.1947624293445522</v>
      </c>
      <c r="BP157" s="17">
        <f t="shared" si="60"/>
        <v>1.6204019543581252</v>
      </c>
      <c r="BQ157" s="41">
        <v>0</v>
      </c>
    </row>
    <row r="158" spans="1:69" customFormat="1" ht="15" x14ac:dyDescent="0.2">
      <c r="A158" t="s">
        <v>438</v>
      </c>
      <c r="B158" t="s">
        <v>439</v>
      </c>
      <c r="D158">
        <v>11788000</v>
      </c>
      <c r="E158">
        <v>281220000</v>
      </c>
      <c r="F158">
        <v>409970000</v>
      </c>
      <c r="G158">
        <v>261000000</v>
      </c>
      <c r="H158">
        <v>865460000</v>
      </c>
      <c r="I158">
        <v>887390000</v>
      </c>
      <c r="J158">
        <v>995240000</v>
      </c>
      <c r="K158">
        <f t="shared" si="65"/>
        <v>0.32493702770780858</v>
      </c>
      <c r="L158">
        <f t="shared" si="65"/>
        <v>0.46199528955701552</v>
      </c>
      <c r="M158">
        <f t="shared" si="65"/>
        <v>0.2622483019171255</v>
      </c>
      <c r="N158" s="15">
        <f t="shared" si="77"/>
        <v>4.1917360073963447E-2</v>
      </c>
      <c r="O158" s="16">
        <f t="shared" si="73"/>
        <v>1.7616712336349585</v>
      </c>
      <c r="P158" s="17">
        <f t="shared" si="78"/>
        <v>1.4217994570087997</v>
      </c>
      <c r="Q158">
        <v>58952000</v>
      </c>
      <c r="R158">
        <v>494990000</v>
      </c>
      <c r="S158">
        <v>475340000</v>
      </c>
      <c r="T158">
        <v>280080000</v>
      </c>
      <c r="U158">
        <v>876600000</v>
      </c>
      <c r="V158">
        <v>1078500000</v>
      </c>
      <c r="W158">
        <v>1138700000</v>
      </c>
      <c r="X158">
        <f t="shared" si="66"/>
        <v>0.56467031713438287</v>
      </c>
      <c r="Y158">
        <f t="shared" si="66"/>
        <v>0.44074177097821049</v>
      </c>
      <c r="Z158">
        <f t="shared" si="66"/>
        <v>0.24596469658382367</v>
      </c>
      <c r="AA158" s="15">
        <f t="shared" si="79"/>
        <v>0.11909735550213135</v>
      </c>
      <c r="AB158" s="16">
        <f t="shared" si="75"/>
        <v>1.7918903692262507</v>
      </c>
      <c r="AC158" s="17">
        <f t="shared" si="80"/>
        <v>0.78052937723893268</v>
      </c>
      <c r="AD158">
        <v>25462000</v>
      </c>
      <c r="AE158">
        <v>61669000</v>
      </c>
      <c r="AF158">
        <v>98056000</v>
      </c>
      <c r="AG158">
        <v>164570000</v>
      </c>
      <c r="AH158">
        <v>234260000</v>
      </c>
      <c r="AI158">
        <v>547210000</v>
      </c>
      <c r="AJ158">
        <v>689590000</v>
      </c>
      <c r="AK158">
        <f t="shared" si="67"/>
        <v>0.26325023478186632</v>
      </c>
      <c r="AL158">
        <f t="shared" si="67"/>
        <v>0.17919263171360172</v>
      </c>
      <c r="AM158">
        <f t="shared" si="67"/>
        <v>0.2386490523354457</v>
      </c>
      <c r="AN158" s="15">
        <f t="shared" si="81"/>
        <v>0.41288167474744197</v>
      </c>
      <c r="AO158" s="16">
        <f t="shared" si="83"/>
        <v>0.75086253207378384</v>
      </c>
      <c r="AP158" s="17">
        <f t="shared" si="82"/>
        <v>0.68069315061422009</v>
      </c>
      <c r="AQ158">
        <v>19599000</v>
      </c>
      <c r="AR158">
        <v>229620000</v>
      </c>
      <c r="AS158">
        <v>247980000</v>
      </c>
      <c r="AT158">
        <v>222370000</v>
      </c>
      <c r="AU158">
        <v>747130000</v>
      </c>
      <c r="AV158">
        <v>737750000</v>
      </c>
      <c r="AW158">
        <v>625580000</v>
      </c>
      <c r="AX158">
        <f t="shared" si="68"/>
        <v>0.307336072704884</v>
      </c>
      <c r="AY158">
        <f t="shared" si="68"/>
        <v>0.33613012538122672</v>
      </c>
      <c r="AZ158">
        <f t="shared" si="68"/>
        <v>0.35546213114229996</v>
      </c>
      <c r="BA158" s="15">
        <f t="shared" si="61"/>
        <v>8.5354063234909849E-2</v>
      </c>
      <c r="BB158" s="16">
        <f t="shared" si="62"/>
        <v>0.94561444365691327</v>
      </c>
      <c r="BC158" s="17">
        <f t="shared" si="63"/>
        <v>1.093689141085602</v>
      </c>
      <c r="BD158">
        <v>19875000</v>
      </c>
      <c r="BE158">
        <v>206180000</v>
      </c>
      <c r="BF158">
        <v>294400000</v>
      </c>
      <c r="BG158">
        <v>270740000</v>
      </c>
      <c r="BH158">
        <v>752070000</v>
      </c>
      <c r="BI158">
        <v>733350000</v>
      </c>
      <c r="BJ158">
        <v>663290000</v>
      </c>
      <c r="BK158">
        <f t="shared" si="69"/>
        <v>0.27415001263180289</v>
      </c>
      <c r="BL158">
        <f t="shared" si="69"/>
        <v>0.4014454216949615</v>
      </c>
      <c r="BM158">
        <f t="shared" si="69"/>
        <v>0.40817741862533735</v>
      </c>
      <c r="BN158" s="15">
        <f t="shared" si="59"/>
        <v>9.6396352701522942E-2</v>
      </c>
      <c r="BO158" s="16">
        <f t="shared" si="64"/>
        <v>0.98350717941955756</v>
      </c>
      <c r="BP158" s="17">
        <f t="shared" si="60"/>
        <v>1.4643275695709075</v>
      </c>
      <c r="BQ158" s="41">
        <v>0</v>
      </c>
    </row>
    <row r="159" spans="1:69" customFormat="1" ht="15" x14ac:dyDescent="0.2">
      <c r="A159" t="s">
        <v>218</v>
      </c>
      <c r="B159" t="s">
        <v>219</v>
      </c>
      <c r="D159">
        <v>256140000</v>
      </c>
      <c r="E159">
        <v>629740000</v>
      </c>
      <c r="F159">
        <v>108760000</v>
      </c>
      <c r="G159">
        <v>426940000</v>
      </c>
      <c r="H159">
        <v>865460000</v>
      </c>
      <c r="I159">
        <v>887390000</v>
      </c>
      <c r="J159">
        <v>995240000</v>
      </c>
      <c r="K159">
        <f t="shared" si="65"/>
        <v>0.72763617036027084</v>
      </c>
      <c r="L159">
        <f t="shared" si="65"/>
        <v>0.12256166961538895</v>
      </c>
      <c r="M159">
        <f t="shared" si="65"/>
        <v>0.42898195410152323</v>
      </c>
      <c r="N159" s="15">
        <f t="shared" si="77"/>
        <v>0.40673928923047609</v>
      </c>
      <c r="O159" s="16">
        <f t="shared" si="73"/>
        <v>0.28570355569405465</v>
      </c>
      <c r="P159" s="17">
        <f t="shared" si="78"/>
        <v>0.16843812142365822</v>
      </c>
      <c r="Q159">
        <v>1056600000</v>
      </c>
      <c r="R159">
        <v>577590000</v>
      </c>
      <c r="S159">
        <v>552000000</v>
      </c>
      <c r="T159">
        <v>401250000</v>
      </c>
      <c r="U159">
        <v>876600000</v>
      </c>
      <c r="V159">
        <v>1078500000</v>
      </c>
      <c r="W159">
        <v>1138700000</v>
      </c>
      <c r="X159">
        <f t="shared" si="66"/>
        <v>0.65889801505817935</v>
      </c>
      <c r="Y159">
        <f t="shared" si="66"/>
        <v>0.51182197496522952</v>
      </c>
      <c r="Z159">
        <f t="shared" si="66"/>
        <v>0.35237551593922894</v>
      </c>
      <c r="AA159" s="15">
        <f t="shared" si="79"/>
        <v>1.8293252999532541</v>
      </c>
      <c r="AB159" s="16">
        <f t="shared" si="75"/>
        <v>1.4524901754340358</v>
      </c>
      <c r="AC159" s="17">
        <f t="shared" si="80"/>
        <v>0.77678481839110824</v>
      </c>
      <c r="AD159">
        <v>551120000</v>
      </c>
      <c r="AE159">
        <v>682930000</v>
      </c>
      <c r="AF159">
        <v>252010000</v>
      </c>
      <c r="AG159">
        <v>355580000</v>
      </c>
      <c r="AH159">
        <v>234260000</v>
      </c>
      <c r="AI159">
        <v>547210000</v>
      </c>
      <c r="AJ159">
        <v>689590000</v>
      </c>
      <c r="AK159">
        <f t="shared" si="67"/>
        <v>2.9152650900708617</v>
      </c>
      <c r="AL159">
        <f t="shared" si="67"/>
        <v>0.46053617441201733</v>
      </c>
      <c r="AM159">
        <f t="shared" si="67"/>
        <v>0.51563972795429169</v>
      </c>
      <c r="AN159" s="15">
        <f t="shared" si="81"/>
        <v>0.80699339610208953</v>
      </c>
      <c r="AO159" s="16">
        <f t="shared" si="83"/>
        <v>0.8931355546228219</v>
      </c>
      <c r="AP159" s="17">
        <f t="shared" si="82"/>
        <v>0.15797402986800868</v>
      </c>
      <c r="AQ159">
        <v>211570000</v>
      </c>
      <c r="AR159">
        <v>250100000</v>
      </c>
      <c r="AS159">
        <v>287370000</v>
      </c>
      <c r="AT159">
        <v>253850000</v>
      </c>
      <c r="AU159">
        <v>747130000</v>
      </c>
      <c r="AV159">
        <v>737750000</v>
      </c>
      <c r="AW159">
        <v>625580000</v>
      </c>
      <c r="AX159">
        <f t="shared" si="68"/>
        <v>0.33474763428051341</v>
      </c>
      <c r="AY159">
        <f t="shared" si="68"/>
        <v>0.38952219586580822</v>
      </c>
      <c r="AZ159">
        <f t="shared" si="68"/>
        <v>0.40578343297419994</v>
      </c>
      <c r="BA159" s="15">
        <f t="shared" si="61"/>
        <v>0.8459416233506597</v>
      </c>
      <c r="BB159" s="16">
        <f t="shared" si="62"/>
        <v>0.95992631589415922</v>
      </c>
      <c r="BC159" s="17">
        <f t="shared" si="63"/>
        <v>1.1636294210204772</v>
      </c>
      <c r="BD159">
        <v>162220000</v>
      </c>
      <c r="BE159">
        <v>217620000</v>
      </c>
      <c r="BF159">
        <v>390550000</v>
      </c>
      <c r="BG159">
        <v>258340000</v>
      </c>
      <c r="BH159">
        <v>752070000</v>
      </c>
      <c r="BI159">
        <v>733350000</v>
      </c>
      <c r="BJ159">
        <v>663290000</v>
      </c>
      <c r="BK159">
        <f t="shared" si="69"/>
        <v>0.28936136263911605</v>
      </c>
      <c r="BL159">
        <f t="shared" si="69"/>
        <v>0.53255607827094842</v>
      </c>
      <c r="BM159">
        <f t="shared" si="69"/>
        <v>0.38948273002758976</v>
      </c>
      <c r="BN159" s="15">
        <f t="shared" si="59"/>
        <v>0.74542780994393898</v>
      </c>
      <c r="BO159" s="16">
        <f t="shared" si="64"/>
        <v>1.367341956941772</v>
      </c>
      <c r="BP159" s="17">
        <f t="shared" si="60"/>
        <v>1.8404533121277096</v>
      </c>
      <c r="BQ159" s="41">
        <v>0</v>
      </c>
    </row>
    <row r="160" spans="1:69" customFormat="1" ht="15" x14ac:dyDescent="0.2">
      <c r="A160" t="s">
        <v>292</v>
      </c>
      <c r="B160" t="s">
        <v>293</v>
      </c>
      <c r="D160">
        <v>96646000</v>
      </c>
      <c r="E160">
        <v>720830000</v>
      </c>
      <c r="F160">
        <v>564240000</v>
      </c>
      <c r="G160">
        <v>420920000</v>
      </c>
      <c r="H160">
        <v>865460000</v>
      </c>
      <c r="I160">
        <v>887390000</v>
      </c>
      <c r="J160">
        <v>995240000</v>
      </c>
      <c r="K160">
        <f t="shared" si="65"/>
        <v>0.83288655743766316</v>
      </c>
      <c r="L160">
        <f t="shared" si="65"/>
        <v>0.63584218889101751</v>
      </c>
      <c r="M160">
        <f t="shared" si="65"/>
        <v>0.42293316185040797</v>
      </c>
      <c r="N160" s="15">
        <f t="shared" si="77"/>
        <v>0.13407599572714787</v>
      </c>
      <c r="O160" s="16">
        <f t="shared" si="73"/>
        <v>1.5034105770025092</v>
      </c>
      <c r="P160" s="17">
        <f t="shared" si="78"/>
        <v>0.76341991981135637</v>
      </c>
      <c r="Q160">
        <v>169700000</v>
      </c>
      <c r="R160">
        <v>977420000</v>
      </c>
      <c r="S160">
        <v>438380000</v>
      </c>
      <c r="T160">
        <v>284090000</v>
      </c>
      <c r="U160">
        <v>876600000</v>
      </c>
      <c r="V160">
        <v>1078500000</v>
      </c>
      <c r="W160">
        <v>1138700000</v>
      </c>
      <c r="X160">
        <f t="shared" si="66"/>
        <v>1.1150125484827744</v>
      </c>
      <c r="Y160">
        <f t="shared" si="66"/>
        <v>0.40647195178488643</v>
      </c>
      <c r="Z160">
        <f t="shared" si="66"/>
        <v>0.24948625625713533</v>
      </c>
      <c r="AA160" s="15">
        <f t="shared" si="79"/>
        <v>0.17362034744531521</v>
      </c>
      <c r="AB160" s="16">
        <f t="shared" si="75"/>
        <v>1.6292358460257319</v>
      </c>
      <c r="AC160" s="17">
        <f t="shared" si="80"/>
        <v>0.36454473300590473</v>
      </c>
      <c r="AD160">
        <v>275540000</v>
      </c>
      <c r="AE160">
        <v>372840000</v>
      </c>
      <c r="AF160">
        <v>727830000</v>
      </c>
      <c r="AG160">
        <v>390220000</v>
      </c>
      <c r="AH160">
        <v>234260000</v>
      </c>
      <c r="AI160">
        <v>547210000</v>
      </c>
      <c r="AJ160">
        <v>689590000</v>
      </c>
      <c r="AK160">
        <f t="shared" si="67"/>
        <v>1.5915649278579356</v>
      </c>
      <c r="AL160">
        <f t="shared" si="67"/>
        <v>1.3300743772957366</v>
      </c>
      <c r="AM160">
        <f t="shared" si="67"/>
        <v>0.56587247494888271</v>
      </c>
      <c r="AN160" s="15">
        <f t="shared" si="81"/>
        <v>0.73903014697993774</v>
      </c>
      <c r="AO160" s="16">
        <f t="shared" si="83"/>
        <v>2.3504843161277407</v>
      </c>
      <c r="AP160" s="17">
        <f t="shared" si="82"/>
        <v>0.83570224124369508</v>
      </c>
      <c r="AQ160">
        <v>205370000</v>
      </c>
      <c r="AR160">
        <v>291170000</v>
      </c>
      <c r="AS160">
        <v>278320000</v>
      </c>
      <c r="AT160">
        <v>351690000</v>
      </c>
      <c r="AU160">
        <v>747130000</v>
      </c>
      <c r="AV160">
        <v>737750000</v>
      </c>
      <c r="AW160">
        <v>625580000</v>
      </c>
      <c r="AX160">
        <f t="shared" si="68"/>
        <v>0.38971798749882886</v>
      </c>
      <c r="AY160">
        <f t="shared" si="68"/>
        <v>0.37725516773974926</v>
      </c>
      <c r="AZ160">
        <f t="shared" si="68"/>
        <v>0.56218229483039739</v>
      </c>
      <c r="BA160" s="15">
        <f t="shared" si="61"/>
        <v>0.7053267850396675</v>
      </c>
      <c r="BB160" s="16">
        <f t="shared" si="62"/>
        <v>0.67105487171836664</v>
      </c>
      <c r="BC160" s="17">
        <f t="shared" si="63"/>
        <v>0.96802092754541635</v>
      </c>
      <c r="BD160">
        <v>104150000</v>
      </c>
      <c r="BE160">
        <v>328260000</v>
      </c>
      <c r="BF160">
        <v>470960000</v>
      </c>
      <c r="BG160">
        <v>372390000</v>
      </c>
      <c r="BH160">
        <v>752070000</v>
      </c>
      <c r="BI160">
        <v>733350000</v>
      </c>
      <c r="BJ160">
        <v>663290000</v>
      </c>
      <c r="BK160">
        <f t="shared" si="69"/>
        <v>0.43647532809445927</v>
      </c>
      <c r="BL160">
        <f t="shared" si="69"/>
        <v>0.64220358628212992</v>
      </c>
      <c r="BM160">
        <f t="shared" si="69"/>
        <v>0.56142863604155047</v>
      </c>
      <c r="BN160" s="15">
        <f t="shared" si="59"/>
        <v>0.31727898616949979</v>
      </c>
      <c r="BO160" s="16">
        <f t="shared" si="64"/>
        <v>1.1438739406135341</v>
      </c>
      <c r="BP160" s="17">
        <f t="shared" si="60"/>
        <v>1.4713399474051103</v>
      </c>
      <c r="BQ160" s="41">
        <v>0</v>
      </c>
    </row>
    <row r="161" spans="1:69" customFormat="1" ht="15" x14ac:dyDescent="0.2">
      <c r="A161" t="s">
        <v>477</v>
      </c>
      <c r="B161" t="s">
        <v>478</v>
      </c>
      <c r="D161">
        <v>366940000</v>
      </c>
      <c r="E161">
        <v>404850000</v>
      </c>
      <c r="F161">
        <v>110820000</v>
      </c>
      <c r="G161">
        <v>264420000</v>
      </c>
      <c r="H161">
        <v>865460000</v>
      </c>
      <c r="I161">
        <v>887390000</v>
      </c>
      <c r="J161">
        <v>995240000</v>
      </c>
      <c r="K161">
        <f t="shared" si="65"/>
        <v>0.46778591731564717</v>
      </c>
      <c r="L161">
        <f t="shared" si="65"/>
        <v>0.12488308410056458</v>
      </c>
      <c r="M161">
        <f t="shared" si="65"/>
        <v>0.26568465897672922</v>
      </c>
      <c r="N161" s="15">
        <f t="shared" si="77"/>
        <v>0.90636038038779798</v>
      </c>
      <c r="O161" s="16">
        <f t="shared" si="73"/>
        <v>0.47004251047668821</v>
      </c>
      <c r="P161" s="17">
        <f t="shared" si="78"/>
        <v>0.26696631830474155</v>
      </c>
      <c r="Q161">
        <v>546160000</v>
      </c>
      <c r="R161">
        <v>483210000</v>
      </c>
      <c r="S161">
        <v>265640000</v>
      </c>
      <c r="T161">
        <v>262490000</v>
      </c>
      <c r="U161">
        <v>876600000</v>
      </c>
      <c r="V161">
        <v>1078500000</v>
      </c>
      <c r="W161">
        <v>1138700000</v>
      </c>
      <c r="X161">
        <f t="shared" si="66"/>
        <v>0.55123203285420941</v>
      </c>
      <c r="Y161">
        <f t="shared" si="66"/>
        <v>0.24630505331478905</v>
      </c>
      <c r="Z161">
        <f t="shared" si="66"/>
        <v>0.23051725652059366</v>
      </c>
      <c r="AA161" s="15">
        <f t="shared" si="79"/>
        <v>1.1302746218000455</v>
      </c>
      <c r="AB161" s="16">
        <f t="shared" si="75"/>
        <v>1.068488567981829</v>
      </c>
      <c r="AC161" s="17">
        <f t="shared" si="80"/>
        <v>0.44682645172025431</v>
      </c>
      <c r="AD161">
        <v>305890000</v>
      </c>
      <c r="AE161">
        <v>270700000</v>
      </c>
      <c r="AF161">
        <v>87059000</v>
      </c>
      <c r="AG161">
        <v>187490000</v>
      </c>
      <c r="AH161">
        <v>234260000</v>
      </c>
      <c r="AI161">
        <v>547210000</v>
      </c>
      <c r="AJ161">
        <v>689590000</v>
      </c>
      <c r="AK161">
        <f t="shared" si="67"/>
        <v>1.1555536583283532</v>
      </c>
      <c r="AL161">
        <f t="shared" si="67"/>
        <v>0.1590961422488624</v>
      </c>
      <c r="AM161">
        <f t="shared" si="67"/>
        <v>0.2718861932452617</v>
      </c>
      <c r="AN161" s="15">
        <f t="shared" si="81"/>
        <v>1.1299963058736608</v>
      </c>
      <c r="AO161" s="16">
        <f t="shared" si="83"/>
        <v>0.58515712162458267</v>
      </c>
      <c r="AP161" s="17">
        <f t="shared" si="82"/>
        <v>0.13767957991584226</v>
      </c>
      <c r="AQ161">
        <v>421060000</v>
      </c>
      <c r="AR161">
        <v>308480000</v>
      </c>
      <c r="AS161">
        <v>534940000</v>
      </c>
      <c r="AT161">
        <v>483150000</v>
      </c>
      <c r="AU161">
        <v>747130000</v>
      </c>
      <c r="AV161">
        <v>737750000</v>
      </c>
      <c r="AW161">
        <v>625580000</v>
      </c>
      <c r="AX161">
        <f t="shared" si="68"/>
        <v>0.41288664623291799</v>
      </c>
      <c r="AY161">
        <f t="shared" si="68"/>
        <v>0.72509657743137923</v>
      </c>
      <c r="AZ161">
        <f t="shared" si="68"/>
        <v>0.77232328399245498</v>
      </c>
      <c r="BA161" s="15">
        <f t="shared" si="61"/>
        <v>1.3649507261410789</v>
      </c>
      <c r="BB161" s="16">
        <f t="shared" si="62"/>
        <v>0.93885111644317965</v>
      </c>
      <c r="BC161" s="17">
        <f t="shared" si="63"/>
        <v>1.7561637898609515</v>
      </c>
      <c r="BD161">
        <v>337860000</v>
      </c>
      <c r="BE161">
        <v>346770000</v>
      </c>
      <c r="BF161">
        <v>545560000</v>
      </c>
      <c r="BG161">
        <v>459290000</v>
      </c>
      <c r="BH161">
        <v>752070000</v>
      </c>
      <c r="BI161">
        <v>733350000</v>
      </c>
      <c r="BJ161">
        <v>663290000</v>
      </c>
      <c r="BK161">
        <f t="shared" si="69"/>
        <v>0.46108739877936894</v>
      </c>
      <c r="BL161">
        <f t="shared" si="69"/>
        <v>0.74392854707847544</v>
      </c>
      <c r="BM161">
        <f t="shared" si="69"/>
        <v>0.6924422198435074</v>
      </c>
      <c r="BN161" s="15">
        <f t="shared" si="59"/>
        <v>0.97430573579029323</v>
      </c>
      <c r="BO161" s="16">
        <f t="shared" si="64"/>
        <v>1.0743546909178994</v>
      </c>
      <c r="BP161" s="17">
        <f t="shared" si="60"/>
        <v>1.6134219869115236</v>
      </c>
      <c r="BQ161" s="41">
        <v>0</v>
      </c>
    </row>
    <row r="162" spans="1:69" customFormat="1" ht="15" x14ac:dyDescent="0.2">
      <c r="A162" t="s">
        <v>216</v>
      </c>
      <c r="B162" t="s">
        <v>217</v>
      </c>
      <c r="D162">
        <v>164240000</v>
      </c>
      <c r="E162">
        <v>1650200000</v>
      </c>
      <c r="F162">
        <v>385750000</v>
      </c>
      <c r="G162">
        <v>608850000</v>
      </c>
      <c r="H162">
        <v>865460000</v>
      </c>
      <c r="I162">
        <v>887390000</v>
      </c>
      <c r="J162">
        <v>995240000</v>
      </c>
      <c r="K162">
        <f t="shared" si="65"/>
        <v>1.9067316802625194</v>
      </c>
      <c r="L162">
        <f t="shared" si="65"/>
        <v>0.43470176585266906</v>
      </c>
      <c r="M162">
        <f t="shared" si="65"/>
        <v>0.61176198705839802</v>
      </c>
      <c r="N162" s="15">
        <f t="shared" si="77"/>
        <v>9.9527330020603558E-2</v>
      </c>
      <c r="O162" s="16">
        <f t="shared" si="73"/>
        <v>0.71057335213469708</v>
      </c>
      <c r="P162" s="17">
        <f t="shared" si="78"/>
        <v>0.22798266287410676</v>
      </c>
      <c r="Q162">
        <v>446570000</v>
      </c>
      <c r="R162">
        <v>1195400000</v>
      </c>
      <c r="S162">
        <v>749390000</v>
      </c>
      <c r="T162">
        <v>765860000</v>
      </c>
      <c r="U162">
        <v>876600000</v>
      </c>
      <c r="V162">
        <v>1078500000</v>
      </c>
      <c r="W162">
        <v>1138700000</v>
      </c>
      <c r="X162">
        <f t="shared" si="66"/>
        <v>1.3636778462240475</v>
      </c>
      <c r="Y162">
        <f t="shared" si="66"/>
        <v>0.69484469170143714</v>
      </c>
      <c r="Z162">
        <f t="shared" si="66"/>
        <v>0.67257398788091682</v>
      </c>
      <c r="AA162" s="15">
        <f t="shared" si="79"/>
        <v>0.37357369918019073</v>
      </c>
      <c r="AB162" s="16">
        <f t="shared" si="75"/>
        <v>1.0331126451837496</v>
      </c>
      <c r="AC162" s="17">
        <f t="shared" si="80"/>
        <v>0.5095372735029946</v>
      </c>
      <c r="AD162">
        <v>1311300000</v>
      </c>
      <c r="AE162">
        <v>781420000</v>
      </c>
      <c r="AF162">
        <v>240220000</v>
      </c>
      <c r="AG162">
        <v>872460000</v>
      </c>
      <c r="AH162">
        <v>234260000</v>
      </c>
      <c r="AI162">
        <v>547210000</v>
      </c>
      <c r="AJ162">
        <v>689590000</v>
      </c>
      <c r="AK162">
        <f t="shared" si="67"/>
        <v>3.3356953812003756</v>
      </c>
      <c r="AL162">
        <f t="shared" si="67"/>
        <v>0.43899051552420459</v>
      </c>
      <c r="AM162">
        <f t="shared" si="67"/>
        <v>1.2651865601299324</v>
      </c>
      <c r="AN162" s="15">
        <f t="shared" si="81"/>
        <v>1.6780988456911776</v>
      </c>
      <c r="AO162" s="16">
        <f t="shared" si="83"/>
        <v>0.34697690392721298</v>
      </c>
      <c r="AP162" s="17">
        <f t="shared" si="82"/>
        <v>0.13160389824511809</v>
      </c>
      <c r="AQ162">
        <v>525820000</v>
      </c>
      <c r="AR162">
        <v>574750000</v>
      </c>
      <c r="AS162">
        <v>739050000</v>
      </c>
      <c r="AT162">
        <v>950780000</v>
      </c>
      <c r="AU162">
        <v>747130000</v>
      </c>
      <c r="AV162">
        <v>737750000</v>
      </c>
      <c r="AW162">
        <v>625580000</v>
      </c>
      <c r="AX162">
        <f t="shared" si="68"/>
        <v>0.76927710037075203</v>
      </c>
      <c r="AY162">
        <f t="shared" si="68"/>
        <v>1.0017621145374449</v>
      </c>
      <c r="AZ162">
        <f t="shared" si="68"/>
        <v>1.5198375907158157</v>
      </c>
      <c r="BA162" s="15">
        <f t="shared" si="61"/>
        <v>0.91486733362331452</v>
      </c>
      <c r="BB162" s="16">
        <f t="shared" si="62"/>
        <v>0.65912444899170664</v>
      </c>
      <c r="BC162" s="17">
        <f t="shared" si="63"/>
        <v>1.3022123160232471</v>
      </c>
      <c r="BD162">
        <v>466450000</v>
      </c>
      <c r="BE162">
        <v>572540000</v>
      </c>
      <c r="BF162">
        <v>836810000</v>
      </c>
      <c r="BG162">
        <v>708820000</v>
      </c>
      <c r="BH162">
        <v>752070000</v>
      </c>
      <c r="BI162">
        <v>733350000</v>
      </c>
      <c r="BJ162">
        <v>663290000</v>
      </c>
      <c r="BK162">
        <f t="shared" si="69"/>
        <v>0.76128551863523342</v>
      </c>
      <c r="BL162">
        <f t="shared" si="69"/>
        <v>1.1410786118497307</v>
      </c>
      <c r="BM162">
        <f t="shared" si="69"/>
        <v>1.068642675149633</v>
      </c>
      <c r="BN162" s="15">
        <f t="shared" si="59"/>
        <v>0.81470290285394908</v>
      </c>
      <c r="BO162" s="16">
        <f t="shared" si="64"/>
        <v>1.0677831218839873</v>
      </c>
      <c r="BP162" s="17">
        <f t="shared" si="60"/>
        <v>1.4988839061267807</v>
      </c>
      <c r="BQ162" s="41">
        <v>0</v>
      </c>
    </row>
    <row r="163" spans="1:69" customFormat="1" ht="15" x14ac:dyDescent="0.2">
      <c r="A163" t="s">
        <v>388</v>
      </c>
      <c r="B163" t="s">
        <v>389</v>
      </c>
      <c r="D163">
        <v>87495000</v>
      </c>
      <c r="E163">
        <v>1995100000</v>
      </c>
      <c r="F163">
        <v>543420000</v>
      </c>
      <c r="G163">
        <v>940100000</v>
      </c>
      <c r="H163">
        <v>865460000</v>
      </c>
      <c r="I163">
        <v>887390000</v>
      </c>
      <c r="J163">
        <v>995240000</v>
      </c>
      <c r="K163">
        <f t="shared" si="65"/>
        <v>2.3052480761675871</v>
      </c>
      <c r="L163">
        <f t="shared" si="65"/>
        <v>0.61238012598744629</v>
      </c>
      <c r="M163">
        <f t="shared" si="65"/>
        <v>0.94459627828463488</v>
      </c>
      <c r="N163" s="15">
        <f t="shared" si="77"/>
        <v>4.3854944614305044E-2</v>
      </c>
      <c r="O163" s="16">
        <f t="shared" si="73"/>
        <v>0.64829826251222855</v>
      </c>
      <c r="P163" s="17">
        <f t="shared" si="78"/>
        <v>0.26564608482637225</v>
      </c>
      <c r="Q163">
        <v>314220000</v>
      </c>
      <c r="R163">
        <v>741990000</v>
      </c>
      <c r="S163">
        <v>808790000</v>
      </c>
      <c r="T163">
        <v>754320000</v>
      </c>
      <c r="U163">
        <v>876600000</v>
      </c>
      <c r="V163">
        <v>1078500000</v>
      </c>
      <c r="W163">
        <v>1138700000</v>
      </c>
      <c r="X163">
        <f t="shared" si="66"/>
        <v>0.84644079397672822</v>
      </c>
      <c r="Y163">
        <f t="shared" si="66"/>
        <v>0.74992118683356512</v>
      </c>
      <c r="Z163">
        <f t="shared" si="66"/>
        <v>0.66243962413278301</v>
      </c>
      <c r="AA163" s="15">
        <f t="shared" si="79"/>
        <v>0.42348279626410057</v>
      </c>
      <c r="AB163" s="16">
        <f t="shared" si="75"/>
        <v>1.1320596768578064</v>
      </c>
      <c r="AC163" s="17">
        <f t="shared" si="80"/>
        <v>0.88597004323279727</v>
      </c>
      <c r="AD163">
        <v>354890000</v>
      </c>
      <c r="AE163">
        <v>1589700000</v>
      </c>
      <c r="AF163">
        <v>381020000</v>
      </c>
      <c r="AG163">
        <v>660420000</v>
      </c>
      <c r="AH163">
        <v>234260000</v>
      </c>
      <c r="AI163">
        <v>547210000</v>
      </c>
      <c r="AJ163">
        <v>689590000</v>
      </c>
      <c r="AK163">
        <f t="shared" si="67"/>
        <v>6.786049688380432</v>
      </c>
      <c r="AL163">
        <f t="shared" si="67"/>
        <v>0.69629575482904182</v>
      </c>
      <c r="AM163">
        <f t="shared" si="67"/>
        <v>0.95769950260299597</v>
      </c>
      <c r="AN163" s="15">
        <f t="shared" si="81"/>
        <v>0.2232433792539473</v>
      </c>
      <c r="AO163" s="16">
        <f t="shared" si="83"/>
        <v>0.72705034610181241</v>
      </c>
      <c r="AP163" s="17">
        <f t="shared" si="82"/>
        <v>0.10260693434374495</v>
      </c>
      <c r="AQ163">
        <v>594100000</v>
      </c>
      <c r="AR163">
        <v>999490000</v>
      </c>
      <c r="AS163">
        <v>931580000</v>
      </c>
      <c r="AT163">
        <v>1049200000</v>
      </c>
      <c r="AU163">
        <v>747130000</v>
      </c>
      <c r="AV163">
        <v>737750000</v>
      </c>
      <c r="AW163">
        <v>625580000</v>
      </c>
      <c r="AX163">
        <f t="shared" si="68"/>
        <v>1.337772542930949</v>
      </c>
      <c r="AY163">
        <f t="shared" si="68"/>
        <v>1.2627312775330397</v>
      </c>
      <c r="AZ163">
        <f t="shared" si="68"/>
        <v>1.6771635921864509</v>
      </c>
      <c r="BA163" s="15">
        <f t="shared" si="61"/>
        <v>0.59440314560425822</v>
      </c>
      <c r="BB163" s="16">
        <f t="shared" si="62"/>
        <v>0.7528969048790688</v>
      </c>
      <c r="BC163" s="17">
        <f t="shared" si="63"/>
        <v>0.94390581134704699</v>
      </c>
      <c r="BD163">
        <v>686470000</v>
      </c>
      <c r="BE163">
        <v>809520000</v>
      </c>
      <c r="BF163">
        <v>960780000</v>
      </c>
      <c r="BG163">
        <v>697990000</v>
      </c>
      <c r="BH163">
        <v>752070000</v>
      </c>
      <c r="BI163">
        <v>733350000</v>
      </c>
      <c r="BJ163">
        <v>663290000</v>
      </c>
      <c r="BK163">
        <f t="shared" si="69"/>
        <v>1.0763891659021101</v>
      </c>
      <c r="BL163">
        <f t="shared" si="69"/>
        <v>1.3101247698915934</v>
      </c>
      <c r="BM163">
        <f t="shared" si="69"/>
        <v>1.0523149753501484</v>
      </c>
      <c r="BN163" s="15">
        <f t="shared" si="59"/>
        <v>0.84799634351220476</v>
      </c>
      <c r="BO163" s="16">
        <f t="shared" si="64"/>
        <v>1.2449929921938641</v>
      </c>
      <c r="BP163" s="17">
        <f t="shared" si="60"/>
        <v>1.2171478600805055</v>
      </c>
      <c r="BQ163" s="41">
        <v>0</v>
      </c>
    </row>
    <row r="164" spans="1:69" customFormat="1" ht="15" x14ac:dyDescent="0.2">
      <c r="A164" t="s">
        <v>378</v>
      </c>
      <c r="B164" t="s">
        <v>379</v>
      </c>
      <c r="D164">
        <v>4964400000</v>
      </c>
      <c r="E164">
        <v>12974000000</v>
      </c>
      <c r="F164">
        <v>4755800000</v>
      </c>
      <c r="G164">
        <v>5831800000</v>
      </c>
      <c r="H164">
        <v>865460000</v>
      </c>
      <c r="I164">
        <v>887390000</v>
      </c>
      <c r="J164">
        <v>995240000</v>
      </c>
      <c r="K164">
        <f t="shared" si="65"/>
        <v>14.990871906269499</v>
      </c>
      <c r="L164">
        <f t="shared" si="65"/>
        <v>5.3593121400962369</v>
      </c>
      <c r="M164">
        <f t="shared" si="65"/>
        <v>5.8596921345605084</v>
      </c>
      <c r="N164" s="15">
        <f t="shared" si="77"/>
        <v>0.38264220749190692</v>
      </c>
      <c r="O164" s="16">
        <f t="shared" si="73"/>
        <v>0.91460643614482295</v>
      </c>
      <c r="P164" s="17">
        <f t="shared" si="78"/>
        <v>0.35750503196914513</v>
      </c>
      <c r="Q164">
        <v>11872000000</v>
      </c>
      <c r="R164">
        <v>8815600000</v>
      </c>
      <c r="S164">
        <v>6135400000</v>
      </c>
      <c r="T164">
        <v>6803400000</v>
      </c>
      <c r="U164">
        <v>876600000</v>
      </c>
      <c r="V164">
        <v>1078500000</v>
      </c>
      <c r="W164">
        <v>1138700000</v>
      </c>
      <c r="X164">
        <f t="shared" si="66"/>
        <v>10.05658224960073</v>
      </c>
      <c r="Y164">
        <f t="shared" si="66"/>
        <v>5.688827074640705</v>
      </c>
      <c r="Z164">
        <f t="shared" si="66"/>
        <v>5.9747080003512778</v>
      </c>
      <c r="AA164" s="15">
        <f t="shared" si="79"/>
        <v>1.3467035709424202</v>
      </c>
      <c r="AB164" s="16">
        <f t="shared" si="75"/>
        <v>0.95215148159646212</v>
      </c>
      <c r="AC164" s="17">
        <f t="shared" si="80"/>
        <v>0.56568195172535529</v>
      </c>
      <c r="AD164">
        <v>8897200000</v>
      </c>
      <c r="AE164">
        <v>5565600000</v>
      </c>
      <c r="AF164">
        <v>3246400000</v>
      </c>
      <c r="AG164">
        <v>5125300000</v>
      </c>
      <c r="AH164">
        <v>234260000</v>
      </c>
      <c r="AI164">
        <v>547210000</v>
      </c>
      <c r="AJ164">
        <v>689590000</v>
      </c>
      <c r="AK164">
        <f t="shared" si="67"/>
        <v>23.758217365320583</v>
      </c>
      <c r="AL164">
        <f t="shared" si="67"/>
        <v>5.9326401198808503</v>
      </c>
      <c r="AM164">
        <f t="shared" si="67"/>
        <v>7.4323873606055768</v>
      </c>
      <c r="AN164" s="15">
        <f t="shared" si="81"/>
        <v>1.5986057208566911</v>
      </c>
      <c r="AO164" s="16">
        <f t="shared" si="83"/>
        <v>0.79821460212448747</v>
      </c>
      <c r="AP164" s="17">
        <f t="shared" si="82"/>
        <v>0.24970897557914476</v>
      </c>
      <c r="AQ164">
        <v>3553600000</v>
      </c>
      <c r="AR164">
        <v>6308500000</v>
      </c>
      <c r="AS164">
        <v>4352300000</v>
      </c>
      <c r="AT164">
        <v>5453400000</v>
      </c>
      <c r="AU164">
        <v>747130000</v>
      </c>
      <c r="AV164">
        <v>737750000</v>
      </c>
      <c r="AW164">
        <v>625580000</v>
      </c>
      <c r="AX164">
        <f t="shared" si="68"/>
        <v>8.4436443456961978</v>
      </c>
      <c r="AY164">
        <f t="shared" si="68"/>
        <v>5.8994239240935276</v>
      </c>
      <c r="AZ164">
        <f t="shared" si="68"/>
        <v>8.7173502989226002</v>
      </c>
      <c r="BA164" s="15">
        <f t="shared" si="61"/>
        <v>0.56330347943251169</v>
      </c>
      <c r="BB164" s="16">
        <f t="shared" si="62"/>
        <v>0.67674507984641308</v>
      </c>
      <c r="BC164" s="17">
        <f t="shared" si="63"/>
        <v>0.69868219012570298</v>
      </c>
      <c r="BD164">
        <v>4506100000</v>
      </c>
      <c r="BE164">
        <v>5474300000</v>
      </c>
      <c r="BF164">
        <v>6817200000</v>
      </c>
      <c r="BG164">
        <v>5992600000</v>
      </c>
      <c r="BH164">
        <v>752070000</v>
      </c>
      <c r="BI164">
        <v>733350000</v>
      </c>
      <c r="BJ164">
        <v>663290000</v>
      </c>
      <c r="BK164">
        <f t="shared" si="69"/>
        <v>7.2789766909995084</v>
      </c>
      <c r="BL164">
        <f t="shared" si="69"/>
        <v>9.2959705461239519</v>
      </c>
      <c r="BM164">
        <f t="shared" si="69"/>
        <v>9.0346605557146944</v>
      </c>
      <c r="BN164" s="15">
        <f t="shared" si="59"/>
        <v>0.82313720475677254</v>
      </c>
      <c r="BO164" s="16">
        <f t="shared" si="64"/>
        <v>1.0289230556917792</v>
      </c>
      <c r="BP164" s="17">
        <f t="shared" si="60"/>
        <v>1.2770985456813546</v>
      </c>
      <c r="BQ164" s="41">
        <v>0</v>
      </c>
    </row>
    <row r="165" spans="1:69" customFormat="1" ht="15" x14ac:dyDescent="0.2">
      <c r="A165" t="s">
        <v>244</v>
      </c>
      <c r="B165" t="s">
        <v>245</v>
      </c>
      <c r="D165">
        <v>11100000</v>
      </c>
      <c r="E165">
        <v>0</v>
      </c>
      <c r="F165">
        <v>11912000</v>
      </c>
      <c r="G165">
        <v>9999300</v>
      </c>
      <c r="H165">
        <v>865460000</v>
      </c>
      <c r="I165">
        <v>887390000</v>
      </c>
      <c r="J165">
        <v>995240000</v>
      </c>
      <c r="K165">
        <f t="shared" si="65"/>
        <v>0</v>
      </c>
      <c r="L165">
        <f t="shared" si="65"/>
        <v>1.3423635605539842E-2</v>
      </c>
      <c r="M165">
        <f t="shared" si="65"/>
        <v>1.0047124311723806E-2</v>
      </c>
      <c r="N165" s="15" t="s">
        <v>943</v>
      </c>
      <c r="O165" s="16">
        <f t="shared" si="73"/>
        <v>1.3360674347261781</v>
      </c>
      <c r="P165" s="17" t="s">
        <v>943</v>
      </c>
      <c r="Q165">
        <v>20421000</v>
      </c>
      <c r="R165">
        <v>0</v>
      </c>
      <c r="S165">
        <v>5324300</v>
      </c>
      <c r="T165">
        <v>4945600</v>
      </c>
      <c r="U165">
        <v>876600000</v>
      </c>
      <c r="V165">
        <v>1078500000</v>
      </c>
      <c r="W165">
        <v>1138700000</v>
      </c>
      <c r="X165">
        <f t="shared" si="66"/>
        <v>0</v>
      </c>
      <c r="Y165">
        <f t="shared" si="66"/>
        <v>4.9367640241075568E-3</v>
      </c>
      <c r="Z165">
        <f t="shared" si="66"/>
        <v>4.3431983841222448E-3</v>
      </c>
      <c r="AA165" s="15" t="s">
        <v>943</v>
      </c>
      <c r="AB165" s="16">
        <f t="shared" si="75"/>
        <v>1.1366655601446285</v>
      </c>
      <c r="AC165" s="17" t="s">
        <v>943</v>
      </c>
      <c r="AD165">
        <v>0</v>
      </c>
      <c r="AE165">
        <v>0</v>
      </c>
      <c r="AF165">
        <v>0</v>
      </c>
      <c r="AG165">
        <v>0</v>
      </c>
      <c r="AH165">
        <v>234260000</v>
      </c>
      <c r="AI165">
        <v>547210000</v>
      </c>
      <c r="AJ165">
        <v>689590000</v>
      </c>
      <c r="AK165">
        <f t="shared" si="67"/>
        <v>0</v>
      </c>
      <c r="AL165">
        <f t="shared" si="67"/>
        <v>0</v>
      </c>
      <c r="AM165">
        <f t="shared" si="67"/>
        <v>0</v>
      </c>
      <c r="AN165" s="15">
        <v>0</v>
      </c>
      <c r="AO165" s="16">
        <v>0</v>
      </c>
      <c r="AP165" s="17">
        <v>0</v>
      </c>
      <c r="AQ165">
        <v>413170</v>
      </c>
      <c r="AR165">
        <v>6855400</v>
      </c>
      <c r="AS165">
        <v>8842000</v>
      </c>
      <c r="AT165">
        <v>6880400</v>
      </c>
      <c r="AU165">
        <v>747130000</v>
      </c>
      <c r="AV165">
        <v>737750000</v>
      </c>
      <c r="AW165">
        <v>625580000</v>
      </c>
      <c r="AX165">
        <f t="shared" si="68"/>
        <v>9.1756454699985276E-3</v>
      </c>
      <c r="AY165">
        <f t="shared" si="68"/>
        <v>1.1985089800067773E-2</v>
      </c>
      <c r="AZ165">
        <f t="shared" si="68"/>
        <v>1.0998433453754916E-2</v>
      </c>
      <c r="BA165" s="15">
        <f t="shared" si="61"/>
        <v>6.0269276774513519E-2</v>
      </c>
      <c r="BB165" s="16">
        <f t="shared" si="62"/>
        <v>1.0897088072098131</v>
      </c>
      <c r="BC165" s="17">
        <f t="shared" si="63"/>
        <v>1.3061849260910574</v>
      </c>
      <c r="BD165">
        <v>5341400</v>
      </c>
      <c r="BE165">
        <v>2141400</v>
      </c>
      <c r="BF165">
        <v>13619000</v>
      </c>
      <c r="BG165">
        <v>5346900</v>
      </c>
      <c r="BH165">
        <v>752070000</v>
      </c>
      <c r="BI165">
        <v>733350000</v>
      </c>
      <c r="BJ165">
        <v>663290000</v>
      </c>
      <c r="BK165">
        <f t="shared" si="69"/>
        <v>2.8473413379073755E-3</v>
      </c>
      <c r="BL165">
        <f t="shared" si="69"/>
        <v>1.8570941569509784E-2</v>
      </c>
      <c r="BM165">
        <f t="shared" si="69"/>
        <v>8.0611798760723066E-3</v>
      </c>
      <c r="BN165" s="15">
        <f t="shared" si="59"/>
        <v>2.4943494909872048</v>
      </c>
      <c r="BO165" s="16">
        <f t="shared" si="64"/>
        <v>2.3037498052404466</v>
      </c>
      <c r="BP165" s="17">
        <f t="shared" si="60"/>
        <v>6.522204177725424</v>
      </c>
      <c r="BQ165" s="41">
        <v>0</v>
      </c>
    </row>
    <row r="166" spans="1:69" customFormat="1" ht="15" x14ac:dyDescent="0.2">
      <c r="A166" t="s">
        <v>710</v>
      </c>
      <c r="B166" t="s">
        <v>711</v>
      </c>
      <c r="D166">
        <v>0</v>
      </c>
      <c r="E166">
        <v>0</v>
      </c>
      <c r="F166">
        <v>0</v>
      </c>
      <c r="G166">
        <v>0</v>
      </c>
      <c r="H166">
        <v>865460000</v>
      </c>
      <c r="I166">
        <v>887390000</v>
      </c>
      <c r="J166">
        <v>995240000</v>
      </c>
      <c r="K166">
        <f t="shared" si="65"/>
        <v>0</v>
      </c>
      <c r="L166">
        <f t="shared" si="65"/>
        <v>0</v>
      </c>
      <c r="M166">
        <f t="shared" si="65"/>
        <v>0</v>
      </c>
      <c r="N166" s="15">
        <v>0</v>
      </c>
      <c r="O166" s="16">
        <v>0</v>
      </c>
      <c r="P166" s="17">
        <v>0</v>
      </c>
      <c r="Q166">
        <v>0</v>
      </c>
      <c r="R166">
        <v>0</v>
      </c>
      <c r="S166">
        <v>0</v>
      </c>
      <c r="T166">
        <v>0</v>
      </c>
      <c r="U166">
        <v>876600000</v>
      </c>
      <c r="V166">
        <v>1078500000</v>
      </c>
      <c r="W166">
        <v>1138700000</v>
      </c>
      <c r="X166">
        <f t="shared" si="66"/>
        <v>0</v>
      </c>
      <c r="Y166">
        <f t="shared" si="66"/>
        <v>0</v>
      </c>
      <c r="Z166">
        <f t="shared" si="66"/>
        <v>0</v>
      </c>
      <c r="AA166" s="15">
        <v>0</v>
      </c>
      <c r="AB166" s="16">
        <v>0</v>
      </c>
      <c r="AC166" s="17">
        <v>0</v>
      </c>
      <c r="AD166">
        <v>0</v>
      </c>
      <c r="AE166">
        <v>0</v>
      </c>
      <c r="AF166">
        <v>0</v>
      </c>
      <c r="AG166">
        <v>0</v>
      </c>
      <c r="AH166">
        <v>234260000</v>
      </c>
      <c r="AI166">
        <v>547210000</v>
      </c>
      <c r="AJ166">
        <v>689590000</v>
      </c>
      <c r="AK166">
        <f t="shared" si="67"/>
        <v>0</v>
      </c>
      <c r="AL166">
        <f t="shared" si="67"/>
        <v>0</v>
      </c>
      <c r="AM166">
        <f t="shared" si="67"/>
        <v>0</v>
      </c>
      <c r="AN166" s="15">
        <v>0</v>
      </c>
      <c r="AO166" s="16">
        <v>0</v>
      </c>
      <c r="AP166" s="17">
        <v>0</v>
      </c>
      <c r="AQ166">
        <v>0</v>
      </c>
      <c r="AR166">
        <v>4571000</v>
      </c>
      <c r="AS166">
        <v>5655800</v>
      </c>
      <c r="AT166">
        <v>4755200</v>
      </c>
      <c r="AU166">
        <v>747130000</v>
      </c>
      <c r="AV166">
        <v>737750000</v>
      </c>
      <c r="AW166">
        <v>625580000</v>
      </c>
      <c r="AX166">
        <f t="shared" si="68"/>
        <v>6.1180785137793956E-3</v>
      </c>
      <c r="AY166">
        <f t="shared" si="68"/>
        <v>7.6662826160623521E-3</v>
      </c>
      <c r="AZ166">
        <f t="shared" si="68"/>
        <v>7.601266025128681E-3</v>
      </c>
      <c r="BA166" s="15">
        <f t="shared" si="61"/>
        <v>0</v>
      </c>
      <c r="BB166" s="16">
        <f t="shared" si="62"/>
        <v>1.0085533897535932</v>
      </c>
      <c r="BC166" s="17">
        <f t="shared" si="63"/>
        <v>1.2530539774532192</v>
      </c>
      <c r="BD166">
        <v>5176100</v>
      </c>
      <c r="BE166">
        <v>4934500</v>
      </c>
      <c r="BF166">
        <v>0</v>
      </c>
      <c r="BG166">
        <v>6980800</v>
      </c>
      <c r="BH166">
        <v>752070000</v>
      </c>
      <c r="BI166">
        <v>733350000</v>
      </c>
      <c r="BJ166">
        <v>663290000</v>
      </c>
      <c r="BK166">
        <f t="shared" si="69"/>
        <v>6.5612243541159736E-3</v>
      </c>
      <c r="BL166">
        <f t="shared" si="69"/>
        <v>0</v>
      </c>
      <c r="BM166">
        <f t="shared" si="69"/>
        <v>1.0524506626060999E-2</v>
      </c>
      <c r="BN166" s="15">
        <f t="shared" si="59"/>
        <v>1.0489613942648699</v>
      </c>
      <c r="BO166" s="16">
        <f t="shared" si="64"/>
        <v>0</v>
      </c>
      <c r="BP166" s="17">
        <f t="shared" si="60"/>
        <v>0</v>
      </c>
      <c r="BQ166" s="41">
        <v>0</v>
      </c>
    </row>
    <row r="167" spans="1:69" customFormat="1" ht="15" x14ac:dyDescent="0.2">
      <c r="A167" t="s">
        <v>696</v>
      </c>
      <c r="B167" t="s">
        <v>697</v>
      </c>
      <c r="D167">
        <v>9602500</v>
      </c>
      <c r="E167">
        <v>24579000</v>
      </c>
      <c r="F167">
        <v>8082400</v>
      </c>
      <c r="G167">
        <v>14380000</v>
      </c>
      <c r="H167">
        <v>865460000</v>
      </c>
      <c r="I167">
        <v>887390000</v>
      </c>
      <c r="J167">
        <v>995240000</v>
      </c>
      <c r="K167">
        <f t="shared" si="65"/>
        <v>2.8399926050886235E-2</v>
      </c>
      <c r="L167">
        <f t="shared" si="65"/>
        <v>9.1080584635842184E-3</v>
      </c>
      <c r="M167">
        <f t="shared" si="65"/>
        <v>1.4448776174591053E-2</v>
      </c>
      <c r="N167" s="15">
        <f t="shared" ref="N167:N173" si="84">D167/E167</f>
        <v>0.39067903494853329</v>
      </c>
      <c r="O167" s="16">
        <f>L167/M167</f>
        <v>0.63036885294141565</v>
      </c>
      <c r="P167" s="17">
        <f t="shared" ref="P167:P173" si="85">L167/K167</f>
        <v>0.32070711899969884</v>
      </c>
      <c r="Q167">
        <v>37526000</v>
      </c>
      <c r="R167">
        <v>19635000</v>
      </c>
      <c r="S167">
        <v>13255000</v>
      </c>
      <c r="T167">
        <v>9570800</v>
      </c>
      <c r="U167">
        <v>876600000</v>
      </c>
      <c r="V167">
        <v>1078500000</v>
      </c>
      <c r="W167">
        <v>1138700000</v>
      </c>
      <c r="X167">
        <f t="shared" si="66"/>
        <v>2.2399041752224503E-2</v>
      </c>
      <c r="Y167">
        <f t="shared" si="66"/>
        <v>1.229021789522485E-2</v>
      </c>
      <c r="Z167">
        <f t="shared" si="66"/>
        <v>8.4050232721524544E-3</v>
      </c>
      <c r="AA167" s="15">
        <f t="shared" ref="AA167:AA173" si="86">Q167/R167</f>
        <v>1.9111790170613701</v>
      </c>
      <c r="AB167" s="16">
        <f>Y167/Z167</f>
        <v>1.4622467418912251</v>
      </c>
      <c r="AC167" s="17">
        <f t="shared" ref="AC167:AC173" si="87">Y167/X167</f>
        <v>0.54869391428337677</v>
      </c>
      <c r="AD167">
        <v>20655000</v>
      </c>
      <c r="AE167">
        <v>4936800</v>
      </c>
      <c r="AF167">
        <v>0</v>
      </c>
      <c r="AG167">
        <v>0</v>
      </c>
      <c r="AH167">
        <v>234260000</v>
      </c>
      <c r="AI167">
        <v>547210000</v>
      </c>
      <c r="AJ167">
        <v>689590000</v>
      </c>
      <c r="AK167">
        <f t="shared" si="67"/>
        <v>2.107402031930334E-2</v>
      </c>
      <c r="AL167">
        <f t="shared" si="67"/>
        <v>0</v>
      </c>
      <c r="AM167">
        <f t="shared" si="67"/>
        <v>0</v>
      </c>
      <c r="AN167" s="15">
        <f>AD167/AE167</f>
        <v>4.1838842975206614</v>
      </c>
      <c r="AO167" s="16">
        <v>0</v>
      </c>
      <c r="AP167" s="17">
        <f>AL167/AK167</f>
        <v>0</v>
      </c>
      <c r="AQ167">
        <v>0</v>
      </c>
      <c r="AR167">
        <v>6473200</v>
      </c>
      <c r="AS167">
        <v>8871000</v>
      </c>
      <c r="AT167">
        <v>1385200</v>
      </c>
      <c r="AU167">
        <v>747130000</v>
      </c>
      <c r="AV167">
        <v>737750000</v>
      </c>
      <c r="AW167">
        <v>625580000</v>
      </c>
      <c r="AX167">
        <f t="shared" si="68"/>
        <v>8.6640879097345837E-3</v>
      </c>
      <c r="AY167">
        <f t="shared" si="68"/>
        <v>1.2024398508980006E-2</v>
      </c>
      <c r="AZ167">
        <f t="shared" si="68"/>
        <v>2.2142651619297292E-3</v>
      </c>
      <c r="BA167" s="15">
        <f t="shared" si="61"/>
        <v>0</v>
      </c>
      <c r="BB167" s="16">
        <f t="shared" si="62"/>
        <v>5.4304239237999656</v>
      </c>
      <c r="BC167" s="17">
        <f t="shared" si="63"/>
        <v>1.3878435484789953</v>
      </c>
      <c r="BD167">
        <v>5987800</v>
      </c>
      <c r="BE167">
        <v>5318500</v>
      </c>
      <c r="BF167">
        <v>11342000</v>
      </c>
      <c r="BG167">
        <v>5938000</v>
      </c>
      <c r="BH167">
        <v>752070000</v>
      </c>
      <c r="BI167">
        <v>733350000</v>
      </c>
      <c r="BJ167">
        <v>663290000</v>
      </c>
      <c r="BK167">
        <f t="shared" si="69"/>
        <v>7.0718151235922184E-3</v>
      </c>
      <c r="BL167">
        <f t="shared" si="69"/>
        <v>1.5466012136087816E-2</v>
      </c>
      <c r="BM167">
        <f t="shared" si="69"/>
        <v>8.9523436204375154E-3</v>
      </c>
      <c r="BN167" s="15">
        <f t="shared" si="59"/>
        <v>1.1258437529378584</v>
      </c>
      <c r="BO167" s="16">
        <f t="shared" si="64"/>
        <v>1.7275936661747537</v>
      </c>
      <c r="BP167" s="17">
        <f t="shared" si="60"/>
        <v>2.1869932776511356</v>
      </c>
      <c r="BQ167" s="41">
        <v>0</v>
      </c>
    </row>
    <row r="168" spans="1:69" customFormat="1" ht="15" x14ac:dyDescent="0.2">
      <c r="A168" t="s">
        <v>430</v>
      </c>
      <c r="B168" t="s">
        <v>431</v>
      </c>
      <c r="D168">
        <v>155750000</v>
      </c>
      <c r="E168">
        <v>122060000</v>
      </c>
      <c r="F168">
        <v>0</v>
      </c>
      <c r="G168">
        <v>0</v>
      </c>
      <c r="H168">
        <v>865460000</v>
      </c>
      <c r="I168">
        <v>887390000</v>
      </c>
      <c r="J168">
        <v>995240000</v>
      </c>
      <c r="K168">
        <f t="shared" si="65"/>
        <v>0.14103482541076423</v>
      </c>
      <c r="L168">
        <f t="shared" si="65"/>
        <v>0</v>
      </c>
      <c r="M168">
        <f t="shared" si="65"/>
        <v>0</v>
      </c>
      <c r="N168" s="15">
        <f t="shared" si="84"/>
        <v>1.2760117974766507</v>
      </c>
      <c r="O168" s="16">
        <v>0</v>
      </c>
      <c r="P168" s="17">
        <f t="shared" si="85"/>
        <v>0</v>
      </c>
      <c r="Q168">
        <v>228350000</v>
      </c>
      <c r="R168">
        <v>116120000</v>
      </c>
      <c r="S168">
        <v>60565000</v>
      </c>
      <c r="T168">
        <v>0</v>
      </c>
      <c r="U168">
        <v>876600000</v>
      </c>
      <c r="V168">
        <v>1078500000</v>
      </c>
      <c r="W168">
        <v>1138700000</v>
      </c>
      <c r="X168">
        <f t="shared" si="66"/>
        <v>0.1324663472507415</v>
      </c>
      <c r="Y168">
        <f t="shared" si="66"/>
        <v>5.6156699119146961E-2</v>
      </c>
      <c r="Z168">
        <f t="shared" si="66"/>
        <v>0</v>
      </c>
      <c r="AA168" s="15">
        <f t="shared" si="86"/>
        <v>1.9665001722356183</v>
      </c>
      <c r="AB168" s="16" t="s">
        <v>943</v>
      </c>
      <c r="AC168" s="17">
        <f t="shared" si="87"/>
        <v>0.42393181577544115</v>
      </c>
      <c r="AD168">
        <v>352780000</v>
      </c>
      <c r="AE168">
        <v>0</v>
      </c>
      <c r="AF168">
        <v>30731000</v>
      </c>
      <c r="AG168">
        <v>0</v>
      </c>
      <c r="AH168">
        <v>234260000</v>
      </c>
      <c r="AI168">
        <v>547210000</v>
      </c>
      <c r="AJ168">
        <v>689590000</v>
      </c>
      <c r="AK168">
        <f t="shared" si="67"/>
        <v>0</v>
      </c>
      <c r="AL168">
        <f t="shared" si="67"/>
        <v>5.6159426911057915E-2</v>
      </c>
      <c r="AM168">
        <f t="shared" si="67"/>
        <v>0</v>
      </c>
      <c r="AN168" s="15" t="s">
        <v>943</v>
      </c>
      <c r="AO168" s="16" t="s">
        <v>943</v>
      </c>
      <c r="AP168" s="17" t="s">
        <v>943</v>
      </c>
      <c r="AQ168">
        <v>15012000</v>
      </c>
      <c r="AR168">
        <v>36198000</v>
      </c>
      <c r="AS168">
        <v>65401000</v>
      </c>
      <c r="AT168">
        <v>35481000</v>
      </c>
      <c r="AU168">
        <v>747130000</v>
      </c>
      <c r="AV168">
        <v>737750000</v>
      </c>
      <c r="AW168">
        <v>625580000</v>
      </c>
      <c r="AX168">
        <f t="shared" si="68"/>
        <v>4.8449399702862952E-2</v>
      </c>
      <c r="AY168">
        <f t="shared" si="68"/>
        <v>8.8649271433412405E-2</v>
      </c>
      <c r="AZ168">
        <f t="shared" si="68"/>
        <v>5.6716966654944211E-2</v>
      </c>
      <c r="BA168" s="15">
        <f t="shared" si="61"/>
        <v>0.41471904525111886</v>
      </c>
      <c r="BB168" s="16">
        <f t="shared" si="62"/>
        <v>1.5630115054061084</v>
      </c>
      <c r="BC168" s="17">
        <f t="shared" si="63"/>
        <v>1.8297289951391076</v>
      </c>
      <c r="BD168">
        <v>24826000</v>
      </c>
      <c r="BE168">
        <v>11179000</v>
      </c>
      <c r="BF168">
        <v>29468000</v>
      </c>
      <c r="BG168">
        <v>25881000</v>
      </c>
      <c r="BH168">
        <v>752070000</v>
      </c>
      <c r="BI168">
        <v>733350000</v>
      </c>
      <c r="BJ168">
        <v>663290000</v>
      </c>
      <c r="BK168">
        <f t="shared" si="69"/>
        <v>1.4864307843684763E-2</v>
      </c>
      <c r="BL168">
        <f t="shared" si="69"/>
        <v>4.0182723119929091E-2</v>
      </c>
      <c r="BM168">
        <f t="shared" si="69"/>
        <v>3.9019131903089144E-2</v>
      </c>
      <c r="BN168" s="15">
        <f t="shared" si="59"/>
        <v>2.2207710886483585</v>
      </c>
      <c r="BO168" s="16">
        <f t="shared" si="64"/>
        <v>1.0298210431674883</v>
      </c>
      <c r="BP168" s="17">
        <f t="shared" si="60"/>
        <v>2.7033026725829745</v>
      </c>
      <c r="BQ168" s="41">
        <v>0</v>
      </c>
    </row>
    <row r="169" spans="1:69" customFormat="1" ht="15" x14ac:dyDescent="0.2">
      <c r="A169" t="s">
        <v>620</v>
      </c>
      <c r="B169" t="s">
        <v>621</v>
      </c>
      <c r="D169">
        <v>20724000</v>
      </c>
      <c r="E169">
        <v>31164000</v>
      </c>
      <c r="F169">
        <v>0</v>
      </c>
      <c r="G169">
        <v>22769000</v>
      </c>
      <c r="H169">
        <v>865460000</v>
      </c>
      <c r="I169">
        <v>887390000</v>
      </c>
      <c r="J169">
        <v>995240000</v>
      </c>
      <c r="K169">
        <f t="shared" si="65"/>
        <v>3.6008596584475305E-2</v>
      </c>
      <c r="L169">
        <f t="shared" si="65"/>
        <v>0</v>
      </c>
      <c r="M169">
        <f t="shared" si="65"/>
        <v>2.2877898798279811E-2</v>
      </c>
      <c r="N169" s="15">
        <f t="shared" si="84"/>
        <v>0.66499807470157879</v>
      </c>
      <c r="O169" s="16">
        <f>L169/M169</f>
        <v>0</v>
      </c>
      <c r="P169" s="17">
        <f t="shared" si="85"/>
        <v>0</v>
      </c>
      <c r="Q169">
        <v>70957000</v>
      </c>
      <c r="R169">
        <v>28340000</v>
      </c>
      <c r="S169">
        <v>0</v>
      </c>
      <c r="T169">
        <v>0</v>
      </c>
      <c r="U169">
        <v>876600000</v>
      </c>
      <c r="V169">
        <v>1078500000</v>
      </c>
      <c r="W169">
        <v>1138700000</v>
      </c>
      <c r="X169">
        <f t="shared" si="66"/>
        <v>3.2329454711384896E-2</v>
      </c>
      <c r="Y169">
        <f t="shared" si="66"/>
        <v>0</v>
      </c>
      <c r="Z169">
        <f t="shared" si="66"/>
        <v>0</v>
      </c>
      <c r="AA169" s="15">
        <f t="shared" si="86"/>
        <v>2.5037755822159493</v>
      </c>
      <c r="AB169" s="16">
        <v>0</v>
      </c>
      <c r="AC169" s="17">
        <f t="shared" si="87"/>
        <v>0</v>
      </c>
      <c r="AD169">
        <v>44960000</v>
      </c>
      <c r="AE169">
        <v>0</v>
      </c>
      <c r="AF169">
        <v>0</v>
      </c>
      <c r="AG169">
        <v>0</v>
      </c>
      <c r="AH169">
        <v>234260000</v>
      </c>
      <c r="AI169">
        <v>547210000</v>
      </c>
      <c r="AJ169">
        <v>689590000</v>
      </c>
      <c r="AK169">
        <f t="shared" si="67"/>
        <v>0</v>
      </c>
      <c r="AL169">
        <f t="shared" si="67"/>
        <v>0</v>
      </c>
      <c r="AM169">
        <f t="shared" si="67"/>
        <v>0</v>
      </c>
      <c r="AN169" s="15" t="s">
        <v>943</v>
      </c>
      <c r="AO169" s="16">
        <v>0</v>
      </c>
      <c r="AP169" s="17">
        <v>0</v>
      </c>
      <c r="AQ169">
        <v>13079000</v>
      </c>
      <c r="AR169">
        <v>16295000</v>
      </c>
      <c r="AS169">
        <v>24595000</v>
      </c>
      <c r="AT169">
        <v>17378000</v>
      </c>
      <c r="AU169">
        <v>747130000</v>
      </c>
      <c r="AV169">
        <v>737750000</v>
      </c>
      <c r="AW169">
        <v>625580000</v>
      </c>
      <c r="AX169">
        <f t="shared" si="68"/>
        <v>2.1810126751703185E-2</v>
      </c>
      <c r="AY169">
        <f t="shared" si="68"/>
        <v>3.3337851575737036E-2</v>
      </c>
      <c r="AZ169">
        <f t="shared" si="68"/>
        <v>2.777902106844848E-2</v>
      </c>
      <c r="BA169" s="15">
        <f t="shared" si="61"/>
        <v>0.80263884627186255</v>
      </c>
      <c r="BB169" s="16">
        <f t="shared" si="62"/>
        <v>1.200108941693496</v>
      </c>
      <c r="BC169" s="17">
        <f t="shared" si="63"/>
        <v>1.5285491897993502</v>
      </c>
      <c r="BD169">
        <v>13745000</v>
      </c>
      <c r="BE169">
        <v>12485000</v>
      </c>
      <c r="BF169">
        <v>26272000</v>
      </c>
      <c r="BG169">
        <v>20962000</v>
      </c>
      <c r="BH169">
        <v>752070000</v>
      </c>
      <c r="BI169">
        <v>733350000</v>
      </c>
      <c r="BJ169">
        <v>663290000</v>
      </c>
      <c r="BK169">
        <f t="shared" si="69"/>
        <v>1.660084832528887E-2</v>
      </c>
      <c r="BL169">
        <f t="shared" si="69"/>
        <v>3.5824640349082976E-2</v>
      </c>
      <c r="BM169">
        <f t="shared" si="69"/>
        <v>3.1603069547256855E-2</v>
      </c>
      <c r="BN169" s="15">
        <f t="shared" si="59"/>
        <v>1.1009211053263916</v>
      </c>
      <c r="BO169" s="16">
        <f t="shared" si="64"/>
        <v>1.1335810369784967</v>
      </c>
      <c r="BP169" s="17">
        <f t="shared" si="60"/>
        <v>2.1580005820852888</v>
      </c>
      <c r="BQ169" s="41">
        <v>0</v>
      </c>
    </row>
    <row r="170" spans="1:69" customFormat="1" ht="15" x14ac:dyDescent="0.2">
      <c r="A170" t="s">
        <v>51</v>
      </c>
      <c r="B170" t="s">
        <v>52</v>
      </c>
      <c r="D170">
        <v>0</v>
      </c>
      <c r="E170">
        <v>128600000</v>
      </c>
      <c r="F170">
        <v>12574000</v>
      </c>
      <c r="G170">
        <v>15007000</v>
      </c>
      <c r="H170">
        <v>865460000</v>
      </c>
      <c r="I170">
        <v>887390000</v>
      </c>
      <c r="J170">
        <v>995240000</v>
      </c>
      <c r="K170">
        <f t="shared" si="65"/>
        <v>0.14859150047373651</v>
      </c>
      <c r="L170">
        <f t="shared" si="65"/>
        <v>1.4169643561455504E-2</v>
      </c>
      <c r="M170">
        <f t="shared" si="65"/>
        <v>1.5078774968851735E-2</v>
      </c>
      <c r="N170" s="15">
        <f t="shared" si="84"/>
        <v>0</v>
      </c>
      <c r="O170" s="16">
        <f>L170/M170</f>
        <v>0.93970787353254992</v>
      </c>
      <c r="P170" s="17">
        <f t="shared" si="85"/>
        <v>9.5359717859232362E-2</v>
      </c>
      <c r="Q170">
        <v>60211000</v>
      </c>
      <c r="R170">
        <v>146030000</v>
      </c>
      <c r="S170">
        <v>21848000</v>
      </c>
      <c r="T170">
        <v>9351500</v>
      </c>
      <c r="U170">
        <v>876600000</v>
      </c>
      <c r="V170">
        <v>1078500000</v>
      </c>
      <c r="W170">
        <v>1138700000</v>
      </c>
      <c r="X170">
        <f t="shared" si="66"/>
        <v>0.16658681268537531</v>
      </c>
      <c r="Y170">
        <f t="shared" si="66"/>
        <v>2.0257765414928141E-2</v>
      </c>
      <c r="Z170">
        <f t="shared" si="66"/>
        <v>8.2124352331606216E-3</v>
      </c>
      <c r="AA170" s="15">
        <f t="shared" si="86"/>
        <v>0.41231938642744642</v>
      </c>
      <c r="AB170" s="16">
        <f>Y170/Z170</f>
        <v>2.4667184385369914</v>
      </c>
      <c r="AC170" s="17">
        <f t="shared" si="87"/>
        <v>0.12160485628107928</v>
      </c>
      <c r="AD170">
        <v>32737000</v>
      </c>
      <c r="AE170">
        <v>24156000</v>
      </c>
      <c r="AF170">
        <v>66388000</v>
      </c>
      <c r="AG170">
        <v>19381000</v>
      </c>
      <c r="AH170">
        <v>234260000</v>
      </c>
      <c r="AI170">
        <v>547210000</v>
      </c>
      <c r="AJ170">
        <v>689590000</v>
      </c>
      <c r="AK170">
        <f t="shared" si="67"/>
        <v>0.10311619568001366</v>
      </c>
      <c r="AL170">
        <f t="shared" si="67"/>
        <v>0.12132088229381773</v>
      </c>
      <c r="AM170">
        <f t="shared" si="67"/>
        <v>2.8105105932510623E-2</v>
      </c>
      <c r="AN170" s="15">
        <f>AD170/AE170</f>
        <v>1.3552326544129822</v>
      </c>
      <c r="AO170" s="16">
        <f>AL170/AM170</f>
        <v>4.316684754191928</v>
      </c>
      <c r="AP170" s="17">
        <f>AL170/AK170</f>
        <v>1.1765453670371642</v>
      </c>
      <c r="AQ170">
        <v>7828000</v>
      </c>
      <c r="AR170">
        <v>21496000</v>
      </c>
      <c r="AS170">
        <v>28723000</v>
      </c>
      <c r="AT170">
        <v>24122000</v>
      </c>
      <c r="AU170">
        <v>747130000</v>
      </c>
      <c r="AV170">
        <v>737750000</v>
      </c>
      <c r="AW170">
        <v>625580000</v>
      </c>
      <c r="AX170">
        <f t="shared" si="68"/>
        <v>2.8771432013170398E-2</v>
      </c>
      <c r="AY170">
        <f t="shared" si="68"/>
        <v>3.8933242968485257E-2</v>
      </c>
      <c r="AZ170">
        <f t="shared" si="68"/>
        <v>3.855941686115285E-2</v>
      </c>
      <c r="BA170" s="15">
        <f t="shared" si="61"/>
        <v>0.36416077409750652</v>
      </c>
      <c r="BB170" s="16">
        <f t="shared" si="62"/>
        <v>1.0096948070734189</v>
      </c>
      <c r="BC170" s="17">
        <f t="shared" si="63"/>
        <v>1.3531910038632486</v>
      </c>
      <c r="BD170">
        <v>19943000</v>
      </c>
      <c r="BE170">
        <v>24220000</v>
      </c>
      <c r="BF170">
        <v>14374000</v>
      </c>
      <c r="BG170">
        <v>17467000</v>
      </c>
      <c r="BH170">
        <v>752070000</v>
      </c>
      <c r="BI170">
        <v>733350000</v>
      </c>
      <c r="BJ170">
        <v>663290000</v>
      </c>
      <c r="BK170">
        <f t="shared" si="69"/>
        <v>3.2204449053944449E-2</v>
      </c>
      <c r="BL170">
        <f t="shared" si="69"/>
        <v>1.9600463625826684E-2</v>
      </c>
      <c r="BM170">
        <f t="shared" si="69"/>
        <v>2.6333881107811062E-2</v>
      </c>
      <c r="BN170" s="15">
        <f t="shared" si="59"/>
        <v>0.8234104046242775</v>
      </c>
      <c r="BO170" s="16">
        <f t="shared" si="64"/>
        <v>0.74430592078631597</v>
      </c>
      <c r="BP170" s="17">
        <f t="shared" si="60"/>
        <v>0.60862595702210875</v>
      </c>
      <c r="BQ170" s="41">
        <v>0</v>
      </c>
    </row>
    <row r="171" spans="1:69" customFormat="1" ht="15" x14ac:dyDescent="0.2">
      <c r="A171" t="s">
        <v>272</v>
      </c>
      <c r="B171" t="s">
        <v>273</v>
      </c>
      <c r="D171">
        <v>91794000</v>
      </c>
      <c r="E171">
        <v>54439000</v>
      </c>
      <c r="F171">
        <v>64534000</v>
      </c>
      <c r="G171">
        <v>0</v>
      </c>
      <c r="H171">
        <v>865460000</v>
      </c>
      <c r="I171">
        <v>887390000</v>
      </c>
      <c r="J171">
        <v>995240000</v>
      </c>
      <c r="K171">
        <f t="shared" si="65"/>
        <v>6.2901809442377457E-2</v>
      </c>
      <c r="L171">
        <f t="shared" si="65"/>
        <v>7.2723379799186375E-2</v>
      </c>
      <c r="M171">
        <f t="shared" si="65"/>
        <v>0</v>
      </c>
      <c r="N171" s="15">
        <f t="shared" si="84"/>
        <v>1.6861808629842576</v>
      </c>
      <c r="O171" s="16" t="s">
        <v>943</v>
      </c>
      <c r="P171" s="17">
        <f t="shared" si="85"/>
        <v>1.1561413009240407</v>
      </c>
      <c r="Q171">
        <v>131170000</v>
      </c>
      <c r="R171">
        <v>55985000</v>
      </c>
      <c r="S171">
        <v>63847000</v>
      </c>
      <c r="T171">
        <v>0</v>
      </c>
      <c r="U171">
        <v>876600000</v>
      </c>
      <c r="V171">
        <v>1078500000</v>
      </c>
      <c r="W171">
        <v>1138700000</v>
      </c>
      <c r="X171">
        <f t="shared" si="66"/>
        <v>6.3866073465662782E-2</v>
      </c>
      <c r="Y171">
        <f t="shared" si="66"/>
        <v>5.9199814557255447E-2</v>
      </c>
      <c r="Z171">
        <f t="shared" si="66"/>
        <v>0</v>
      </c>
      <c r="AA171" s="15">
        <f t="shared" si="86"/>
        <v>2.3429490041975529</v>
      </c>
      <c r="AB171" s="16" t="s">
        <v>943</v>
      </c>
      <c r="AC171" s="17">
        <f t="shared" si="87"/>
        <v>0.92693681237635317</v>
      </c>
      <c r="AD171">
        <v>54145000</v>
      </c>
      <c r="AE171">
        <v>43914000</v>
      </c>
      <c r="AF171">
        <v>41664000</v>
      </c>
      <c r="AG171">
        <v>15502000</v>
      </c>
      <c r="AH171">
        <v>234260000</v>
      </c>
      <c r="AI171">
        <v>547210000</v>
      </c>
      <c r="AJ171">
        <v>689590000</v>
      </c>
      <c r="AK171">
        <f t="shared" si="67"/>
        <v>0.1874583795782464</v>
      </c>
      <c r="AL171">
        <f t="shared" si="67"/>
        <v>7.6138959448840485E-2</v>
      </c>
      <c r="AM171">
        <f t="shared" si="67"/>
        <v>2.2480024362302238E-2</v>
      </c>
      <c r="AN171" s="15">
        <f>AD171/AE171</f>
        <v>1.2329780935464771</v>
      </c>
      <c r="AO171" s="16">
        <f>AL171/AM171</f>
        <v>3.3869607177348668</v>
      </c>
      <c r="AP171" s="17">
        <f>AL171/AK171</f>
        <v>0.40616460901956941</v>
      </c>
      <c r="AQ171">
        <v>62874000</v>
      </c>
      <c r="AR171">
        <v>69462000</v>
      </c>
      <c r="AS171">
        <v>112750000</v>
      </c>
      <c r="AT171">
        <v>62703000</v>
      </c>
      <c r="AU171">
        <v>747130000</v>
      </c>
      <c r="AV171">
        <v>737750000</v>
      </c>
      <c r="AW171">
        <v>625580000</v>
      </c>
      <c r="AX171">
        <f t="shared" si="68"/>
        <v>9.2971771980779785E-2</v>
      </c>
      <c r="AY171">
        <f t="shared" si="68"/>
        <v>0.15282954930532022</v>
      </c>
      <c r="AZ171">
        <f t="shared" si="68"/>
        <v>0.10023178490360946</v>
      </c>
      <c r="BA171" s="15">
        <f t="shared" si="61"/>
        <v>0.90515677636693448</v>
      </c>
      <c r="BB171" s="16">
        <f t="shared" si="62"/>
        <v>1.524761326482341</v>
      </c>
      <c r="BC171" s="17">
        <f t="shared" si="63"/>
        <v>1.6438274333086276</v>
      </c>
      <c r="BD171">
        <v>120530000</v>
      </c>
      <c r="BE171">
        <v>68180000</v>
      </c>
      <c r="BF171">
        <v>86340000</v>
      </c>
      <c r="BG171">
        <v>64091000</v>
      </c>
      <c r="BH171">
        <v>752070000</v>
      </c>
      <c r="BI171">
        <v>733350000</v>
      </c>
      <c r="BJ171">
        <v>663290000</v>
      </c>
      <c r="BK171">
        <f t="shared" si="69"/>
        <v>9.0656454851277143E-2</v>
      </c>
      <c r="BL171">
        <f t="shared" si="69"/>
        <v>0.11773368787073021</v>
      </c>
      <c r="BM171">
        <f t="shared" si="69"/>
        <v>9.6625910235342005E-2</v>
      </c>
      <c r="BN171" s="15">
        <f t="shared" si="59"/>
        <v>1.7678204752126723</v>
      </c>
      <c r="BO171" s="16">
        <f t="shared" si="64"/>
        <v>1.2184484222086822</v>
      </c>
      <c r="BP171" s="17">
        <f t="shared" si="60"/>
        <v>1.2986795927975956</v>
      </c>
      <c r="BQ171" s="41">
        <v>0</v>
      </c>
    </row>
    <row r="172" spans="1:69" customFormat="1" ht="15" x14ac:dyDescent="0.2">
      <c r="A172" t="s">
        <v>32</v>
      </c>
      <c r="B172" t="s">
        <v>33</v>
      </c>
      <c r="D172">
        <v>0</v>
      </c>
      <c r="E172">
        <v>7355200</v>
      </c>
      <c r="F172">
        <v>6212000</v>
      </c>
      <c r="G172">
        <v>23873000</v>
      </c>
      <c r="H172">
        <v>865460000</v>
      </c>
      <c r="I172">
        <v>887390000</v>
      </c>
      <c r="J172">
        <v>995240000</v>
      </c>
      <c r="K172">
        <f t="shared" si="65"/>
        <v>8.4986018995678592E-3</v>
      </c>
      <c r="L172">
        <f t="shared" si="65"/>
        <v>7.0003042630635906E-3</v>
      </c>
      <c r="M172">
        <f t="shared" si="65"/>
        <v>2.3987178971906276E-2</v>
      </c>
      <c r="N172" s="15">
        <f t="shared" si="84"/>
        <v>0</v>
      </c>
      <c r="O172" s="16">
        <f>L172/M172</f>
        <v>0.29183524545601336</v>
      </c>
      <c r="P172" s="17">
        <f t="shared" si="85"/>
        <v>0.82370069168901128</v>
      </c>
      <c r="Q172">
        <v>10524000</v>
      </c>
      <c r="R172">
        <v>22368000</v>
      </c>
      <c r="S172">
        <v>0</v>
      </c>
      <c r="T172">
        <v>22669000</v>
      </c>
      <c r="U172">
        <v>876600000</v>
      </c>
      <c r="V172">
        <v>1078500000</v>
      </c>
      <c r="W172">
        <v>1138700000</v>
      </c>
      <c r="X172">
        <f t="shared" si="66"/>
        <v>2.5516769336071183E-2</v>
      </c>
      <c r="Y172">
        <f t="shared" si="66"/>
        <v>0</v>
      </c>
      <c r="Z172">
        <f t="shared" si="66"/>
        <v>1.9907789584614033E-2</v>
      </c>
      <c r="AA172" s="15">
        <f t="shared" si="86"/>
        <v>0.47049356223175964</v>
      </c>
      <c r="AB172" s="16">
        <f>Y172/Z172</f>
        <v>0</v>
      </c>
      <c r="AC172" s="17">
        <f t="shared" si="87"/>
        <v>0</v>
      </c>
      <c r="AD172">
        <v>24925000</v>
      </c>
      <c r="AE172">
        <v>11345000</v>
      </c>
      <c r="AF172">
        <v>0</v>
      </c>
      <c r="AG172">
        <v>27977000</v>
      </c>
      <c r="AH172">
        <v>234260000</v>
      </c>
      <c r="AI172">
        <v>547210000</v>
      </c>
      <c r="AJ172">
        <v>689590000</v>
      </c>
      <c r="AK172">
        <f t="shared" si="67"/>
        <v>4.8429095876376678E-2</v>
      </c>
      <c r="AL172">
        <f t="shared" si="67"/>
        <v>0</v>
      </c>
      <c r="AM172">
        <f t="shared" si="67"/>
        <v>4.0570483910729566E-2</v>
      </c>
      <c r="AN172" s="15">
        <f>AD172/AE172</f>
        <v>2.1970030850594977</v>
      </c>
      <c r="AO172" s="16">
        <f>AL172/AM172</f>
        <v>0</v>
      </c>
      <c r="AP172" s="17">
        <f>AL172/AK172</f>
        <v>0</v>
      </c>
      <c r="AQ172">
        <v>42718000</v>
      </c>
      <c r="AR172">
        <v>117500000</v>
      </c>
      <c r="AS172">
        <v>139670000</v>
      </c>
      <c r="AT172">
        <v>91616000</v>
      </c>
      <c r="AU172">
        <v>747130000</v>
      </c>
      <c r="AV172">
        <v>737750000</v>
      </c>
      <c r="AW172">
        <v>625580000</v>
      </c>
      <c r="AX172">
        <f t="shared" si="68"/>
        <v>0.15726848071955349</v>
      </c>
      <c r="AY172">
        <f t="shared" si="68"/>
        <v>0.18931887495764146</v>
      </c>
      <c r="AZ172">
        <f t="shared" si="68"/>
        <v>0.14644969468333385</v>
      </c>
      <c r="BA172" s="15">
        <f t="shared" si="61"/>
        <v>0.36355744680851065</v>
      </c>
      <c r="BB172" s="16">
        <f t="shared" si="62"/>
        <v>1.2927229064355719</v>
      </c>
      <c r="BC172" s="17">
        <f t="shared" si="63"/>
        <v>1.2037941365710865</v>
      </c>
      <c r="BD172">
        <v>44365000</v>
      </c>
      <c r="BE172">
        <v>121870000</v>
      </c>
      <c r="BF172">
        <v>138830000</v>
      </c>
      <c r="BG172">
        <v>112880000</v>
      </c>
      <c r="BH172">
        <v>752070000</v>
      </c>
      <c r="BI172">
        <v>733350000</v>
      </c>
      <c r="BJ172">
        <v>663290000</v>
      </c>
      <c r="BK172">
        <f t="shared" si="69"/>
        <v>0.16204608613559909</v>
      </c>
      <c r="BL172">
        <f t="shared" si="69"/>
        <v>0.18930933387877549</v>
      </c>
      <c r="BM172">
        <f t="shared" si="69"/>
        <v>0.1701819716865926</v>
      </c>
      <c r="BN172" s="15">
        <f t="shared" si="59"/>
        <v>0.36403544760810702</v>
      </c>
      <c r="BO172" s="16">
        <f t="shared" si="64"/>
        <v>1.112393586715565</v>
      </c>
      <c r="BP172" s="17">
        <f t="shared" si="60"/>
        <v>1.1682437903521021</v>
      </c>
      <c r="BQ172" s="41">
        <v>0</v>
      </c>
    </row>
    <row r="173" spans="1:69" customFormat="1" ht="15" x14ac:dyDescent="0.2">
      <c r="A173" t="s">
        <v>372</v>
      </c>
      <c r="B173" t="s">
        <v>373</v>
      </c>
      <c r="D173">
        <v>2008900000</v>
      </c>
      <c r="E173">
        <v>2067300000</v>
      </c>
      <c r="F173">
        <v>1251800000</v>
      </c>
      <c r="G173">
        <v>1682300000</v>
      </c>
      <c r="H173">
        <v>865460000</v>
      </c>
      <c r="I173">
        <v>887390000</v>
      </c>
      <c r="J173">
        <v>995240000</v>
      </c>
      <c r="K173">
        <f t="shared" si="65"/>
        <v>2.3886719201349571</v>
      </c>
      <c r="L173">
        <f t="shared" si="65"/>
        <v>1.4106537148266265</v>
      </c>
      <c r="M173">
        <f t="shared" si="65"/>
        <v>1.6903460471845988</v>
      </c>
      <c r="N173" s="15">
        <f t="shared" si="84"/>
        <v>0.97175059256034446</v>
      </c>
      <c r="O173" s="16">
        <f>L173/M173</f>
        <v>0.83453545927839956</v>
      </c>
      <c r="P173" s="17">
        <f t="shared" si="85"/>
        <v>0.5905598432902105</v>
      </c>
      <c r="Q173">
        <v>2670300000</v>
      </c>
      <c r="R173">
        <v>3083900000</v>
      </c>
      <c r="S173">
        <v>1839000000</v>
      </c>
      <c r="T173">
        <v>1764300000</v>
      </c>
      <c r="U173">
        <v>876600000</v>
      </c>
      <c r="V173">
        <v>1078500000</v>
      </c>
      <c r="W173">
        <v>1138700000</v>
      </c>
      <c r="X173">
        <f t="shared" si="66"/>
        <v>3.5180241843486195</v>
      </c>
      <c r="Y173">
        <f t="shared" si="66"/>
        <v>1.7051460361613351</v>
      </c>
      <c r="Z173">
        <f t="shared" si="66"/>
        <v>1.5493984368139107</v>
      </c>
      <c r="AA173" s="15">
        <f t="shared" si="86"/>
        <v>0.86588410778559621</v>
      </c>
      <c r="AB173" s="16">
        <f>Y173/Z173</f>
        <v>1.1005213350206384</v>
      </c>
      <c r="AC173" s="17">
        <f t="shared" si="87"/>
        <v>0.48468854868803346</v>
      </c>
      <c r="AD173">
        <v>3317700000</v>
      </c>
      <c r="AE173">
        <v>2094800000</v>
      </c>
      <c r="AF173">
        <v>1239400000</v>
      </c>
      <c r="AG173">
        <v>1914100000</v>
      </c>
      <c r="AH173">
        <v>234260000</v>
      </c>
      <c r="AI173">
        <v>547210000</v>
      </c>
      <c r="AJ173">
        <v>689590000</v>
      </c>
      <c r="AK173">
        <f t="shared" si="67"/>
        <v>8.9422009732775543</v>
      </c>
      <c r="AL173">
        <f t="shared" si="67"/>
        <v>2.2649439885966998</v>
      </c>
      <c r="AM173">
        <f t="shared" si="67"/>
        <v>2.7757073043402603</v>
      </c>
      <c r="AN173" s="15">
        <f>AD173/AE173</f>
        <v>1.5837788810387627</v>
      </c>
      <c r="AO173" s="16">
        <f>AL173/AM173</f>
        <v>0.81598804926409185</v>
      </c>
      <c r="AP173" s="17">
        <f>AL173/AK173</f>
        <v>0.25328708171121966</v>
      </c>
      <c r="AQ173">
        <v>759200000</v>
      </c>
      <c r="AR173">
        <v>849350000</v>
      </c>
      <c r="AS173">
        <v>1330700000</v>
      </c>
      <c r="AT173">
        <v>475550000</v>
      </c>
      <c r="AU173">
        <v>747130000</v>
      </c>
      <c r="AV173">
        <v>737750000</v>
      </c>
      <c r="AW173">
        <v>625580000</v>
      </c>
      <c r="AX173">
        <f t="shared" si="68"/>
        <v>1.1368168859502363</v>
      </c>
      <c r="AY173">
        <f t="shared" si="68"/>
        <v>1.8037275499830565</v>
      </c>
      <c r="AZ173">
        <f t="shared" si="68"/>
        <v>0.76017455801016653</v>
      </c>
      <c r="BA173" s="15">
        <f t="shared" si="61"/>
        <v>0.89386001059633835</v>
      </c>
      <c r="BB173" s="16">
        <f t="shared" si="62"/>
        <v>2.3727807396034075</v>
      </c>
      <c r="BC173" s="17">
        <f t="shared" si="63"/>
        <v>1.5866473943825761</v>
      </c>
      <c r="BD173">
        <v>850760000</v>
      </c>
      <c r="BE173">
        <v>731470000</v>
      </c>
      <c r="BF173">
        <v>1386300000</v>
      </c>
      <c r="BG173">
        <v>537010000</v>
      </c>
      <c r="BH173">
        <v>752070000</v>
      </c>
      <c r="BI173">
        <v>733350000</v>
      </c>
      <c r="BJ173">
        <v>663290000</v>
      </c>
      <c r="BK173">
        <f t="shared" si="69"/>
        <v>0.97260893267913895</v>
      </c>
      <c r="BL173">
        <f t="shared" si="69"/>
        <v>1.8903661280425446</v>
      </c>
      <c r="BM173">
        <f t="shared" si="69"/>
        <v>0.80961570353842216</v>
      </c>
      <c r="BN173" s="15">
        <f t="shared" si="59"/>
        <v>1.1630825597768877</v>
      </c>
      <c r="BO173" s="16">
        <f t="shared" si="64"/>
        <v>2.3348931101270725</v>
      </c>
      <c r="BP173" s="17">
        <f t="shared" si="60"/>
        <v>1.9436035024224594</v>
      </c>
      <c r="BQ173" s="41">
        <v>0</v>
      </c>
    </row>
    <row r="174" spans="1:69" customFormat="1" ht="15" x14ac:dyDescent="0.2">
      <c r="A174" t="s">
        <v>4</v>
      </c>
      <c r="B174" t="s">
        <v>5</v>
      </c>
      <c r="D174">
        <v>0</v>
      </c>
      <c r="E174">
        <v>0</v>
      </c>
      <c r="F174">
        <v>0</v>
      </c>
      <c r="G174">
        <v>0</v>
      </c>
      <c r="H174">
        <v>865460000</v>
      </c>
      <c r="I174">
        <v>887390000</v>
      </c>
      <c r="J174">
        <v>995240000</v>
      </c>
      <c r="K174">
        <f t="shared" si="65"/>
        <v>0</v>
      </c>
      <c r="L174">
        <f t="shared" si="65"/>
        <v>0</v>
      </c>
      <c r="M174">
        <f t="shared" si="65"/>
        <v>0</v>
      </c>
      <c r="N174" s="15">
        <v>0</v>
      </c>
      <c r="O174" s="16">
        <v>0</v>
      </c>
      <c r="P174" s="17">
        <v>0</v>
      </c>
      <c r="Q174">
        <v>0</v>
      </c>
      <c r="R174">
        <v>0</v>
      </c>
      <c r="S174">
        <v>0</v>
      </c>
      <c r="T174">
        <v>0</v>
      </c>
      <c r="U174">
        <v>876600000</v>
      </c>
      <c r="V174">
        <v>1078500000</v>
      </c>
      <c r="W174">
        <v>1138700000</v>
      </c>
      <c r="X174">
        <f t="shared" si="66"/>
        <v>0</v>
      </c>
      <c r="Y174">
        <f t="shared" si="66"/>
        <v>0</v>
      </c>
      <c r="Z174">
        <f t="shared" si="66"/>
        <v>0</v>
      </c>
      <c r="AA174" s="15">
        <v>0</v>
      </c>
      <c r="AB174" s="16">
        <v>0</v>
      </c>
      <c r="AC174" s="17">
        <v>0</v>
      </c>
      <c r="AD174">
        <v>0</v>
      </c>
      <c r="AE174">
        <v>0</v>
      </c>
      <c r="AF174">
        <v>0</v>
      </c>
      <c r="AG174">
        <v>0</v>
      </c>
      <c r="AH174">
        <v>234260000</v>
      </c>
      <c r="AI174">
        <v>547210000</v>
      </c>
      <c r="AJ174">
        <v>689590000</v>
      </c>
      <c r="AK174">
        <f t="shared" si="67"/>
        <v>0</v>
      </c>
      <c r="AL174">
        <f t="shared" si="67"/>
        <v>0</v>
      </c>
      <c r="AM174">
        <f t="shared" si="67"/>
        <v>0</v>
      </c>
      <c r="AN174" s="15">
        <v>0</v>
      </c>
      <c r="AO174" s="16">
        <v>0</v>
      </c>
      <c r="AP174" s="17">
        <v>0</v>
      </c>
      <c r="AQ174">
        <v>0</v>
      </c>
      <c r="AR174">
        <v>0</v>
      </c>
      <c r="AS174">
        <v>0</v>
      </c>
      <c r="AT174">
        <v>0</v>
      </c>
      <c r="AU174">
        <v>747130000</v>
      </c>
      <c r="AV174">
        <v>737750000</v>
      </c>
      <c r="AW174">
        <v>625580000</v>
      </c>
      <c r="AX174">
        <f t="shared" si="68"/>
        <v>0</v>
      </c>
      <c r="AY174">
        <f t="shared" si="68"/>
        <v>0</v>
      </c>
      <c r="AZ174">
        <f t="shared" si="68"/>
        <v>0</v>
      </c>
      <c r="BA174" s="15">
        <v>0</v>
      </c>
      <c r="BB174" s="16">
        <v>0</v>
      </c>
      <c r="BC174" s="17">
        <v>0</v>
      </c>
      <c r="BD174">
        <v>0</v>
      </c>
      <c r="BE174">
        <v>0</v>
      </c>
      <c r="BF174">
        <v>0</v>
      </c>
      <c r="BG174">
        <v>0</v>
      </c>
      <c r="BH174">
        <v>752070000</v>
      </c>
      <c r="BI174">
        <v>733350000</v>
      </c>
      <c r="BJ174">
        <v>663290000</v>
      </c>
      <c r="BK174">
        <f t="shared" si="69"/>
        <v>0</v>
      </c>
      <c r="BL174">
        <f t="shared" si="69"/>
        <v>0</v>
      </c>
      <c r="BM174">
        <f t="shared" si="69"/>
        <v>0</v>
      </c>
      <c r="BN174" s="15">
        <v>0</v>
      </c>
      <c r="BO174" s="16">
        <v>0</v>
      </c>
      <c r="BP174" s="17">
        <v>0</v>
      </c>
      <c r="BQ174" s="41">
        <v>0</v>
      </c>
    </row>
    <row r="175" spans="1:69" customFormat="1" ht="15" x14ac:dyDescent="0.2">
      <c r="A175" t="s">
        <v>469</v>
      </c>
      <c r="B175" t="s">
        <v>470</v>
      </c>
      <c r="D175">
        <v>0</v>
      </c>
      <c r="E175">
        <v>0</v>
      </c>
      <c r="F175">
        <v>0</v>
      </c>
      <c r="G175">
        <v>0</v>
      </c>
      <c r="H175">
        <v>865460000</v>
      </c>
      <c r="I175">
        <v>887390000</v>
      </c>
      <c r="J175">
        <v>995240000</v>
      </c>
      <c r="K175">
        <f t="shared" si="65"/>
        <v>0</v>
      </c>
      <c r="L175">
        <f t="shared" si="65"/>
        <v>0</v>
      </c>
      <c r="M175">
        <f t="shared" si="65"/>
        <v>0</v>
      </c>
      <c r="N175" s="15">
        <v>0</v>
      </c>
      <c r="O175" s="16">
        <v>0</v>
      </c>
      <c r="P175" s="17">
        <v>0</v>
      </c>
      <c r="Q175">
        <v>0</v>
      </c>
      <c r="R175">
        <v>0</v>
      </c>
      <c r="S175">
        <v>0</v>
      </c>
      <c r="T175">
        <v>0</v>
      </c>
      <c r="U175">
        <v>876600000</v>
      </c>
      <c r="V175">
        <v>1078500000</v>
      </c>
      <c r="W175">
        <v>1138700000</v>
      </c>
      <c r="X175">
        <f t="shared" si="66"/>
        <v>0</v>
      </c>
      <c r="Y175">
        <f t="shared" si="66"/>
        <v>0</v>
      </c>
      <c r="Z175">
        <f t="shared" si="66"/>
        <v>0</v>
      </c>
      <c r="AA175" s="15">
        <v>0</v>
      </c>
      <c r="AB175" s="16">
        <v>0</v>
      </c>
      <c r="AC175" s="17">
        <v>0</v>
      </c>
      <c r="AD175">
        <v>0</v>
      </c>
      <c r="AE175">
        <v>0</v>
      </c>
      <c r="AF175">
        <v>0</v>
      </c>
      <c r="AG175">
        <v>0</v>
      </c>
      <c r="AH175">
        <v>234260000</v>
      </c>
      <c r="AI175">
        <v>547210000</v>
      </c>
      <c r="AJ175">
        <v>689590000</v>
      </c>
      <c r="AK175">
        <f t="shared" si="67"/>
        <v>0</v>
      </c>
      <c r="AL175">
        <f t="shared" si="67"/>
        <v>0</v>
      </c>
      <c r="AM175">
        <f t="shared" si="67"/>
        <v>0</v>
      </c>
      <c r="AN175" s="15">
        <v>0</v>
      </c>
      <c r="AO175" s="16">
        <v>0</v>
      </c>
      <c r="AP175" s="17">
        <v>0</v>
      </c>
      <c r="AQ175">
        <v>0</v>
      </c>
      <c r="AR175">
        <v>0</v>
      </c>
      <c r="AS175">
        <v>0</v>
      </c>
      <c r="AT175">
        <v>0</v>
      </c>
      <c r="AU175">
        <v>747130000</v>
      </c>
      <c r="AV175">
        <v>737750000</v>
      </c>
      <c r="AW175">
        <v>625580000</v>
      </c>
      <c r="AX175">
        <f t="shared" si="68"/>
        <v>0</v>
      </c>
      <c r="AY175">
        <f t="shared" si="68"/>
        <v>0</v>
      </c>
      <c r="AZ175">
        <f t="shared" si="68"/>
        <v>0</v>
      </c>
      <c r="BA175" s="15">
        <v>0</v>
      </c>
      <c r="BB175" s="16">
        <v>0</v>
      </c>
      <c r="BC175" s="17">
        <v>0</v>
      </c>
      <c r="BD175">
        <v>0</v>
      </c>
      <c r="BE175">
        <v>0</v>
      </c>
      <c r="BF175">
        <v>0</v>
      </c>
      <c r="BG175">
        <v>0</v>
      </c>
      <c r="BH175">
        <v>752070000</v>
      </c>
      <c r="BI175">
        <v>733350000</v>
      </c>
      <c r="BJ175">
        <v>663290000</v>
      </c>
      <c r="BK175">
        <f t="shared" si="69"/>
        <v>0</v>
      </c>
      <c r="BL175">
        <f t="shared" si="69"/>
        <v>0</v>
      </c>
      <c r="BM175">
        <f t="shared" si="69"/>
        <v>0</v>
      </c>
      <c r="BN175" s="15">
        <v>0</v>
      </c>
      <c r="BO175" s="16">
        <v>0</v>
      </c>
      <c r="BP175" s="17">
        <v>0</v>
      </c>
      <c r="BQ175" s="41">
        <v>0</v>
      </c>
    </row>
    <row r="176" spans="1:69" customFormat="1" ht="15" x14ac:dyDescent="0.2">
      <c r="A176" t="s">
        <v>109</v>
      </c>
      <c r="B176" t="s">
        <v>110</v>
      </c>
      <c r="D176">
        <v>0</v>
      </c>
      <c r="E176">
        <v>0</v>
      </c>
      <c r="F176">
        <v>0</v>
      </c>
      <c r="G176">
        <v>0</v>
      </c>
      <c r="H176">
        <v>865460000</v>
      </c>
      <c r="I176">
        <v>887390000</v>
      </c>
      <c r="J176">
        <v>995240000</v>
      </c>
      <c r="K176">
        <f t="shared" si="65"/>
        <v>0</v>
      </c>
      <c r="L176">
        <f t="shared" si="65"/>
        <v>0</v>
      </c>
      <c r="M176">
        <f t="shared" si="65"/>
        <v>0</v>
      </c>
      <c r="N176" s="15">
        <v>0</v>
      </c>
      <c r="O176" s="16">
        <v>0</v>
      </c>
      <c r="P176" s="17">
        <v>0</v>
      </c>
      <c r="Q176">
        <v>0</v>
      </c>
      <c r="R176">
        <v>0</v>
      </c>
      <c r="S176">
        <v>0</v>
      </c>
      <c r="T176">
        <v>0</v>
      </c>
      <c r="U176">
        <v>876600000</v>
      </c>
      <c r="V176">
        <v>1078500000</v>
      </c>
      <c r="W176">
        <v>1138700000</v>
      </c>
      <c r="X176">
        <f t="shared" si="66"/>
        <v>0</v>
      </c>
      <c r="Y176">
        <f t="shared" si="66"/>
        <v>0</v>
      </c>
      <c r="Z176">
        <f t="shared" si="66"/>
        <v>0</v>
      </c>
      <c r="AA176" s="15">
        <v>0</v>
      </c>
      <c r="AB176" s="16">
        <v>0</v>
      </c>
      <c r="AC176" s="17">
        <v>0</v>
      </c>
      <c r="AD176">
        <v>0</v>
      </c>
      <c r="AE176">
        <v>0</v>
      </c>
      <c r="AF176">
        <v>0</v>
      </c>
      <c r="AG176">
        <v>0</v>
      </c>
      <c r="AH176">
        <v>234260000</v>
      </c>
      <c r="AI176">
        <v>547210000</v>
      </c>
      <c r="AJ176">
        <v>689590000</v>
      </c>
      <c r="AK176">
        <f t="shared" si="67"/>
        <v>0</v>
      </c>
      <c r="AL176">
        <f t="shared" si="67"/>
        <v>0</v>
      </c>
      <c r="AM176">
        <f t="shared" si="67"/>
        <v>0</v>
      </c>
      <c r="AN176" s="15">
        <v>0</v>
      </c>
      <c r="AO176" s="16">
        <v>0</v>
      </c>
      <c r="AP176" s="17">
        <v>0</v>
      </c>
      <c r="AQ176">
        <v>0</v>
      </c>
      <c r="AR176">
        <v>0</v>
      </c>
      <c r="AS176">
        <v>0</v>
      </c>
      <c r="AT176">
        <v>0</v>
      </c>
      <c r="AU176">
        <v>747130000</v>
      </c>
      <c r="AV176">
        <v>737750000</v>
      </c>
      <c r="AW176">
        <v>625580000</v>
      </c>
      <c r="AX176">
        <f t="shared" si="68"/>
        <v>0</v>
      </c>
      <c r="AY176">
        <f t="shared" si="68"/>
        <v>0</v>
      </c>
      <c r="AZ176">
        <f t="shared" si="68"/>
        <v>0</v>
      </c>
      <c r="BA176" s="15">
        <v>0</v>
      </c>
      <c r="BB176" s="16">
        <v>0</v>
      </c>
      <c r="BC176" s="17">
        <v>0</v>
      </c>
      <c r="BD176">
        <v>0</v>
      </c>
      <c r="BE176">
        <v>0</v>
      </c>
      <c r="BF176">
        <v>0</v>
      </c>
      <c r="BG176">
        <v>0</v>
      </c>
      <c r="BH176">
        <v>752070000</v>
      </c>
      <c r="BI176">
        <v>733350000</v>
      </c>
      <c r="BJ176">
        <v>663290000</v>
      </c>
      <c r="BK176">
        <f t="shared" si="69"/>
        <v>0</v>
      </c>
      <c r="BL176">
        <f t="shared" si="69"/>
        <v>0</v>
      </c>
      <c r="BM176">
        <f t="shared" si="69"/>
        <v>0</v>
      </c>
      <c r="BN176" s="15">
        <v>0</v>
      </c>
      <c r="BO176" s="16">
        <v>0</v>
      </c>
      <c r="BP176" s="17">
        <v>0</v>
      </c>
      <c r="BQ176" s="41">
        <v>0</v>
      </c>
    </row>
    <row r="177" spans="1:69" customFormat="1" ht="15" x14ac:dyDescent="0.2">
      <c r="A177" t="s">
        <v>572</v>
      </c>
      <c r="B177" t="s">
        <v>573</v>
      </c>
      <c r="D177">
        <v>0</v>
      </c>
      <c r="E177">
        <v>0</v>
      </c>
      <c r="F177">
        <v>0</v>
      </c>
      <c r="G177">
        <v>0</v>
      </c>
      <c r="H177">
        <v>865460000</v>
      </c>
      <c r="I177">
        <v>887390000</v>
      </c>
      <c r="J177">
        <v>995240000</v>
      </c>
      <c r="K177">
        <f t="shared" si="65"/>
        <v>0</v>
      </c>
      <c r="L177">
        <f t="shared" si="65"/>
        <v>0</v>
      </c>
      <c r="M177">
        <f t="shared" si="65"/>
        <v>0</v>
      </c>
      <c r="N177" s="15">
        <v>0</v>
      </c>
      <c r="O177" s="16">
        <v>0</v>
      </c>
      <c r="P177" s="17">
        <v>0</v>
      </c>
      <c r="Q177">
        <v>0</v>
      </c>
      <c r="R177">
        <v>0</v>
      </c>
      <c r="S177">
        <v>0</v>
      </c>
      <c r="T177">
        <v>0</v>
      </c>
      <c r="U177">
        <v>876600000</v>
      </c>
      <c r="V177">
        <v>1078500000</v>
      </c>
      <c r="W177">
        <v>1138700000</v>
      </c>
      <c r="X177">
        <f t="shared" si="66"/>
        <v>0</v>
      </c>
      <c r="Y177">
        <f t="shared" si="66"/>
        <v>0</v>
      </c>
      <c r="Z177">
        <f t="shared" si="66"/>
        <v>0</v>
      </c>
      <c r="AA177" s="15">
        <v>0</v>
      </c>
      <c r="AB177" s="16">
        <v>0</v>
      </c>
      <c r="AC177" s="17">
        <v>0</v>
      </c>
      <c r="AD177">
        <v>0</v>
      </c>
      <c r="AE177">
        <v>0</v>
      </c>
      <c r="AF177">
        <v>0</v>
      </c>
      <c r="AG177">
        <v>0</v>
      </c>
      <c r="AH177">
        <v>234260000</v>
      </c>
      <c r="AI177">
        <v>547210000</v>
      </c>
      <c r="AJ177">
        <v>689590000</v>
      </c>
      <c r="AK177">
        <f t="shared" si="67"/>
        <v>0</v>
      </c>
      <c r="AL177">
        <f t="shared" si="67"/>
        <v>0</v>
      </c>
      <c r="AM177">
        <f t="shared" si="67"/>
        <v>0</v>
      </c>
      <c r="AN177" s="15">
        <v>0</v>
      </c>
      <c r="AO177" s="16">
        <v>0</v>
      </c>
      <c r="AP177" s="17">
        <v>0</v>
      </c>
      <c r="AQ177">
        <v>0</v>
      </c>
      <c r="AR177">
        <v>0</v>
      </c>
      <c r="AS177">
        <v>0</v>
      </c>
      <c r="AT177">
        <v>0</v>
      </c>
      <c r="AU177">
        <v>747130000</v>
      </c>
      <c r="AV177">
        <v>737750000</v>
      </c>
      <c r="AW177">
        <v>625580000</v>
      </c>
      <c r="AX177">
        <f t="shared" si="68"/>
        <v>0</v>
      </c>
      <c r="AY177">
        <f t="shared" si="68"/>
        <v>0</v>
      </c>
      <c r="AZ177">
        <f t="shared" si="68"/>
        <v>0</v>
      </c>
      <c r="BA177" s="15">
        <v>0</v>
      </c>
      <c r="BB177" s="16">
        <v>0</v>
      </c>
      <c r="BC177" s="17">
        <v>0</v>
      </c>
      <c r="BD177">
        <v>0</v>
      </c>
      <c r="BE177">
        <v>0</v>
      </c>
      <c r="BF177">
        <v>0</v>
      </c>
      <c r="BG177">
        <v>0</v>
      </c>
      <c r="BH177">
        <v>752070000</v>
      </c>
      <c r="BI177">
        <v>733350000</v>
      </c>
      <c r="BJ177">
        <v>663290000</v>
      </c>
      <c r="BK177">
        <f t="shared" si="69"/>
        <v>0</v>
      </c>
      <c r="BL177">
        <f t="shared" si="69"/>
        <v>0</v>
      </c>
      <c r="BM177">
        <f t="shared" si="69"/>
        <v>0</v>
      </c>
      <c r="BN177" s="15">
        <v>0</v>
      </c>
      <c r="BO177" s="16">
        <v>0</v>
      </c>
      <c r="BP177" s="17">
        <v>0</v>
      </c>
      <c r="BQ177" s="41">
        <v>0</v>
      </c>
    </row>
    <row r="178" spans="1:69" customFormat="1" ht="15" x14ac:dyDescent="0.2">
      <c r="A178" t="s">
        <v>298</v>
      </c>
      <c r="B178" t="s">
        <v>299</v>
      </c>
      <c r="D178">
        <v>0</v>
      </c>
      <c r="E178">
        <v>0</v>
      </c>
      <c r="F178">
        <v>0</v>
      </c>
      <c r="G178">
        <v>0</v>
      </c>
      <c r="H178">
        <v>865460000</v>
      </c>
      <c r="I178">
        <v>887390000</v>
      </c>
      <c r="J178">
        <v>995240000</v>
      </c>
      <c r="K178">
        <f t="shared" si="65"/>
        <v>0</v>
      </c>
      <c r="L178">
        <f t="shared" si="65"/>
        <v>0</v>
      </c>
      <c r="M178">
        <f t="shared" si="65"/>
        <v>0</v>
      </c>
      <c r="N178" s="15">
        <v>0</v>
      </c>
      <c r="O178" s="16">
        <v>0</v>
      </c>
      <c r="P178" s="17">
        <v>0</v>
      </c>
      <c r="Q178">
        <v>0</v>
      </c>
      <c r="R178">
        <v>0</v>
      </c>
      <c r="S178">
        <v>0</v>
      </c>
      <c r="T178">
        <v>0</v>
      </c>
      <c r="U178">
        <v>876600000</v>
      </c>
      <c r="V178">
        <v>1078500000</v>
      </c>
      <c r="W178">
        <v>1138700000</v>
      </c>
      <c r="X178">
        <f t="shared" si="66"/>
        <v>0</v>
      </c>
      <c r="Y178">
        <f t="shared" si="66"/>
        <v>0</v>
      </c>
      <c r="Z178">
        <f t="shared" si="66"/>
        <v>0</v>
      </c>
      <c r="AA178" s="15">
        <v>0</v>
      </c>
      <c r="AB178" s="16">
        <v>0</v>
      </c>
      <c r="AC178" s="17">
        <v>0</v>
      </c>
      <c r="AD178">
        <v>0</v>
      </c>
      <c r="AE178">
        <v>0</v>
      </c>
      <c r="AF178">
        <v>0</v>
      </c>
      <c r="AG178">
        <v>0</v>
      </c>
      <c r="AH178">
        <v>234260000</v>
      </c>
      <c r="AI178">
        <v>547210000</v>
      </c>
      <c r="AJ178">
        <v>689590000</v>
      </c>
      <c r="AK178">
        <f t="shared" si="67"/>
        <v>0</v>
      </c>
      <c r="AL178">
        <f t="shared" si="67"/>
        <v>0</v>
      </c>
      <c r="AM178">
        <f t="shared" si="67"/>
        <v>0</v>
      </c>
      <c r="AN178" s="15">
        <v>0</v>
      </c>
      <c r="AO178" s="16">
        <v>0</v>
      </c>
      <c r="AP178" s="17">
        <v>0</v>
      </c>
      <c r="AQ178">
        <v>0</v>
      </c>
      <c r="AR178">
        <v>0</v>
      </c>
      <c r="AS178">
        <v>0</v>
      </c>
      <c r="AT178">
        <v>0</v>
      </c>
      <c r="AU178">
        <v>747130000</v>
      </c>
      <c r="AV178">
        <v>737750000</v>
      </c>
      <c r="AW178">
        <v>625580000</v>
      </c>
      <c r="AX178">
        <f t="shared" si="68"/>
        <v>0</v>
      </c>
      <c r="AY178">
        <f t="shared" si="68"/>
        <v>0</v>
      </c>
      <c r="AZ178">
        <f t="shared" si="68"/>
        <v>0</v>
      </c>
      <c r="BA178" s="15">
        <v>0</v>
      </c>
      <c r="BB178" s="16">
        <v>0</v>
      </c>
      <c r="BC178" s="17">
        <v>0</v>
      </c>
      <c r="BD178">
        <v>0</v>
      </c>
      <c r="BE178">
        <v>0</v>
      </c>
      <c r="BF178">
        <v>0</v>
      </c>
      <c r="BG178">
        <v>0</v>
      </c>
      <c r="BH178">
        <v>752070000</v>
      </c>
      <c r="BI178">
        <v>733350000</v>
      </c>
      <c r="BJ178">
        <v>663290000</v>
      </c>
      <c r="BK178">
        <f t="shared" si="69"/>
        <v>0</v>
      </c>
      <c r="BL178">
        <f t="shared" si="69"/>
        <v>0</v>
      </c>
      <c r="BM178">
        <f t="shared" si="69"/>
        <v>0</v>
      </c>
      <c r="BN178" s="15">
        <v>0</v>
      </c>
      <c r="BO178" s="16">
        <v>0</v>
      </c>
      <c r="BP178" s="17">
        <v>0</v>
      </c>
      <c r="BQ178" s="41">
        <v>0</v>
      </c>
    </row>
    <row r="179" spans="1:69" customFormat="1" ht="15" x14ac:dyDescent="0.2">
      <c r="A179" t="s">
        <v>326</v>
      </c>
      <c r="B179" t="s">
        <v>327</v>
      </c>
      <c r="D179">
        <v>0</v>
      </c>
      <c r="E179">
        <v>0</v>
      </c>
      <c r="F179">
        <v>0</v>
      </c>
      <c r="G179">
        <v>0</v>
      </c>
      <c r="H179">
        <v>865460000</v>
      </c>
      <c r="I179">
        <v>887390000</v>
      </c>
      <c r="J179">
        <v>995240000</v>
      </c>
      <c r="K179">
        <f t="shared" si="65"/>
        <v>0</v>
      </c>
      <c r="L179">
        <f t="shared" si="65"/>
        <v>0</v>
      </c>
      <c r="M179">
        <f t="shared" si="65"/>
        <v>0</v>
      </c>
      <c r="N179" s="15">
        <v>0</v>
      </c>
      <c r="O179" s="16">
        <v>0</v>
      </c>
      <c r="P179" s="17">
        <v>0</v>
      </c>
      <c r="Q179">
        <v>0</v>
      </c>
      <c r="R179">
        <v>0</v>
      </c>
      <c r="S179">
        <v>0</v>
      </c>
      <c r="T179">
        <v>0</v>
      </c>
      <c r="U179">
        <v>876600000</v>
      </c>
      <c r="V179">
        <v>1078500000</v>
      </c>
      <c r="W179">
        <v>1138700000</v>
      </c>
      <c r="X179">
        <f t="shared" si="66"/>
        <v>0</v>
      </c>
      <c r="Y179">
        <f t="shared" si="66"/>
        <v>0</v>
      </c>
      <c r="Z179">
        <f t="shared" si="66"/>
        <v>0</v>
      </c>
      <c r="AA179" s="15">
        <v>0</v>
      </c>
      <c r="AB179" s="16">
        <v>0</v>
      </c>
      <c r="AC179" s="17">
        <v>0</v>
      </c>
      <c r="AD179">
        <v>0</v>
      </c>
      <c r="AE179">
        <v>0</v>
      </c>
      <c r="AF179">
        <v>0</v>
      </c>
      <c r="AG179">
        <v>0</v>
      </c>
      <c r="AH179">
        <v>234260000</v>
      </c>
      <c r="AI179">
        <v>547210000</v>
      </c>
      <c r="AJ179">
        <v>689590000</v>
      </c>
      <c r="AK179">
        <f t="shared" si="67"/>
        <v>0</v>
      </c>
      <c r="AL179">
        <f t="shared" si="67"/>
        <v>0</v>
      </c>
      <c r="AM179">
        <f t="shared" si="67"/>
        <v>0</v>
      </c>
      <c r="AN179" s="15">
        <v>0</v>
      </c>
      <c r="AO179" s="16">
        <v>0</v>
      </c>
      <c r="AP179" s="17">
        <v>0</v>
      </c>
      <c r="AQ179">
        <v>0</v>
      </c>
      <c r="AR179">
        <v>0</v>
      </c>
      <c r="AS179">
        <v>0</v>
      </c>
      <c r="AT179">
        <v>0</v>
      </c>
      <c r="AU179">
        <v>747130000</v>
      </c>
      <c r="AV179">
        <v>737750000</v>
      </c>
      <c r="AW179">
        <v>625580000</v>
      </c>
      <c r="AX179">
        <f t="shared" si="68"/>
        <v>0</v>
      </c>
      <c r="AY179">
        <f t="shared" si="68"/>
        <v>0</v>
      </c>
      <c r="AZ179">
        <f t="shared" si="68"/>
        <v>0</v>
      </c>
      <c r="BA179" s="15">
        <v>0</v>
      </c>
      <c r="BB179" s="16">
        <v>0</v>
      </c>
      <c r="BC179" s="17">
        <v>0</v>
      </c>
      <c r="BD179">
        <v>0</v>
      </c>
      <c r="BE179">
        <v>0</v>
      </c>
      <c r="BF179">
        <v>0</v>
      </c>
      <c r="BG179">
        <v>0</v>
      </c>
      <c r="BH179">
        <v>752070000</v>
      </c>
      <c r="BI179">
        <v>733350000</v>
      </c>
      <c r="BJ179">
        <v>663290000</v>
      </c>
      <c r="BK179">
        <f t="shared" si="69"/>
        <v>0</v>
      </c>
      <c r="BL179">
        <f t="shared" si="69"/>
        <v>0</v>
      </c>
      <c r="BM179">
        <f t="shared" si="69"/>
        <v>0</v>
      </c>
      <c r="BN179" s="15">
        <v>0</v>
      </c>
      <c r="BO179" s="16">
        <v>0</v>
      </c>
      <c r="BP179" s="17">
        <v>0</v>
      </c>
      <c r="BQ179" s="41">
        <v>0</v>
      </c>
    </row>
    <row r="180" spans="1:69" customFormat="1" ht="15" x14ac:dyDescent="0.2">
      <c r="A180" t="s">
        <v>700</v>
      </c>
      <c r="B180" t="s">
        <v>701</v>
      </c>
      <c r="D180">
        <v>0</v>
      </c>
      <c r="E180">
        <v>0</v>
      </c>
      <c r="F180">
        <v>0</v>
      </c>
      <c r="G180">
        <v>0</v>
      </c>
      <c r="H180">
        <v>865460000</v>
      </c>
      <c r="I180">
        <v>887390000</v>
      </c>
      <c r="J180">
        <v>995240000</v>
      </c>
      <c r="K180">
        <f t="shared" si="65"/>
        <v>0</v>
      </c>
      <c r="L180">
        <f t="shared" si="65"/>
        <v>0</v>
      </c>
      <c r="M180">
        <f t="shared" si="65"/>
        <v>0</v>
      </c>
      <c r="N180" s="15">
        <v>0</v>
      </c>
      <c r="O180" s="16">
        <v>0</v>
      </c>
      <c r="P180" s="17">
        <v>0</v>
      </c>
      <c r="Q180">
        <v>0</v>
      </c>
      <c r="R180">
        <v>0</v>
      </c>
      <c r="S180">
        <v>0</v>
      </c>
      <c r="T180">
        <v>0</v>
      </c>
      <c r="U180">
        <v>876600000</v>
      </c>
      <c r="V180">
        <v>1078500000</v>
      </c>
      <c r="W180">
        <v>1138700000</v>
      </c>
      <c r="X180">
        <f t="shared" si="66"/>
        <v>0</v>
      </c>
      <c r="Y180">
        <f t="shared" si="66"/>
        <v>0</v>
      </c>
      <c r="Z180">
        <f t="shared" si="66"/>
        <v>0</v>
      </c>
      <c r="AA180" s="15">
        <v>0</v>
      </c>
      <c r="AB180" s="16">
        <v>0</v>
      </c>
      <c r="AC180" s="17">
        <v>0</v>
      </c>
      <c r="AD180">
        <v>0</v>
      </c>
      <c r="AE180">
        <v>0</v>
      </c>
      <c r="AF180">
        <v>0</v>
      </c>
      <c r="AG180">
        <v>0</v>
      </c>
      <c r="AH180">
        <v>234260000</v>
      </c>
      <c r="AI180">
        <v>547210000</v>
      </c>
      <c r="AJ180">
        <v>689590000</v>
      </c>
      <c r="AK180">
        <f t="shared" si="67"/>
        <v>0</v>
      </c>
      <c r="AL180">
        <f t="shared" si="67"/>
        <v>0</v>
      </c>
      <c r="AM180">
        <f t="shared" si="67"/>
        <v>0</v>
      </c>
      <c r="AN180" s="15">
        <v>0</v>
      </c>
      <c r="AO180" s="16">
        <v>0</v>
      </c>
      <c r="AP180" s="17">
        <v>0</v>
      </c>
      <c r="AQ180">
        <v>0</v>
      </c>
      <c r="AR180">
        <v>0</v>
      </c>
      <c r="AS180">
        <v>0</v>
      </c>
      <c r="AT180">
        <v>0</v>
      </c>
      <c r="AU180">
        <v>747130000</v>
      </c>
      <c r="AV180">
        <v>737750000</v>
      </c>
      <c r="AW180">
        <v>625580000</v>
      </c>
      <c r="AX180">
        <f t="shared" si="68"/>
        <v>0</v>
      </c>
      <c r="AY180">
        <f t="shared" si="68"/>
        <v>0</v>
      </c>
      <c r="AZ180">
        <f t="shared" si="68"/>
        <v>0</v>
      </c>
      <c r="BA180" s="15">
        <v>0</v>
      </c>
      <c r="BB180" s="16">
        <v>0</v>
      </c>
      <c r="BC180" s="17">
        <v>0</v>
      </c>
      <c r="BD180">
        <v>0</v>
      </c>
      <c r="BE180">
        <v>0</v>
      </c>
      <c r="BF180">
        <v>0</v>
      </c>
      <c r="BG180">
        <v>0</v>
      </c>
      <c r="BH180">
        <v>752070000</v>
      </c>
      <c r="BI180">
        <v>733350000</v>
      </c>
      <c r="BJ180">
        <v>663290000</v>
      </c>
      <c r="BK180">
        <f t="shared" si="69"/>
        <v>0</v>
      </c>
      <c r="BL180">
        <f t="shared" si="69"/>
        <v>0</v>
      </c>
      <c r="BM180">
        <f t="shared" si="69"/>
        <v>0</v>
      </c>
      <c r="BN180" s="15">
        <v>0</v>
      </c>
      <c r="BO180" s="16">
        <v>0</v>
      </c>
      <c r="BP180" s="17">
        <v>0</v>
      </c>
      <c r="BQ180" s="41">
        <v>0</v>
      </c>
    </row>
    <row r="181" spans="1:69" customFormat="1" ht="15" x14ac:dyDescent="0.2">
      <c r="A181" t="s">
        <v>738</v>
      </c>
      <c r="B181" t="s">
        <v>739</v>
      </c>
      <c r="D181">
        <v>0</v>
      </c>
      <c r="E181">
        <v>0</v>
      </c>
      <c r="F181">
        <v>0</v>
      </c>
      <c r="G181">
        <v>0</v>
      </c>
      <c r="H181">
        <v>865460000</v>
      </c>
      <c r="I181">
        <v>887390000</v>
      </c>
      <c r="J181">
        <v>995240000</v>
      </c>
      <c r="K181">
        <f t="shared" si="65"/>
        <v>0</v>
      </c>
      <c r="L181">
        <f t="shared" si="65"/>
        <v>0</v>
      </c>
      <c r="M181">
        <f t="shared" si="65"/>
        <v>0</v>
      </c>
      <c r="N181" s="15">
        <v>0</v>
      </c>
      <c r="O181" s="16">
        <v>0</v>
      </c>
      <c r="P181" s="17">
        <v>0</v>
      </c>
      <c r="Q181">
        <v>0</v>
      </c>
      <c r="R181">
        <v>0</v>
      </c>
      <c r="S181">
        <v>0</v>
      </c>
      <c r="T181">
        <v>0</v>
      </c>
      <c r="U181">
        <v>876600000</v>
      </c>
      <c r="V181">
        <v>1078500000</v>
      </c>
      <c r="W181">
        <v>1138700000</v>
      </c>
      <c r="X181">
        <f t="shared" si="66"/>
        <v>0</v>
      </c>
      <c r="Y181">
        <f t="shared" si="66"/>
        <v>0</v>
      </c>
      <c r="Z181">
        <f t="shared" si="66"/>
        <v>0</v>
      </c>
      <c r="AA181" s="15">
        <v>0</v>
      </c>
      <c r="AB181" s="16">
        <v>0</v>
      </c>
      <c r="AC181" s="17">
        <v>0</v>
      </c>
      <c r="AD181">
        <v>0</v>
      </c>
      <c r="AE181">
        <v>0</v>
      </c>
      <c r="AF181">
        <v>0</v>
      </c>
      <c r="AG181">
        <v>0</v>
      </c>
      <c r="AH181">
        <v>234260000</v>
      </c>
      <c r="AI181">
        <v>547210000</v>
      </c>
      <c r="AJ181">
        <v>689590000</v>
      </c>
      <c r="AK181">
        <f t="shared" si="67"/>
        <v>0</v>
      </c>
      <c r="AL181">
        <f t="shared" si="67"/>
        <v>0</v>
      </c>
      <c r="AM181">
        <f t="shared" si="67"/>
        <v>0</v>
      </c>
      <c r="AN181" s="15">
        <v>0</v>
      </c>
      <c r="AO181" s="16">
        <v>0</v>
      </c>
      <c r="AP181" s="17">
        <v>0</v>
      </c>
      <c r="AQ181">
        <v>0</v>
      </c>
      <c r="AR181">
        <v>0</v>
      </c>
      <c r="AS181">
        <v>0</v>
      </c>
      <c r="AT181">
        <v>0</v>
      </c>
      <c r="AU181">
        <v>747130000</v>
      </c>
      <c r="AV181">
        <v>737750000</v>
      </c>
      <c r="AW181">
        <v>625580000</v>
      </c>
      <c r="AX181">
        <f t="shared" si="68"/>
        <v>0</v>
      </c>
      <c r="AY181">
        <f t="shared" si="68"/>
        <v>0</v>
      </c>
      <c r="AZ181">
        <f t="shared" si="68"/>
        <v>0</v>
      </c>
      <c r="BA181" s="15">
        <v>0</v>
      </c>
      <c r="BB181" s="16">
        <v>0</v>
      </c>
      <c r="BC181" s="17">
        <v>0</v>
      </c>
      <c r="BD181">
        <v>0</v>
      </c>
      <c r="BE181">
        <v>0</v>
      </c>
      <c r="BF181">
        <v>0</v>
      </c>
      <c r="BG181">
        <v>0</v>
      </c>
      <c r="BH181">
        <v>752070000</v>
      </c>
      <c r="BI181">
        <v>733350000</v>
      </c>
      <c r="BJ181">
        <v>663290000</v>
      </c>
      <c r="BK181">
        <f t="shared" si="69"/>
        <v>0</v>
      </c>
      <c r="BL181">
        <f t="shared" si="69"/>
        <v>0</v>
      </c>
      <c r="BM181">
        <f t="shared" si="69"/>
        <v>0</v>
      </c>
      <c r="BN181" s="15">
        <v>0</v>
      </c>
      <c r="BO181" s="16">
        <v>0</v>
      </c>
      <c r="BP181" s="17">
        <v>0</v>
      </c>
      <c r="BQ181" s="41">
        <v>0</v>
      </c>
    </row>
    <row r="182" spans="1:69" customFormat="1" ht="15" x14ac:dyDescent="0.2">
      <c r="A182" t="s">
        <v>748</v>
      </c>
      <c r="B182" t="s">
        <v>749</v>
      </c>
      <c r="D182">
        <v>0</v>
      </c>
      <c r="E182">
        <v>0</v>
      </c>
      <c r="F182">
        <v>0</v>
      </c>
      <c r="G182">
        <v>0</v>
      </c>
      <c r="H182">
        <v>865460000</v>
      </c>
      <c r="I182">
        <v>887390000</v>
      </c>
      <c r="J182">
        <v>995240000</v>
      </c>
      <c r="K182">
        <f t="shared" si="65"/>
        <v>0</v>
      </c>
      <c r="L182">
        <f t="shared" si="65"/>
        <v>0</v>
      </c>
      <c r="M182">
        <f t="shared" si="65"/>
        <v>0</v>
      </c>
      <c r="N182" s="15">
        <v>0</v>
      </c>
      <c r="O182" s="16">
        <v>0</v>
      </c>
      <c r="P182" s="17">
        <v>0</v>
      </c>
      <c r="Q182">
        <v>0</v>
      </c>
      <c r="R182">
        <v>0</v>
      </c>
      <c r="S182">
        <v>0</v>
      </c>
      <c r="T182">
        <v>0</v>
      </c>
      <c r="U182">
        <v>876600000</v>
      </c>
      <c r="V182">
        <v>1078500000</v>
      </c>
      <c r="W182">
        <v>1138700000</v>
      </c>
      <c r="X182">
        <f t="shared" si="66"/>
        <v>0</v>
      </c>
      <c r="Y182">
        <f t="shared" si="66"/>
        <v>0</v>
      </c>
      <c r="Z182">
        <f t="shared" si="66"/>
        <v>0</v>
      </c>
      <c r="AA182" s="15">
        <v>0</v>
      </c>
      <c r="AB182" s="16">
        <v>0</v>
      </c>
      <c r="AC182" s="17">
        <v>0</v>
      </c>
      <c r="AD182">
        <v>0</v>
      </c>
      <c r="AE182">
        <v>0</v>
      </c>
      <c r="AF182">
        <v>0</v>
      </c>
      <c r="AG182">
        <v>0</v>
      </c>
      <c r="AH182">
        <v>234260000</v>
      </c>
      <c r="AI182">
        <v>547210000</v>
      </c>
      <c r="AJ182">
        <v>689590000</v>
      </c>
      <c r="AK182">
        <f t="shared" si="67"/>
        <v>0</v>
      </c>
      <c r="AL182">
        <f t="shared" si="67"/>
        <v>0</v>
      </c>
      <c r="AM182">
        <f t="shared" si="67"/>
        <v>0</v>
      </c>
      <c r="AN182" s="15">
        <v>0</v>
      </c>
      <c r="AO182" s="16">
        <v>0</v>
      </c>
      <c r="AP182" s="17">
        <v>0</v>
      </c>
      <c r="AQ182">
        <v>0</v>
      </c>
      <c r="AR182">
        <v>0</v>
      </c>
      <c r="AS182">
        <v>0</v>
      </c>
      <c r="AT182">
        <v>0</v>
      </c>
      <c r="AU182">
        <v>747130000</v>
      </c>
      <c r="AV182">
        <v>737750000</v>
      </c>
      <c r="AW182">
        <v>625580000</v>
      </c>
      <c r="AX182">
        <f t="shared" si="68"/>
        <v>0</v>
      </c>
      <c r="AY182">
        <f t="shared" si="68"/>
        <v>0</v>
      </c>
      <c r="AZ182">
        <f t="shared" si="68"/>
        <v>0</v>
      </c>
      <c r="BA182" s="15">
        <v>0</v>
      </c>
      <c r="BB182" s="16">
        <v>0</v>
      </c>
      <c r="BC182" s="17">
        <v>0</v>
      </c>
      <c r="BD182">
        <v>0</v>
      </c>
      <c r="BE182">
        <v>0</v>
      </c>
      <c r="BF182">
        <v>0</v>
      </c>
      <c r="BG182">
        <v>0</v>
      </c>
      <c r="BH182">
        <v>752070000</v>
      </c>
      <c r="BI182">
        <v>733350000</v>
      </c>
      <c r="BJ182">
        <v>663290000</v>
      </c>
      <c r="BK182">
        <f t="shared" si="69"/>
        <v>0</v>
      </c>
      <c r="BL182">
        <f t="shared" si="69"/>
        <v>0</v>
      </c>
      <c r="BM182">
        <f t="shared" si="69"/>
        <v>0</v>
      </c>
      <c r="BN182" s="15">
        <v>0</v>
      </c>
      <c r="BO182" s="16">
        <v>0</v>
      </c>
      <c r="BP182" s="17">
        <v>0</v>
      </c>
      <c r="BQ182" s="41">
        <v>0</v>
      </c>
    </row>
    <row r="183" spans="1:69" customFormat="1" ht="15" x14ac:dyDescent="0.2">
      <c r="A183" t="s">
        <v>390</v>
      </c>
      <c r="B183" t="s">
        <v>391</v>
      </c>
      <c r="D183">
        <v>0</v>
      </c>
      <c r="E183">
        <v>0</v>
      </c>
      <c r="F183">
        <v>0</v>
      </c>
      <c r="G183">
        <v>0</v>
      </c>
      <c r="H183">
        <v>865460000</v>
      </c>
      <c r="I183">
        <v>887390000</v>
      </c>
      <c r="J183">
        <v>995240000</v>
      </c>
      <c r="K183">
        <f t="shared" si="65"/>
        <v>0</v>
      </c>
      <c r="L183">
        <f t="shared" si="65"/>
        <v>0</v>
      </c>
      <c r="M183">
        <f t="shared" si="65"/>
        <v>0</v>
      </c>
      <c r="N183" s="15">
        <v>0</v>
      </c>
      <c r="O183" s="16">
        <v>0</v>
      </c>
      <c r="P183" s="17">
        <v>0</v>
      </c>
      <c r="Q183">
        <v>0</v>
      </c>
      <c r="R183">
        <v>0</v>
      </c>
      <c r="S183">
        <v>0</v>
      </c>
      <c r="T183">
        <v>0</v>
      </c>
      <c r="U183">
        <v>876600000</v>
      </c>
      <c r="V183">
        <v>1078500000</v>
      </c>
      <c r="W183">
        <v>1138700000</v>
      </c>
      <c r="X183">
        <f t="shared" si="66"/>
        <v>0</v>
      </c>
      <c r="Y183">
        <f t="shared" si="66"/>
        <v>0</v>
      </c>
      <c r="Z183">
        <f t="shared" si="66"/>
        <v>0</v>
      </c>
      <c r="AA183" s="15">
        <v>0</v>
      </c>
      <c r="AB183" s="16">
        <v>0</v>
      </c>
      <c r="AC183" s="17">
        <v>0</v>
      </c>
      <c r="AD183">
        <v>0</v>
      </c>
      <c r="AE183">
        <v>0</v>
      </c>
      <c r="AF183">
        <v>0</v>
      </c>
      <c r="AG183">
        <v>0</v>
      </c>
      <c r="AH183">
        <v>234260000</v>
      </c>
      <c r="AI183">
        <v>547210000</v>
      </c>
      <c r="AJ183">
        <v>689590000</v>
      </c>
      <c r="AK183">
        <f t="shared" si="67"/>
        <v>0</v>
      </c>
      <c r="AL183">
        <f t="shared" si="67"/>
        <v>0</v>
      </c>
      <c r="AM183">
        <f t="shared" si="67"/>
        <v>0</v>
      </c>
      <c r="AN183" s="15">
        <v>0</v>
      </c>
      <c r="AO183" s="16">
        <v>0</v>
      </c>
      <c r="AP183" s="17">
        <v>0</v>
      </c>
      <c r="AQ183">
        <v>0</v>
      </c>
      <c r="AR183">
        <v>0</v>
      </c>
      <c r="AS183">
        <v>0</v>
      </c>
      <c r="AT183">
        <v>0</v>
      </c>
      <c r="AU183">
        <v>747130000</v>
      </c>
      <c r="AV183">
        <v>737750000</v>
      </c>
      <c r="AW183">
        <v>625580000</v>
      </c>
      <c r="AX183">
        <f t="shared" si="68"/>
        <v>0</v>
      </c>
      <c r="AY183">
        <f t="shared" si="68"/>
        <v>0</v>
      </c>
      <c r="AZ183">
        <f t="shared" si="68"/>
        <v>0</v>
      </c>
      <c r="BA183" s="15">
        <v>0</v>
      </c>
      <c r="BB183" s="16">
        <v>0</v>
      </c>
      <c r="BC183" s="17">
        <v>0</v>
      </c>
      <c r="BD183">
        <v>0</v>
      </c>
      <c r="BE183">
        <v>0</v>
      </c>
      <c r="BF183">
        <v>0</v>
      </c>
      <c r="BG183">
        <v>0</v>
      </c>
      <c r="BH183">
        <v>752070000</v>
      </c>
      <c r="BI183">
        <v>733350000</v>
      </c>
      <c r="BJ183">
        <v>663290000</v>
      </c>
      <c r="BK183">
        <f t="shared" si="69"/>
        <v>0</v>
      </c>
      <c r="BL183">
        <f t="shared" si="69"/>
        <v>0</v>
      </c>
      <c r="BM183">
        <f t="shared" si="69"/>
        <v>0</v>
      </c>
      <c r="BN183" s="15">
        <v>0</v>
      </c>
      <c r="BO183" s="16">
        <v>0</v>
      </c>
      <c r="BP183" s="17">
        <v>0</v>
      </c>
      <c r="BQ183" s="41">
        <v>0</v>
      </c>
    </row>
    <row r="184" spans="1:69" customFormat="1" ht="15" x14ac:dyDescent="0.2">
      <c r="A184" t="s">
        <v>782</v>
      </c>
      <c r="B184" t="s">
        <v>783</v>
      </c>
      <c r="D184">
        <v>0</v>
      </c>
      <c r="E184">
        <v>0</v>
      </c>
      <c r="F184">
        <v>0</v>
      </c>
      <c r="G184">
        <v>0</v>
      </c>
      <c r="H184">
        <v>865460000</v>
      </c>
      <c r="I184">
        <v>887390000</v>
      </c>
      <c r="J184">
        <v>995240000</v>
      </c>
      <c r="K184">
        <f t="shared" si="65"/>
        <v>0</v>
      </c>
      <c r="L184">
        <f t="shared" si="65"/>
        <v>0</v>
      </c>
      <c r="M184">
        <f t="shared" si="65"/>
        <v>0</v>
      </c>
      <c r="N184" s="15">
        <v>0</v>
      </c>
      <c r="O184" s="16">
        <v>0</v>
      </c>
      <c r="P184" s="17">
        <v>0</v>
      </c>
      <c r="Q184">
        <v>0</v>
      </c>
      <c r="R184">
        <v>0</v>
      </c>
      <c r="S184">
        <v>0</v>
      </c>
      <c r="T184">
        <v>0</v>
      </c>
      <c r="U184">
        <v>876600000</v>
      </c>
      <c r="V184">
        <v>1078500000</v>
      </c>
      <c r="W184">
        <v>1138700000</v>
      </c>
      <c r="X184">
        <f t="shared" si="66"/>
        <v>0</v>
      </c>
      <c r="Y184">
        <f t="shared" si="66"/>
        <v>0</v>
      </c>
      <c r="Z184">
        <f t="shared" si="66"/>
        <v>0</v>
      </c>
      <c r="AA184" s="15">
        <v>0</v>
      </c>
      <c r="AB184" s="16">
        <v>0</v>
      </c>
      <c r="AC184" s="17">
        <v>0</v>
      </c>
      <c r="AD184">
        <v>0</v>
      </c>
      <c r="AE184">
        <v>0</v>
      </c>
      <c r="AF184">
        <v>0</v>
      </c>
      <c r="AG184">
        <v>0</v>
      </c>
      <c r="AH184">
        <v>234260000</v>
      </c>
      <c r="AI184">
        <v>547210000</v>
      </c>
      <c r="AJ184">
        <v>689590000</v>
      </c>
      <c r="AK184">
        <f t="shared" si="67"/>
        <v>0</v>
      </c>
      <c r="AL184">
        <f t="shared" si="67"/>
        <v>0</v>
      </c>
      <c r="AM184">
        <f t="shared" si="67"/>
        <v>0</v>
      </c>
      <c r="AN184" s="15">
        <v>0</v>
      </c>
      <c r="AO184" s="16">
        <v>0</v>
      </c>
      <c r="AP184" s="17">
        <v>0</v>
      </c>
      <c r="AQ184">
        <v>0</v>
      </c>
      <c r="AR184">
        <v>0</v>
      </c>
      <c r="AS184">
        <v>0</v>
      </c>
      <c r="AT184">
        <v>0</v>
      </c>
      <c r="AU184">
        <v>747130000</v>
      </c>
      <c r="AV184">
        <v>737750000</v>
      </c>
      <c r="AW184">
        <v>625580000</v>
      </c>
      <c r="AX184">
        <f t="shared" si="68"/>
        <v>0</v>
      </c>
      <c r="AY184">
        <f t="shared" si="68"/>
        <v>0</v>
      </c>
      <c r="AZ184">
        <f t="shared" si="68"/>
        <v>0</v>
      </c>
      <c r="BA184" s="15">
        <v>0</v>
      </c>
      <c r="BB184" s="16">
        <v>0</v>
      </c>
      <c r="BC184" s="17">
        <v>0</v>
      </c>
      <c r="BD184">
        <v>0</v>
      </c>
      <c r="BE184">
        <v>0</v>
      </c>
      <c r="BF184">
        <v>0</v>
      </c>
      <c r="BG184">
        <v>0</v>
      </c>
      <c r="BH184">
        <v>752070000</v>
      </c>
      <c r="BI184">
        <v>733350000</v>
      </c>
      <c r="BJ184">
        <v>663290000</v>
      </c>
      <c r="BK184">
        <f t="shared" si="69"/>
        <v>0</v>
      </c>
      <c r="BL184">
        <f t="shared" si="69"/>
        <v>0</v>
      </c>
      <c r="BM184">
        <f t="shared" si="69"/>
        <v>0</v>
      </c>
      <c r="BN184" s="15">
        <v>0</v>
      </c>
      <c r="BO184" s="16">
        <v>0</v>
      </c>
      <c r="BP184" s="17">
        <v>0</v>
      </c>
      <c r="BQ184" s="41">
        <v>0</v>
      </c>
    </row>
    <row r="185" spans="1:69" customFormat="1" ht="15" x14ac:dyDescent="0.2">
      <c r="A185" t="s">
        <v>792</v>
      </c>
      <c r="B185" t="s">
        <v>793</v>
      </c>
      <c r="D185">
        <v>0</v>
      </c>
      <c r="E185">
        <v>0</v>
      </c>
      <c r="F185">
        <v>0</v>
      </c>
      <c r="G185">
        <v>0</v>
      </c>
      <c r="H185">
        <v>865460000</v>
      </c>
      <c r="I185">
        <v>887390000</v>
      </c>
      <c r="J185">
        <v>995240000</v>
      </c>
      <c r="K185">
        <f t="shared" si="65"/>
        <v>0</v>
      </c>
      <c r="L185">
        <f t="shared" si="65"/>
        <v>0</v>
      </c>
      <c r="M185">
        <f t="shared" si="65"/>
        <v>0</v>
      </c>
      <c r="N185" s="15">
        <v>0</v>
      </c>
      <c r="O185" s="16">
        <v>0</v>
      </c>
      <c r="P185" s="17">
        <v>0</v>
      </c>
      <c r="Q185">
        <v>20310000</v>
      </c>
      <c r="R185">
        <v>0</v>
      </c>
      <c r="S185">
        <v>0</v>
      </c>
      <c r="T185">
        <v>0</v>
      </c>
      <c r="U185">
        <v>876600000</v>
      </c>
      <c r="V185">
        <v>1078500000</v>
      </c>
      <c r="W185">
        <v>1138700000</v>
      </c>
      <c r="X185">
        <f t="shared" si="66"/>
        <v>0</v>
      </c>
      <c r="Y185">
        <f t="shared" si="66"/>
        <v>0</v>
      </c>
      <c r="Z185">
        <f t="shared" si="66"/>
        <v>0</v>
      </c>
      <c r="AA185" s="15" t="s">
        <v>943</v>
      </c>
      <c r="AB185" s="16">
        <v>0</v>
      </c>
      <c r="AC185" s="17">
        <v>0</v>
      </c>
      <c r="AD185">
        <v>0</v>
      </c>
      <c r="AE185">
        <v>0</v>
      </c>
      <c r="AF185">
        <v>0</v>
      </c>
      <c r="AG185">
        <v>0</v>
      </c>
      <c r="AH185">
        <v>234260000</v>
      </c>
      <c r="AI185">
        <v>547210000</v>
      </c>
      <c r="AJ185">
        <v>689590000</v>
      </c>
      <c r="AK185">
        <f t="shared" si="67"/>
        <v>0</v>
      </c>
      <c r="AL185">
        <f t="shared" si="67"/>
        <v>0</v>
      </c>
      <c r="AM185">
        <f t="shared" si="67"/>
        <v>0</v>
      </c>
      <c r="AN185" s="15">
        <v>0</v>
      </c>
      <c r="AO185" s="16">
        <v>0</v>
      </c>
      <c r="AP185" s="17">
        <v>0</v>
      </c>
      <c r="AQ185">
        <v>0</v>
      </c>
      <c r="AR185">
        <v>0</v>
      </c>
      <c r="AS185">
        <v>0</v>
      </c>
      <c r="AT185">
        <v>0</v>
      </c>
      <c r="AU185">
        <v>747130000</v>
      </c>
      <c r="AV185">
        <v>737750000</v>
      </c>
      <c r="AW185">
        <v>625580000</v>
      </c>
      <c r="AX185">
        <f t="shared" si="68"/>
        <v>0</v>
      </c>
      <c r="AY185">
        <f t="shared" si="68"/>
        <v>0</v>
      </c>
      <c r="AZ185">
        <f t="shared" si="68"/>
        <v>0</v>
      </c>
      <c r="BA185" s="15">
        <v>0</v>
      </c>
      <c r="BB185" s="16">
        <v>0</v>
      </c>
      <c r="BC185" s="17">
        <v>0</v>
      </c>
      <c r="BD185">
        <v>0</v>
      </c>
      <c r="BE185">
        <v>0</v>
      </c>
      <c r="BF185">
        <v>0</v>
      </c>
      <c r="BG185">
        <v>0</v>
      </c>
      <c r="BH185">
        <v>752070000</v>
      </c>
      <c r="BI185">
        <v>733350000</v>
      </c>
      <c r="BJ185">
        <v>663290000</v>
      </c>
      <c r="BK185">
        <f t="shared" si="69"/>
        <v>0</v>
      </c>
      <c r="BL185">
        <f t="shared" si="69"/>
        <v>0</v>
      </c>
      <c r="BM185">
        <f t="shared" si="69"/>
        <v>0</v>
      </c>
      <c r="BN185" s="15">
        <v>0</v>
      </c>
      <c r="BO185" s="16">
        <v>0</v>
      </c>
      <c r="BP185" s="17">
        <v>0</v>
      </c>
      <c r="BQ185" s="41">
        <v>0</v>
      </c>
    </row>
    <row r="186" spans="1:69" customFormat="1" ht="15" x14ac:dyDescent="0.2">
      <c r="A186" t="s">
        <v>308</v>
      </c>
      <c r="B186" t="s">
        <v>309</v>
      </c>
      <c r="D186">
        <v>14274000</v>
      </c>
      <c r="E186">
        <v>0</v>
      </c>
      <c r="F186">
        <v>0</v>
      </c>
      <c r="G186">
        <v>0</v>
      </c>
      <c r="H186">
        <v>865460000</v>
      </c>
      <c r="I186">
        <v>887390000</v>
      </c>
      <c r="J186">
        <v>995240000</v>
      </c>
      <c r="K186">
        <f t="shared" si="65"/>
        <v>0</v>
      </c>
      <c r="L186">
        <f t="shared" si="65"/>
        <v>0</v>
      </c>
      <c r="M186">
        <f t="shared" si="65"/>
        <v>0</v>
      </c>
      <c r="N186" s="15" t="s">
        <v>943</v>
      </c>
      <c r="O186" s="16">
        <v>0</v>
      </c>
      <c r="P186" s="17">
        <v>0</v>
      </c>
      <c r="Q186">
        <v>0</v>
      </c>
      <c r="R186">
        <v>0</v>
      </c>
      <c r="S186">
        <v>0</v>
      </c>
      <c r="T186">
        <v>0</v>
      </c>
      <c r="U186">
        <v>876600000</v>
      </c>
      <c r="V186">
        <v>1078500000</v>
      </c>
      <c r="W186">
        <v>1138700000</v>
      </c>
      <c r="X186">
        <f t="shared" si="66"/>
        <v>0</v>
      </c>
      <c r="Y186">
        <f t="shared" si="66"/>
        <v>0</v>
      </c>
      <c r="Z186">
        <f t="shared" si="66"/>
        <v>0</v>
      </c>
      <c r="AA186" s="15">
        <v>0</v>
      </c>
      <c r="AB186" s="16">
        <v>0</v>
      </c>
      <c r="AC186" s="17">
        <v>0</v>
      </c>
      <c r="AD186">
        <v>0</v>
      </c>
      <c r="AE186">
        <v>0</v>
      </c>
      <c r="AF186">
        <v>0</v>
      </c>
      <c r="AG186">
        <v>0</v>
      </c>
      <c r="AH186">
        <v>234260000</v>
      </c>
      <c r="AI186">
        <v>547210000</v>
      </c>
      <c r="AJ186">
        <v>689590000</v>
      </c>
      <c r="AK186">
        <f t="shared" si="67"/>
        <v>0</v>
      </c>
      <c r="AL186">
        <f t="shared" si="67"/>
        <v>0</v>
      </c>
      <c r="AM186">
        <f t="shared" si="67"/>
        <v>0</v>
      </c>
      <c r="AN186" s="15">
        <v>0</v>
      </c>
      <c r="AO186" s="16">
        <v>0</v>
      </c>
      <c r="AP186" s="17">
        <v>0</v>
      </c>
      <c r="AQ186">
        <v>8317400</v>
      </c>
      <c r="AR186">
        <v>0</v>
      </c>
      <c r="AS186">
        <v>0</v>
      </c>
      <c r="AT186">
        <v>0</v>
      </c>
      <c r="AU186">
        <v>747130000</v>
      </c>
      <c r="AV186">
        <v>737750000</v>
      </c>
      <c r="AW186">
        <v>625580000</v>
      </c>
      <c r="AX186">
        <f t="shared" si="68"/>
        <v>0</v>
      </c>
      <c r="AY186">
        <f t="shared" si="68"/>
        <v>0</v>
      </c>
      <c r="AZ186">
        <f t="shared" si="68"/>
        <v>0</v>
      </c>
      <c r="BA186" s="15" t="s">
        <v>943</v>
      </c>
      <c r="BB186" s="16">
        <v>0</v>
      </c>
      <c r="BC186" s="17">
        <v>0</v>
      </c>
      <c r="BD186">
        <v>11851000</v>
      </c>
      <c r="BE186">
        <v>0</v>
      </c>
      <c r="BF186">
        <v>0</v>
      </c>
      <c r="BG186">
        <v>0</v>
      </c>
      <c r="BH186">
        <v>752070000</v>
      </c>
      <c r="BI186">
        <v>733350000</v>
      </c>
      <c r="BJ186">
        <v>663290000</v>
      </c>
      <c r="BK186">
        <f t="shared" si="69"/>
        <v>0</v>
      </c>
      <c r="BL186">
        <f t="shared" si="69"/>
        <v>0</v>
      </c>
      <c r="BM186">
        <f t="shared" si="69"/>
        <v>0</v>
      </c>
      <c r="BN186" s="15" t="s">
        <v>943</v>
      </c>
      <c r="BO186" s="16">
        <v>0</v>
      </c>
      <c r="BP186" s="17">
        <v>0</v>
      </c>
      <c r="BQ186" s="41">
        <v>0</v>
      </c>
    </row>
    <row r="187" spans="1:69" customFormat="1" ht="15" x14ac:dyDescent="0.2">
      <c r="A187" t="s">
        <v>414</v>
      </c>
      <c r="B187" t="s">
        <v>415</v>
      </c>
      <c r="D187">
        <v>18813000</v>
      </c>
      <c r="E187">
        <v>0</v>
      </c>
      <c r="F187">
        <v>9359500</v>
      </c>
      <c r="G187">
        <v>4563300</v>
      </c>
      <c r="H187">
        <v>865460000</v>
      </c>
      <c r="I187">
        <v>887390000</v>
      </c>
      <c r="J187">
        <v>995240000</v>
      </c>
      <c r="K187">
        <f t="shared" si="65"/>
        <v>0</v>
      </c>
      <c r="L187">
        <f t="shared" si="65"/>
        <v>1.0547222754369555E-2</v>
      </c>
      <c r="M187">
        <f t="shared" si="65"/>
        <v>4.5851251959326397E-3</v>
      </c>
      <c r="N187" s="15" t="s">
        <v>943</v>
      </c>
      <c r="O187" s="16">
        <f>L187/M187</f>
        <v>2.3003129257464456</v>
      </c>
      <c r="P187" s="17" t="s">
        <v>943</v>
      </c>
      <c r="Q187">
        <v>23933000</v>
      </c>
      <c r="R187">
        <v>0</v>
      </c>
      <c r="S187">
        <v>17447000</v>
      </c>
      <c r="T187">
        <v>0</v>
      </c>
      <c r="U187">
        <v>876600000</v>
      </c>
      <c r="V187">
        <v>1078500000</v>
      </c>
      <c r="W187">
        <v>1138700000</v>
      </c>
      <c r="X187">
        <f t="shared" si="66"/>
        <v>0</v>
      </c>
      <c r="Y187">
        <f t="shared" si="66"/>
        <v>1.6177097821047752E-2</v>
      </c>
      <c r="Z187">
        <f t="shared" si="66"/>
        <v>0</v>
      </c>
      <c r="AA187" s="15" t="s">
        <v>943</v>
      </c>
      <c r="AB187" s="16" t="s">
        <v>943</v>
      </c>
      <c r="AC187" s="17" t="s">
        <v>943</v>
      </c>
      <c r="AD187">
        <v>0</v>
      </c>
      <c r="AE187">
        <v>0</v>
      </c>
      <c r="AF187">
        <v>0</v>
      </c>
      <c r="AG187">
        <v>0</v>
      </c>
      <c r="AH187">
        <v>234260000</v>
      </c>
      <c r="AI187">
        <v>547210000</v>
      </c>
      <c r="AJ187">
        <v>689590000</v>
      </c>
      <c r="AK187">
        <f t="shared" si="67"/>
        <v>0</v>
      </c>
      <c r="AL187">
        <f t="shared" si="67"/>
        <v>0</v>
      </c>
      <c r="AM187">
        <f t="shared" si="67"/>
        <v>0</v>
      </c>
      <c r="AN187" s="15">
        <v>0</v>
      </c>
      <c r="AO187" s="16">
        <v>0</v>
      </c>
      <c r="AP187" s="17">
        <v>0</v>
      </c>
      <c r="AQ187">
        <v>0</v>
      </c>
      <c r="AR187">
        <v>0</v>
      </c>
      <c r="AS187">
        <v>0</v>
      </c>
      <c r="AT187">
        <v>0</v>
      </c>
      <c r="AU187">
        <v>747130000</v>
      </c>
      <c r="AV187">
        <v>737750000</v>
      </c>
      <c r="AW187">
        <v>625580000</v>
      </c>
      <c r="AX187">
        <f t="shared" si="68"/>
        <v>0</v>
      </c>
      <c r="AY187">
        <f t="shared" si="68"/>
        <v>0</v>
      </c>
      <c r="AZ187">
        <f t="shared" si="68"/>
        <v>0</v>
      </c>
      <c r="BA187" s="15">
        <v>0</v>
      </c>
      <c r="BB187" s="16">
        <v>0</v>
      </c>
      <c r="BC187" s="17">
        <v>0</v>
      </c>
      <c r="BD187">
        <v>0</v>
      </c>
      <c r="BE187">
        <v>0</v>
      </c>
      <c r="BF187">
        <v>0</v>
      </c>
      <c r="BG187">
        <v>0</v>
      </c>
      <c r="BH187">
        <v>752070000</v>
      </c>
      <c r="BI187">
        <v>733350000</v>
      </c>
      <c r="BJ187">
        <v>663290000</v>
      </c>
      <c r="BK187">
        <f t="shared" si="69"/>
        <v>0</v>
      </c>
      <c r="BL187">
        <f t="shared" si="69"/>
        <v>0</v>
      </c>
      <c r="BM187">
        <f t="shared" si="69"/>
        <v>0</v>
      </c>
      <c r="BN187" s="15">
        <v>0</v>
      </c>
      <c r="BO187" s="16">
        <v>0</v>
      </c>
      <c r="BP187" s="17">
        <v>0</v>
      </c>
      <c r="BQ187" s="41">
        <v>0</v>
      </c>
    </row>
    <row r="188" spans="1:69" customFormat="1" ht="15" x14ac:dyDescent="0.2">
      <c r="A188" t="s">
        <v>157</v>
      </c>
      <c r="B188" t="s">
        <v>158</v>
      </c>
      <c r="D188">
        <v>1790700</v>
      </c>
      <c r="E188">
        <v>0</v>
      </c>
      <c r="F188">
        <v>0</v>
      </c>
      <c r="G188">
        <v>0</v>
      </c>
      <c r="H188">
        <v>865460000</v>
      </c>
      <c r="I188">
        <v>887390000</v>
      </c>
      <c r="J188">
        <v>995240000</v>
      </c>
      <c r="K188">
        <f t="shared" si="65"/>
        <v>0</v>
      </c>
      <c r="L188">
        <f t="shared" si="65"/>
        <v>0</v>
      </c>
      <c r="M188">
        <f t="shared" si="65"/>
        <v>0</v>
      </c>
      <c r="N188" s="15" t="s">
        <v>943</v>
      </c>
      <c r="O188" s="16">
        <v>0</v>
      </c>
      <c r="P188" s="17">
        <v>0</v>
      </c>
      <c r="Q188">
        <v>8131700</v>
      </c>
      <c r="R188">
        <v>2556500</v>
      </c>
      <c r="S188">
        <v>5930400</v>
      </c>
      <c r="T188">
        <v>0</v>
      </c>
      <c r="U188">
        <v>876600000</v>
      </c>
      <c r="V188">
        <v>1078500000</v>
      </c>
      <c r="W188">
        <v>1138700000</v>
      </c>
      <c r="X188">
        <f t="shared" si="66"/>
        <v>2.9163814738763405E-3</v>
      </c>
      <c r="Y188">
        <f t="shared" si="66"/>
        <v>5.4987482614742697E-3</v>
      </c>
      <c r="Z188">
        <f t="shared" si="66"/>
        <v>0</v>
      </c>
      <c r="AA188" s="15">
        <f>Q188/R188</f>
        <v>3.1807940543712108</v>
      </c>
      <c r="AB188" s="16" t="s">
        <v>943</v>
      </c>
      <c r="AC188" s="17">
        <f>Y188/X188</f>
        <v>1.8854694801519047</v>
      </c>
      <c r="AD188">
        <v>0</v>
      </c>
      <c r="AE188">
        <v>0</v>
      </c>
      <c r="AF188">
        <v>0</v>
      </c>
      <c r="AG188">
        <v>0</v>
      </c>
      <c r="AH188">
        <v>234260000</v>
      </c>
      <c r="AI188">
        <v>547210000</v>
      </c>
      <c r="AJ188">
        <v>689590000</v>
      </c>
      <c r="AK188">
        <f t="shared" si="67"/>
        <v>0</v>
      </c>
      <c r="AL188">
        <f t="shared" si="67"/>
        <v>0</v>
      </c>
      <c r="AM188">
        <f t="shared" si="67"/>
        <v>0</v>
      </c>
      <c r="AN188" s="15">
        <v>0</v>
      </c>
      <c r="AO188" s="16">
        <v>0</v>
      </c>
      <c r="AP188" s="17">
        <v>0</v>
      </c>
      <c r="AQ188">
        <v>824640</v>
      </c>
      <c r="AR188">
        <v>0</v>
      </c>
      <c r="AS188">
        <v>0</v>
      </c>
      <c r="AT188">
        <v>0</v>
      </c>
      <c r="AU188">
        <v>747130000</v>
      </c>
      <c r="AV188">
        <v>737750000</v>
      </c>
      <c r="AW188">
        <v>625580000</v>
      </c>
      <c r="AX188">
        <f t="shared" si="68"/>
        <v>0</v>
      </c>
      <c r="AY188">
        <f t="shared" si="68"/>
        <v>0</v>
      </c>
      <c r="AZ188">
        <f t="shared" si="68"/>
        <v>0</v>
      </c>
      <c r="BA188" s="15" t="s">
        <v>943</v>
      </c>
      <c r="BB188" s="16">
        <v>0</v>
      </c>
      <c r="BC188" s="17">
        <v>0</v>
      </c>
      <c r="BD188">
        <v>525420</v>
      </c>
      <c r="BE188">
        <v>0</v>
      </c>
      <c r="BF188">
        <v>0</v>
      </c>
      <c r="BG188">
        <v>0</v>
      </c>
      <c r="BH188">
        <v>752070000</v>
      </c>
      <c r="BI188">
        <v>733350000</v>
      </c>
      <c r="BJ188">
        <v>663290000</v>
      </c>
      <c r="BK188">
        <f t="shared" si="69"/>
        <v>0</v>
      </c>
      <c r="BL188">
        <f t="shared" si="69"/>
        <v>0</v>
      </c>
      <c r="BM188">
        <f t="shared" si="69"/>
        <v>0</v>
      </c>
      <c r="BN188" s="15" t="s">
        <v>943</v>
      </c>
      <c r="BO188" s="16">
        <v>0</v>
      </c>
      <c r="BP188" s="17">
        <v>0</v>
      </c>
      <c r="BQ188" s="41">
        <v>0</v>
      </c>
    </row>
    <row r="189" spans="1:69" customFormat="1" ht="15" x14ac:dyDescent="0.2">
      <c r="A189" t="s">
        <v>8</v>
      </c>
      <c r="B189" t="s">
        <v>9</v>
      </c>
      <c r="D189">
        <v>0</v>
      </c>
      <c r="E189">
        <v>0</v>
      </c>
      <c r="F189">
        <v>0</v>
      </c>
      <c r="G189">
        <v>0</v>
      </c>
      <c r="H189">
        <v>865460000</v>
      </c>
      <c r="I189">
        <v>887390000</v>
      </c>
      <c r="J189">
        <v>995240000</v>
      </c>
      <c r="K189">
        <f t="shared" si="65"/>
        <v>0</v>
      </c>
      <c r="L189">
        <f t="shared" si="65"/>
        <v>0</v>
      </c>
      <c r="M189">
        <f t="shared" si="65"/>
        <v>0</v>
      </c>
      <c r="N189" s="15">
        <v>0</v>
      </c>
      <c r="O189" s="16">
        <v>0</v>
      </c>
      <c r="P189" s="17">
        <v>0</v>
      </c>
      <c r="Q189">
        <v>17284000</v>
      </c>
      <c r="R189">
        <v>4830000</v>
      </c>
      <c r="S189">
        <v>8662200</v>
      </c>
      <c r="T189">
        <v>0</v>
      </c>
      <c r="U189">
        <v>876600000</v>
      </c>
      <c r="V189">
        <v>1078500000</v>
      </c>
      <c r="W189">
        <v>1138700000</v>
      </c>
      <c r="X189">
        <f t="shared" si="66"/>
        <v>5.5099247091033535E-3</v>
      </c>
      <c r="Y189">
        <f t="shared" si="66"/>
        <v>8.0317107093184972E-3</v>
      </c>
      <c r="Z189">
        <f t="shared" si="66"/>
        <v>0</v>
      </c>
      <c r="AA189" s="15">
        <f>Q189/R189</f>
        <v>3.5784679089026916</v>
      </c>
      <c r="AB189" s="16" t="s">
        <v>943</v>
      </c>
      <c r="AC189" s="17">
        <f>Y189/X189</f>
        <v>1.4576806641384255</v>
      </c>
      <c r="AD189">
        <v>20699000</v>
      </c>
      <c r="AE189">
        <v>0</v>
      </c>
      <c r="AF189">
        <v>0</v>
      </c>
      <c r="AG189">
        <v>0</v>
      </c>
      <c r="AH189">
        <v>234260000</v>
      </c>
      <c r="AI189">
        <v>547210000</v>
      </c>
      <c r="AJ189">
        <v>689590000</v>
      </c>
      <c r="AK189">
        <f t="shared" si="67"/>
        <v>0</v>
      </c>
      <c r="AL189">
        <f t="shared" si="67"/>
        <v>0</v>
      </c>
      <c r="AM189">
        <f t="shared" si="67"/>
        <v>0</v>
      </c>
      <c r="AN189" s="15" t="s">
        <v>943</v>
      </c>
      <c r="AO189" s="16">
        <v>0</v>
      </c>
      <c r="AP189" s="17">
        <v>0</v>
      </c>
      <c r="AQ189">
        <v>0</v>
      </c>
      <c r="AR189">
        <v>0</v>
      </c>
      <c r="AS189">
        <v>0</v>
      </c>
      <c r="AT189">
        <v>0</v>
      </c>
      <c r="AU189">
        <v>747130000</v>
      </c>
      <c r="AV189">
        <v>737750000</v>
      </c>
      <c r="AW189">
        <v>625580000</v>
      </c>
      <c r="AX189">
        <f t="shared" si="68"/>
        <v>0</v>
      </c>
      <c r="AY189">
        <f t="shared" si="68"/>
        <v>0</v>
      </c>
      <c r="AZ189">
        <f t="shared" si="68"/>
        <v>0</v>
      </c>
      <c r="BA189" s="15">
        <v>0</v>
      </c>
      <c r="BB189" s="16">
        <v>0</v>
      </c>
      <c r="BC189" s="17">
        <v>0</v>
      </c>
      <c r="BD189">
        <v>0</v>
      </c>
      <c r="BE189">
        <v>0</v>
      </c>
      <c r="BF189">
        <v>0</v>
      </c>
      <c r="BG189">
        <v>0</v>
      </c>
      <c r="BH189">
        <v>752070000</v>
      </c>
      <c r="BI189">
        <v>733350000</v>
      </c>
      <c r="BJ189">
        <v>663290000</v>
      </c>
      <c r="BK189">
        <f t="shared" si="69"/>
        <v>0</v>
      </c>
      <c r="BL189">
        <f t="shared" si="69"/>
        <v>0</v>
      </c>
      <c r="BM189">
        <f t="shared" si="69"/>
        <v>0</v>
      </c>
      <c r="BN189" s="15">
        <v>0</v>
      </c>
      <c r="BO189" s="16">
        <v>0</v>
      </c>
      <c r="BP189" s="17">
        <v>0</v>
      </c>
      <c r="BQ189" s="41">
        <v>0</v>
      </c>
    </row>
    <row r="190" spans="1:69" customFormat="1" ht="15" x14ac:dyDescent="0.2">
      <c r="A190" t="s">
        <v>746</v>
      </c>
      <c r="B190" t="s">
        <v>747</v>
      </c>
      <c r="D190">
        <v>0</v>
      </c>
      <c r="E190">
        <v>0</v>
      </c>
      <c r="F190">
        <v>0</v>
      </c>
      <c r="G190">
        <v>0</v>
      </c>
      <c r="H190">
        <v>865460000</v>
      </c>
      <c r="I190">
        <v>887390000</v>
      </c>
      <c r="J190">
        <v>995240000</v>
      </c>
      <c r="K190">
        <f t="shared" si="65"/>
        <v>0</v>
      </c>
      <c r="L190">
        <f t="shared" si="65"/>
        <v>0</v>
      </c>
      <c r="M190">
        <f t="shared" si="65"/>
        <v>0</v>
      </c>
      <c r="N190" s="15">
        <v>0</v>
      </c>
      <c r="O190" s="16">
        <v>0</v>
      </c>
      <c r="P190" s="17">
        <v>0</v>
      </c>
      <c r="Q190">
        <v>0</v>
      </c>
      <c r="R190">
        <v>0</v>
      </c>
      <c r="S190">
        <v>0</v>
      </c>
      <c r="T190">
        <v>0</v>
      </c>
      <c r="U190">
        <v>876600000</v>
      </c>
      <c r="V190">
        <v>1078500000</v>
      </c>
      <c r="W190">
        <v>1138700000</v>
      </c>
      <c r="X190">
        <f t="shared" si="66"/>
        <v>0</v>
      </c>
      <c r="Y190">
        <f t="shared" si="66"/>
        <v>0</v>
      </c>
      <c r="Z190">
        <f t="shared" si="66"/>
        <v>0</v>
      </c>
      <c r="AA190" s="15">
        <v>0</v>
      </c>
      <c r="AB190" s="16">
        <v>0</v>
      </c>
      <c r="AC190" s="17">
        <v>0</v>
      </c>
      <c r="AD190">
        <v>0</v>
      </c>
      <c r="AE190">
        <v>0</v>
      </c>
      <c r="AF190">
        <v>0</v>
      </c>
      <c r="AG190">
        <v>0</v>
      </c>
      <c r="AH190">
        <v>234260000</v>
      </c>
      <c r="AI190">
        <v>547210000</v>
      </c>
      <c r="AJ190">
        <v>689590000</v>
      </c>
      <c r="AK190">
        <f t="shared" si="67"/>
        <v>0</v>
      </c>
      <c r="AL190">
        <f t="shared" si="67"/>
        <v>0</v>
      </c>
      <c r="AM190">
        <f t="shared" si="67"/>
        <v>0</v>
      </c>
      <c r="AN190" s="15">
        <v>0</v>
      </c>
      <c r="AO190" s="16">
        <v>0</v>
      </c>
      <c r="AP190" s="17">
        <v>0</v>
      </c>
      <c r="AQ190">
        <v>0</v>
      </c>
      <c r="AR190">
        <v>0</v>
      </c>
      <c r="AS190">
        <v>0</v>
      </c>
      <c r="AT190">
        <v>0</v>
      </c>
      <c r="AU190">
        <v>747130000</v>
      </c>
      <c r="AV190">
        <v>737750000</v>
      </c>
      <c r="AW190">
        <v>625580000</v>
      </c>
      <c r="AX190">
        <f t="shared" si="68"/>
        <v>0</v>
      </c>
      <c r="AY190">
        <f t="shared" si="68"/>
        <v>0</v>
      </c>
      <c r="AZ190">
        <f t="shared" si="68"/>
        <v>0</v>
      </c>
      <c r="BA190" s="15">
        <v>0</v>
      </c>
      <c r="BB190" s="16">
        <v>0</v>
      </c>
      <c r="BC190" s="17">
        <v>0</v>
      </c>
      <c r="BD190">
        <v>0</v>
      </c>
      <c r="BE190">
        <v>0</v>
      </c>
      <c r="BF190">
        <v>0</v>
      </c>
      <c r="BG190">
        <v>0</v>
      </c>
      <c r="BH190">
        <v>752070000</v>
      </c>
      <c r="BI190">
        <v>733350000</v>
      </c>
      <c r="BJ190">
        <v>663290000</v>
      </c>
      <c r="BK190">
        <f t="shared" si="69"/>
        <v>0</v>
      </c>
      <c r="BL190">
        <f t="shared" si="69"/>
        <v>0</v>
      </c>
      <c r="BM190">
        <f t="shared" si="69"/>
        <v>0</v>
      </c>
      <c r="BN190" s="15">
        <v>0</v>
      </c>
      <c r="BO190" s="16">
        <v>0</v>
      </c>
      <c r="BP190" s="17">
        <v>0</v>
      </c>
      <c r="BQ190" s="41">
        <v>0</v>
      </c>
    </row>
    <row r="191" spans="1:69" customFormat="1" ht="15" x14ac:dyDescent="0.2">
      <c r="A191" t="s">
        <v>656</v>
      </c>
      <c r="B191" t="s">
        <v>657</v>
      </c>
      <c r="D191">
        <v>0</v>
      </c>
      <c r="E191">
        <v>4376700</v>
      </c>
      <c r="F191">
        <v>0</v>
      </c>
      <c r="G191">
        <v>0</v>
      </c>
      <c r="H191">
        <v>865460000</v>
      </c>
      <c r="I191">
        <v>887390000</v>
      </c>
      <c r="J191">
        <v>995240000</v>
      </c>
      <c r="K191">
        <f t="shared" si="65"/>
        <v>5.0570794721882008E-3</v>
      </c>
      <c r="L191">
        <f t="shared" si="65"/>
        <v>0</v>
      </c>
      <c r="M191">
        <f t="shared" si="65"/>
        <v>0</v>
      </c>
      <c r="N191" s="15">
        <f>D191/E191</f>
        <v>0</v>
      </c>
      <c r="O191" s="16">
        <v>0</v>
      </c>
      <c r="P191" s="17">
        <f>L191/K191</f>
        <v>0</v>
      </c>
      <c r="Q191">
        <v>0</v>
      </c>
      <c r="R191">
        <v>0</v>
      </c>
      <c r="S191">
        <v>0</v>
      </c>
      <c r="T191">
        <v>6278300</v>
      </c>
      <c r="U191">
        <v>876600000</v>
      </c>
      <c r="V191">
        <v>1078500000</v>
      </c>
      <c r="W191">
        <v>1138700000</v>
      </c>
      <c r="X191">
        <f t="shared" si="66"/>
        <v>0</v>
      </c>
      <c r="Y191">
        <f t="shared" si="66"/>
        <v>0</v>
      </c>
      <c r="Z191">
        <f t="shared" si="66"/>
        <v>5.5135681039782209E-3</v>
      </c>
      <c r="AA191" s="15">
        <v>0</v>
      </c>
      <c r="AB191" s="16">
        <f>Y191/Z191</f>
        <v>0</v>
      </c>
      <c r="AC191" s="17">
        <v>0</v>
      </c>
      <c r="AD191">
        <v>0</v>
      </c>
      <c r="AE191">
        <v>0</v>
      </c>
      <c r="AF191">
        <v>0</v>
      </c>
      <c r="AG191">
        <v>0</v>
      </c>
      <c r="AH191">
        <v>234260000</v>
      </c>
      <c r="AI191">
        <v>547210000</v>
      </c>
      <c r="AJ191">
        <v>689590000</v>
      </c>
      <c r="AK191">
        <f t="shared" si="67"/>
        <v>0</v>
      </c>
      <c r="AL191">
        <f t="shared" si="67"/>
        <v>0</v>
      </c>
      <c r="AM191">
        <f t="shared" si="67"/>
        <v>0</v>
      </c>
      <c r="AN191" s="15">
        <v>0</v>
      </c>
      <c r="AO191" s="16">
        <v>0</v>
      </c>
      <c r="AP191" s="17">
        <v>0</v>
      </c>
      <c r="AQ191">
        <v>0</v>
      </c>
      <c r="AR191">
        <v>0</v>
      </c>
      <c r="AS191">
        <v>0</v>
      </c>
      <c r="AT191">
        <v>0</v>
      </c>
      <c r="AU191">
        <v>747130000</v>
      </c>
      <c r="AV191">
        <v>737750000</v>
      </c>
      <c r="AW191">
        <v>625580000</v>
      </c>
      <c r="AX191">
        <f t="shared" si="68"/>
        <v>0</v>
      </c>
      <c r="AY191">
        <f t="shared" si="68"/>
        <v>0</v>
      </c>
      <c r="AZ191">
        <f t="shared" si="68"/>
        <v>0</v>
      </c>
      <c r="BA191" s="15">
        <v>0</v>
      </c>
      <c r="BB191" s="16">
        <v>0</v>
      </c>
      <c r="BC191" s="17">
        <v>0</v>
      </c>
      <c r="BD191">
        <v>460660</v>
      </c>
      <c r="BE191">
        <v>0</v>
      </c>
      <c r="BF191">
        <v>0</v>
      </c>
      <c r="BG191">
        <v>0</v>
      </c>
      <c r="BH191">
        <v>752070000</v>
      </c>
      <c r="BI191">
        <v>733350000</v>
      </c>
      <c r="BJ191">
        <v>663290000</v>
      </c>
      <c r="BK191">
        <f t="shared" si="69"/>
        <v>0</v>
      </c>
      <c r="BL191">
        <f t="shared" si="69"/>
        <v>0</v>
      </c>
      <c r="BM191">
        <f t="shared" si="69"/>
        <v>0</v>
      </c>
      <c r="BN191" s="15" t="s">
        <v>943</v>
      </c>
      <c r="BO191" s="16">
        <v>0</v>
      </c>
      <c r="BP191" s="17">
        <v>0</v>
      </c>
      <c r="BQ191" s="41">
        <v>0</v>
      </c>
    </row>
    <row r="192" spans="1:69" customFormat="1" ht="15" x14ac:dyDescent="0.2">
      <c r="A192" t="s">
        <v>93</v>
      </c>
      <c r="B192" t="s">
        <v>94</v>
      </c>
      <c r="D192">
        <v>0</v>
      </c>
      <c r="E192">
        <v>0</v>
      </c>
      <c r="F192">
        <v>0</v>
      </c>
      <c r="G192">
        <v>0</v>
      </c>
      <c r="H192">
        <v>865460000</v>
      </c>
      <c r="I192">
        <v>887390000</v>
      </c>
      <c r="J192">
        <v>995240000</v>
      </c>
      <c r="K192">
        <f t="shared" si="65"/>
        <v>0</v>
      </c>
      <c r="L192">
        <f t="shared" si="65"/>
        <v>0</v>
      </c>
      <c r="M192">
        <f t="shared" si="65"/>
        <v>0</v>
      </c>
      <c r="N192" s="15">
        <v>0</v>
      </c>
      <c r="O192" s="16">
        <v>0</v>
      </c>
      <c r="P192" s="17">
        <v>0</v>
      </c>
      <c r="Q192">
        <v>0</v>
      </c>
      <c r="R192">
        <v>0</v>
      </c>
      <c r="S192">
        <v>0</v>
      </c>
      <c r="T192">
        <v>0</v>
      </c>
      <c r="U192">
        <v>876600000</v>
      </c>
      <c r="V192">
        <v>1078500000</v>
      </c>
      <c r="W192">
        <v>1138700000</v>
      </c>
      <c r="X192">
        <f t="shared" si="66"/>
        <v>0</v>
      </c>
      <c r="Y192">
        <f t="shared" si="66"/>
        <v>0</v>
      </c>
      <c r="Z192">
        <f t="shared" si="66"/>
        <v>0</v>
      </c>
      <c r="AA192" s="15">
        <v>0</v>
      </c>
      <c r="AB192" s="16">
        <v>0</v>
      </c>
      <c r="AC192" s="17">
        <v>0</v>
      </c>
      <c r="AD192">
        <v>11197000</v>
      </c>
      <c r="AE192">
        <v>0</v>
      </c>
      <c r="AF192">
        <v>96596000</v>
      </c>
      <c r="AG192">
        <v>0</v>
      </c>
      <c r="AH192">
        <v>234260000</v>
      </c>
      <c r="AI192">
        <v>547210000</v>
      </c>
      <c r="AJ192">
        <v>689590000</v>
      </c>
      <c r="AK192">
        <f t="shared" si="67"/>
        <v>0</v>
      </c>
      <c r="AL192">
        <f t="shared" si="67"/>
        <v>0.17652455181740101</v>
      </c>
      <c r="AM192">
        <f t="shared" si="67"/>
        <v>0</v>
      </c>
      <c r="AN192" s="15" t="s">
        <v>943</v>
      </c>
      <c r="AO192" s="16" t="s">
        <v>943</v>
      </c>
      <c r="AP192" s="17" t="s">
        <v>943</v>
      </c>
      <c r="AQ192">
        <v>0</v>
      </c>
      <c r="AR192">
        <v>0</v>
      </c>
      <c r="AS192">
        <v>0</v>
      </c>
      <c r="AT192">
        <v>0</v>
      </c>
      <c r="AU192">
        <v>747130000</v>
      </c>
      <c r="AV192">
        <v>737750000</v>
      </c>
      <c r="AW192">
        <v>625580000</v>
      </c>
      <c r="AX192">
        <f t="shared" si="68"/>
        <v>0</v>
      </c>
      <c r="AY192">
        <f t="shared" si="68"/>
        <v>0</v>
      </c>
      <c r="AZ192">
        <f t="shared" si="68"/>
        <v>0</v>
      </c>
      <c r="BA192" s="15">
        <v>0</v>
      </c>
      <c r="BB192" s="16">
        <v>0</v>
      </c>
      <c r="BC192" s="17">
        <v>0</v>
      </c>
      <c r="BD192">
        <v>0</v>
      </c>
      <c r="BE192">
        <v>0</v>
      </c>
      <c r="BF192">
        <v>0</v>
      </c>
      <c r="BG192">
        <v>0</v>
      </c>
      <c r="BH192">
        <v>752070000</v>
      </c>
      <c r="BI192">
        <v>733350000</v>
      </c>
      <c r="BJ192">
        <v>663290000</v>
      </c>
      <c r="BK192">
        <f t="shared" si="69"/>
        <v>0</v>
      </c>
      <c r="BL192">
        <f t="shared" si="69"/>
        <v>0</v>
      </c>
      <c r="BM192">
        <f t="shared" si="69"/>
        <v>0</v>
      </c>
      <c r="BN192" s="15">
        <v>0</v>
      </c>
      <c r="BO192" s="16">
        <v>0</v>
      </c>
      <c r="BP192" s="17">
        <v>0</v>
      </c>
      <c r="BQ192" s="41">
        <v>0</v>
      </c>
    </row>
    <row r="193" spans="1:69" customFormat="1" ht="15" x14ac:dyDescent="0.2">
      <c r="A193" t="s">
        <v>461</v>
      </c>
      <c r="B193" t="s">
        <v>462</v>
      </c>
      <c r="D193">
        <v>4720800</v>
      </c>
      <c r="E193">
        <v>10586000</v>
      </c>
      <c r="F193">
        <v>0</v>
      </c>
      <c r="G193">
        <v>0</v>
      </c>
      <c r="H193">
        <v>865460000</v>
      </c>
      <c r="I193">
        <v>887390000</v>
      </c>
      <c r="J193">
        <v>995240000</v>
      </c>
      <c r="K193">
        <f t="shared" si="65"/>
        <v>1.2231645598872276E-2</v>
      </c>
      <c r="L193">
        <f t="shared" si="65"/>
        <v>0</v>
      </c>
      <c r="M193">
        <f t="shared" si="65"/>
        <v>0</v>
      </c>
      <c r="N193" s="15">
        <f>D193/E193</f>
        <v>0.44594747780086907</v>
      </c>
      <c r="O193" s="16">
        <v>0</v>
      </c>
      <c r="P193" s="17">
        <f>L193/K193</f>
        <v>0</v>
      </c>
      <c r="Q193">
        <v>0</v>
      </c>
      <c r="R193">
        <v>0</v>
      </c>
      <c r="S193">
        <v>0</v>
      </c>
      <c r="T193">
        <v>0</v>
      </c>
      <c r="U193">
        <v>876600000</v>
      </c>
      <c r="V193">
        <v>1078500000</v>
      </c>
      <c r="W193">
        <v>1138700000</v>
      </c>
      <c r="X193">
        <f t="shared" si="66"/>
        <v>0</v>
      </c>
      <c r="Y193">
        <f t="shared" si="66"/>
        <v>0</v>
      </c>
      <c r="Z193">
        <f t="shared" si="66"/>
        <v>0</v>
      </c>
      <c r="AA193" s="15">
        <v>0</v>
      </c>
      <c r="AB193" s="16">
        <v>0</v>
      </c>
      <c r="AC193" s="17">
        <v>0</v>
      </c>
      <c r="AD193">
        <v>0</v>
      </c>
      <c r="AE193">
        <v>12269000</v>
      </c>
      <c r="AF193">
        <v>17544000</v>
      </c>
      <c r="AG193">
        <v>0</v>
      </c>
      <c r="AH193">
        <v>234260000</v>
      </c>
      <c r="AI193">
        <v>547210000</v>
      </c>
      <c r="AJ193">
        <v>689590000</v>
      </c>
      <c r="AK193">
        <f t="shared" si="67"/>
        <v>5.2373431230256978E-2</v>
      </c>
      <c r="AL193">
        <f t="shared" si="67"/>
        <v>3.2060817602017504E-2</v>
      </c>
      <c r="AM193">
        <f t="shared" si="67"/>
        <v>0</v>
      </c>
      <c r="AN193" s="15">
        <f>AD193/AE193</f>
        <v>0</v>
      </c>
      <c r="AO193" s="16" t="s">
        <v>943</v>
      </c>
      <c r="AP193" s="17">
        <f>AL193/AK193</f>
        <v>0.61215805130398737</v>
      </c>
      <c r="AQ193">
        <v>0</v>
      </c>
      <c r="AR193">
        <v>0</v>
      </c>
      <c r="AS193">
        <v>0</v>
      </c>
      <c r="AT193">
        <v>0</v>
      </c>
      <c r="AU193">
        <v>747130000</v>
      </c>
      <c r="AV193">
        <v>737750000</v>
      </c>
      <c r="AW193">
        <v>625580000</v>
      </c>
      <c r="AX193">
        <f t="shared" si="68"/>
        <v>0</v>
      </c>
      <c r="AY193">
        <f t="shared" si="68"/>
        <v>0</v>
      </c>
      <c r="AZ193">
        <f t="shared" si="68"/>
        <v>0</v>
      </c>
      <c r="BA193" s="15">
        <v>0</v>
      </c>
      <c r="BB193" s="16">
        <v>0</v>
      </c>
      <c r="BC193" s="17">
        <v>0</v>
      </c>
      <c r="BD193">
        <v>0</v>
      </c>
      <c r="BE193">
        <v>0</v>
      </c>
      <c r="BF193">
        <v>0</v>
      </c>
      <c r="BG193">
        <v>0</v>
      </c>
      <c r="BH193">
        <v>752070000</v>
      </c>
      <c r="BI193">
        <v>733350000</v>
      </c>
      <c r="BJ193">
        <v>663290000</v>
      </c>
      <c r="BK193">
        <f t="shared" si="69"/>
        <v>0</v>
      </c>
      <c r="BL193">
        <f t="shared" si="69"/>
        <v>0</v>
      </c>
      <c r="BM193">
        <f t="shared" si="69"/>
        <v>0</v>
      </c>
      <c r="BN193" s="15">
        <v>0</v>
      </c>
      <c r="BO193" s="16">
        <v>0</v>
      </c>
      <c r="BP193" s="17">
        <v>0</v>
      </c>
      <c r="BQ193" s="41">
        <v>0</v>
      </c>
    </row>
    <row r="194" spans="1:69" customFormat="1" ht="15" x14ac:dyDescent="0.2">
      <c r="A194" t="s">
        <v>786</v>
      </c>
      <c r="B194" t="s">
        <v>787</v>
      </c>
      <c r="D194">
        <v>0</v>
      </c>
      <c r="E194">
        <v>25500000</v>
      </c>
      <c r="F194">
        <v>0</v>
      </c>
      <c r="G194">
        <v>7671000</v>
      </c>
      <c r="H194">
        <v>865460000</v>
      </c>
      <c r="I194">
        <v>887390000</v>
      </c>
      <c r="J194">
        <v>995240000</v>
      </c>
      <c r="K194">
        <f t="shared" si="65"/>
        <v>2.9464100016176369E-2</v>
      </c>
      <c r="L194">
        <f t="shared" si="65"/>
        <v>0</v>
      </c>
      <c r="M194">
        <f t="shared" si="65"/>
        <v>7.7076885977251722E-3</v>
      </c>
      <c r="N194" s="15">
        <f>D194/E194</f>
        <v>0</v>
      </c>
      <c r="O194" s="16">
        <f>L194/M194</f>
        <v>0</v>
      </c>
      <c r="P194" s="17">
        <f>L194/K194</f>
        <v>0</v>
      </c>
      <c r="Q194">
        <v>31272000</v>
      </c>
      <c r="R194">
        <v>20336000</v>
      </c>
      <c r="S194">
        <v>17595000</v>
      </c>
      <c r="T194">
        <v>12269000</v>
      </c>
      <c r="U194">
        <v>876600000</v>
      </c>
      <c r="V194">
        <v>1078500000</v>
      </c>
      <c r="W194">
        <v>1138700000</v>
      </c>
      <c r="X194">
        <f t="shared" si="66"/>
        <v>2.3198722336299337E-2</v>
      </c>
      <c r="Y194">
        <f t="shared" si="66"/>
        <v>1.6314325452016689E-2</v>
      </c>
      <c r="Z194">
        <f t="shared" si="66"/>
        <v>1.0774567489242118E-2</v>
      </c>
      <c r="AA194" s="15">
        <f>Q194/R194</f>
        <v>1.5377655389457121</v>
      </c>
      <c r="AB194" s="16">
        <f>Y194/Z194</f>
        <v>1.5141513075402564</v>
      </c>
      <c r="AC194" s="17">
        <f>Y194/X194</f>
        <v>0.70324241203962579</v>
      </c>
      <c r="AD194">
        <v>0</v>
      </c>
      <c r="AE194">
        <v>15223000</v>
      </c>
      <c r="AF194">
        <v>0</v>
      </c>
      <c r="AG194">
        <v>10840000</v>
      </c>
      <c r="AH194">
        <v>234260000</v>
      </c>
      <c r="AI194">
        <v>547210000</v>
      </c>
      <c r="AJ194">
        <v>689590000</v>
      </c>
      <c r="AK194">
        <f t="shared" si="67"/>
        <v>6.4983351831298553E-2</v>
      </c>
      <c r="AL194">
        <f t="shared" si="67"/>
        <v>0</v>
      </c>
      <c r="AM194">
        <f t="shared" si="67"/>
        <v>1.5719485491378936E-2</v>
      </c>
      <c r="AN194" s="15">
        <f>AD194/AE194</f>
        <v>0</v>
      </c>
      <c r="AO194" s="16">
        <f>AL194/AM194</f>
        <v>0</v>
      </c>
      <c r="AP194" s="17">
        <f>AL194/AK194</f>
        <v>0</v>
      </c>
      <c r="AQ194">
        <v>0</v>
      </c>
      <c r="AR194">
        <v>0</v>
      </c>
      <c r="AS194">
        <v>0</v>
      </c>
      <c r="AT194">
        <v>0</v>
      </c>
      <c r="AU194">
        <v>747130000</v>
      </c>
      <c r="AV194">
        <v>737750000</v>
      </c>
      <c r="AW194">
        <v>625580000</v>
      </c>
      <c r="AX194">
        <f t="shared" si="68"/>
        <v>0</v>
      </c>
      <c r="AY194">
        <f t="shared" si="68"/>
        <v>0</v>
      </c>
      <c r="AZ194">
        <f t="shared" si="68"/>
        <v>0</v>
      </c>
      <c r="BA194" s="15">
        <v>0</v>
      </c>
      <c r="BB194" s="16">
        <v>0</v>
      </c>
      <c r="BC194" s="17">
        <v>0</v>
      </c>
      <c r="BD194">
        <v>0</v>
      </c>
      <c r="BE194">
        <v>0</v>
      </c>
      <c r="BF194">
        <v>0</v>
      </c>
      <c r="BG194">
        <v>0</v>
      </c>
      <c r="BH194">
        <v>752070000</v>
      </c>
      <c r="BI194">
        <v>733350000</v>
      </c>
      <c r="BJ194">
        <v>663290000</v>
      </c>
      <c r="BK194">
        <f t="shared" si="69"/>
        <v>0</v>
      </c>
      <c r="BL194">
        <f t="shared" si="69"/>
        <v>0</v>
      </c>
      <c r="BM194">
        <f t="shared" si="69"/>
        <v>0</v>
      </c>
      <c r="BN194" s="15">
        <v>0</v>
      </c>
      <c r="BO194" s="16">
        <v>0</v>
      </c>
      <c r="BP194" s="17">
        <v>0</v>
      </c>
      <c r="BQ194" s="41">
        <v>0</v>
      </c>
    </row>
    <row r="195" spans="1:69" customFormat="1" ht="15" x14ac:dyDescent="0.2">
      <c r="A195" t="s">
        <v>352</v>
      </c>
      <c r="B195" t="s">
        <v>353</v>
      </c>
      <c r="D195">
        <v>11005000</v>
      </c>
      <c r="E195">
        <v>24123000</v>
      </c>
      <c r="F195">
        <v>0</v>
      </c>
      <c r="G195">
        <v>16202000</v>
      </c>
      <c r="H195">
        <v>865460000</v>
      </c>
      <c r="I195">
        <v>887390000</v>
      </c>
      <c r="J195">
        <v>995240000</v>
      </c>
      <c r="K195">
        <f t="shared" si="65"/>
        <v>2.7873038615302846E-2</v>
      </c>
      <c r="L195">
        <f t="shared" si="65"/>
        <v>0</v>
      </c>
      <c r="M195">
        <f t="shared" si="65"/>
        <v>1.6279490374181103E-2</v>
      </c>
      <c r="N195" s="15">
        <f>D195/E195</f>
        <v>0.45620362309828794</v>
      </c>
      <c r="O195" s="16">
        <f>L195/M195</f>
        <v>0</v>
      </c>
      <c r="P195" s="17">
        <f>L195/K195</f>
        <v>0</v>
      </c>
      <c r="Q195">
        <v>15708000</v>
      </c>
      <c r="R195">
        <v>34201000</v>
      </c>
      <c r="S195">
        <v>19436000</v>
      </c>
      <c r="T195">
        <v>20867000</v>
      </c>
      <c r="U195">
        <v>876600000</v>
      </c>
      <c r="V195">
        <v>1078500000</v>
      </c>
      <c r="W195">
        <v>1138700000</v>
      </c>
      <c r="X195">
        <f t="shared" si="66"/>
        <v>3.9015514487793751E-2</v>
      </c>
      <c r="Y195">
        <f t="shared" si="66"/>
        <v>1.802132591562355E-2</v>
      </c>
      <c r="Z195">
        <f t="shared" si="66"/>
        <v>1.8325283217704401E-2</v>
      </c>
      <c r="AA195" s="15">
        <f>Q195/R195</f>
        <v>0.45928481623344347</v>
      </c>
      <c r="AB195" s="16">
        <f>Y195/Z195</f>
        <v>0.98341322759000027</v>
      </c>
      <c r="AC195" s="17">
        <f>Y195/X195</f>
        <v>0.46190153204981149</v>
      </c>
      <c r="AD195">
        <v>31047000</v>
      </c>
      <c r="AE195">
        <v>36741000</v>
      </c>
      <c r="AF195">
        <v>34888000</v>
      </c>
      <c r="AG195">
        <v>31807000</v>
      </c>
      <c r="AH195">
        <v>234260000</v>
      </c>
      <c r="AI195">
        <v>547210000</v>
      </c>
      <c r="AJ195">
        <v>689590000</v>
      </c>
      <c r="AK195">
        <f t="shared" si="67"/>
        <v>0.15683855545120806</v>
      </c>
      <c r="AL195">
        <f t="shared" si="67"/>
        <v>6.375614480729519E-2</v>
      </c>
      <c r="AM195">
        <f t="shared" si="67"/>
        <v>4.6124508766078397E-2</v>
      </c>
      <c r="AN195" s="15">
        <f>AD195/AE195</f>
        <v>0.84502327100514407</v>
      </c>
      <c r="AO195" s="16">
        <f>AL195/AM195</f>
        <v>1.382261763060417</v>
      </c>
      <c r="AP195" s="17">
        <f>AL195/AK195</f>
        <v>0.40650811035510659</v>
      </c>
      <c r="AQ195">
        <v>0</v>
      </c>
      <c r="AR195">
        <v>0</v>
      </c>
      <c r="AS195">
        <v>0</v>
      </c>
      <c r="AT195">
        <v>0</v>
      </c>
      <c r="AU195">
        <v>747130000</v>
      </c>
      <c r="AV195">
        <v>737750000</v>
      </c>
      <c r="AW195">
        <v>625580000</v>
      </c>
      <c r="AX195">
        <f t="shared" si="68"/>
        <v>0</v>
      </c>
      <c r="AY195">
        <f t="shared" si="68"/>
        <v>0</v>
      </c>
      <c r="AZ195">
        <f t="shared" si="68"/>
        <v>0</v>
      </c>
      <c r="BA195" s="15">
        <v>0</v>
      </c>
      <c r="BB195" s="16">
        <v>0</v>
      </c>
      <c r="BC195" s="17">
        <v>0</v>
      </c>
      <c r="BD195">
        <v>0</v>
      </c>
      <c r="BE195">
        <v>0</v>
      </c>
      <c r="BF195">
        <v>0</v>
      </c>
      <c r="BG195">
        <v>0</v>
      </c>
      <c r="BH195">
        <v>752070000</v>
      </c>
      <c r="BI195">
        <v>733350000</v>
      </c>
      <c r="BJ195">
        <v>663290000</v>
      </c>
      <c r="BK195">
        <f t="shared" si="69"/>
        <v>0</v>
      </c>
      <c r="BL195">
        <f t="shared" si="69"/>
        <v>0</v>
      </c>
      <c r="BM195">
        <f t="shared" si="69"/>
        <v>0</v>
      </c>
      <c r="BN195" s="15">
        <v>0</v>
      </c>
      <c r="BO195" s="16">
        <v>0</v>
      </c>
      <c r="BP195" s="17">
        <v>0</v>
      </c>
      <c r="BQ195" s="41">
        <v>0</v>
      </c>
    </row>
    <row r="196" spans="1:69" customFormat="1" ht="15" x14ac:dyDescent="0.2">
      <c r="A196" t="s">
        <v>382</v>
      </c>
      <c r="B196" t="s">
        <v>383</v>
      </c>
      <c r="D196">
        <v>0</v>
      </c>
      <c r="E196">
        <v>0</v>
      </c>
      <c r="F196">
        <v>0</v>
      </c>
      <c r="G196">
        <v>0</v>
      </c>
      <c r="H196">
        <v>865460000</v>
      </c>
      <c r="I196">
        <v>887390000</v>
      </c>
      <c r="J196">
        <v>995240000</v>
      </c>
      <c r="K196">
        <f t="shared" si="65"/>
        <v>0</v>
      </c>
      <c r="L196">
        <f t="shared" si="65"/>
        <v>0</v>
      </c>
      <c r="M196">
        <f t="shared" si="65"/>
        <v>0</v>
      </c>
      <c r="N196" s="15">
        <v>0</v>
      </c>
      <c r="O196" s="16">
        <v>0</v>
      </c>
      <c r="P196" s="17">
        <v>0</v>
      </c>
      <c r="Q196">
        <v>0</v>
      </c>
      <c r="R196">
        <v>11840000</v>
      </c>
      <c r="S196">
        <v>0</v>
      </c>
      <c r="T196">
        <v>0</v>
      </c>
      <c r="U196">
        <v>876600000</v>
      </c>
      <c r="V196">
        <v>1078500000</v>
      </c>
      <c r="W196">
        <v>1138700000</v>
      </c>
      <c r="X196">
        <f t="shared" si="66"/>
        <v>1.35067305498517E-2</v>
      </c>
      <c r="Y196">
        <f t="shared" si="66"/>
        <v>0</v>
      </c>
      <c r="Z196">
        <f t="shared" si="66"/>
        <v>0</v>
      </c>
      <c r="AA196" s="15">
        <f>Q196/R196</f>
        <v>0</v>
      </c>
      <c r="AB196" s="16">
        <v>0</v>
      </c>
      <c r="AC196" s="17">
        <f>Y196/X196</f>
        <v>0</v>
      </c>
      <c r="AD196">
        <v>0</v>
      </c>
      <c r="AE196">
        <v>41997000</v>
      </c>
      <c r="AF196">
        <v>0</v>
      </c>
      <c r="AG196">
        <v>0</v>
      </c>
      <c r="AH196">
        <v>234260000</v>
      </c>
      <c r="AI196">
        <v>547210000</v>
      </c>
      <c r="AJ196">
        <v>689590000</v>
      </c>
      <c r="AK196">
        <f t="shared" si="67"/>
        <v>0.17927516434730642</v>
      </c>
      <c r="AL196">
        <f t="shared" si="67"/>
        <v>0</v>
      </c>
      <c r="AM196">
        <f t="shared" si="67"/>
        <v>0</v>
      </c>
      <c r="AN196" s="15">
        <f>AD196/AE196</f>
        <v>0</v>
      </c>
      <c r="AO196" s="16">
        <v>0</v>
      </c>
      <c r="AP196" s="17">
        <f>AL196/AK196</f>
        <v>0</v>
      </c>
      <c r="AQ196">
        <v>0</v>
      </c>
      <c r="AR196">
        <v>0</v>
      </c>
      <c r="AS196">
        <v>0</v>
      </c>
      <c r="AT196">
        <v>0</v>
      </c>
      <c r="AU196">
        <v>747130000</v>
      </c>
      <c r="AV196">
        <v>737750000</v>
      </c>
      <c r="AW196">
        <v>625580000</v>
      </c>
      <c r="AX196">
        <f t="shared" si="68"/>
        <v>0</v>
      </c>
      <c r="AY196">
        <f t="shared" si="68"/>
        <v>0</v>
      </c>
      <c r="AZ196">
        <f t="shared" si="68"/>
        <v>0</v>
      </c>
      <c r="BA196" s="15">
        <v>0</v>
      </c>
      <c r="BB196" s="16">
        <v>0</v>
      </c>
      <c r="BC196" s="17">
        <v>0</v>
      </c>
      <c r="BD196">
        <v>3934000</v>
      </c>
      <c r="BE196">
        <v>0</v>
      </c>
      <c r="BF196">
        <v>0</v>
      </c>
      <c r="BG196">
        <v>0</v>
      </c>
      <c r="BH196">
        <v>752070000</v>
      </c>
      <c r="BI196">
        <v>733350000</v>
      </c>
      <c r="BJ196">
        <v>663290000</v>
      </c>
      <c r="BK196">
        <f t="shared" si="69"/>
        <v>0</v>
      </c>
      <c r="BL196">
        <f t="shared" si="69"/>
        <v>0</v>
      </c>
      <c r="BM196">
        <f t="shared" si="69"/>
        <v>0</v>
      </c>
      <c r="BN196" s="15" t="s">
        <v>943</v>
      </c>
      <c r="BO196" s="16">
        <v>0</v>
      </c>
      <c r="BP196" s="17">
        <v>0</v>
      </c>
      <c r="BQ196" s="41">
        <v>0</v>
      </c>
    </row>
    <row r="197" spans="1:69" customFormat="1" ht="15" x14ac:dyDescent="0.2">
      <c r="A197" t="s">
        <v>338</v>
      </c>
      <c r="B197" t="s">
        <v>339</v>
      </c>
      <c r="D197">
        <v>0</v>
      </c>
      <c r="E197">
        <v>0</v>
      </c>
      <c r="F197">
        <v>0</v>
      </c>
      <c r="G197">
        <v>0</v>
      </c>
      <c r="H197">
        <v>865460000</v>
      </c>
      <c r="I197">
        <v>887390000</v>
      </c>
      <c r="J197">
        <v>995240000</v>
      </c>
      <c r="K197">
        <f t="shared" si="65"/>
        <v>0</v>
      </c>
      <c r="L197">
        <f t="shared" si="65"/>
        <v>0</v>
      </c>
      <c r="M197">
        <f t="shared" si="65"/>
        <v>0</v>
      </c>
      <c r="N197" s="15">
        <v>0</v>
      </c>
      <c r="O197" s="16">
        <v>0</v>
      </c>
      <c r="P197" s="17">
        <v>0</v>
      </c>
      <c r="Q197">
        <v>0</v>
      </c>
      <c r="R197">
        <v>257110000</v>
      </c>
      <c r="S197">
        <v>0</v>
      </c>
      <c r="T197">
        <v>0</v>
      </c>
      <c r="U197">
        <v>876600000</v>
      </c>
      <c r="V197">
        <v>1078500000</v>
      </c>
      <c r="W197">
        <v>1138700000</v>
      </c>
      <c r="X197">
        <f t="shared" si="66"/>
        <v>0.29330367328313939</v>
      </c>
      <c r="Y197">
        <f t="shared" si="66"/>
        <v>0</v>
      </c>
      <c r="Z197">
        <f t="shared" si="66"/>
        <v>0</v>
      </c>
      <c r="AA197" s="15">
        <f>Q197/R197</f>
        <v>0</v>
      </c>
      <c r="AB197" s="16">
        <v>0</v>
      </c>
      <c r="AC197" s="17">
        <f>Y197/X197</f>
        <v>0</v>
      </c>
      <c r="AD197">
        <v>0</v>
      </c>
      <c r="AE197">
        <v>50177000</v>
      </c>
      <c r="AF197">
        <v>0</v>
      </c>
      <c r="AG197">
        <v>65300000</v>
      </c>
      <c r="AH197">
        <v>234260000</v>
      </c>
      <c r="AI197">
        <v>547210000</v>
      </c>
      <c r="AJ197">
        <v>689590000</v>
      </c>
      <c r="AK197">
        <f t="shared" si="67"/>
        <v>0.2141936310082814</v>
      </c>
      <c r="AL197">
        <f t="shared" si="67"/>
        <v>0</v>
      </c>
      <c r="AM197">
        <f t="shared" si="67"/>
        <v>9.4693948578140633E-2</v>
      </c>
      <c r="AN197" s="15">
        <f>AD197/AE197</f>
        <v>0</v>
      </c>
      <c r="AO197" s="16">
        <f>AL197/AM197</f>
        <v>0</v>
      </c>
      <c r="AP197" s="17">
        <f>AL197/AK197</f>
        <v>0</v>
      </c>
      <c r="AQ197">
        <v>0</v>
      </c>
      <c r="AR197">
        <v>0</v>
      </c>
      <c r="AS197">
        <v>0</v>
      </c>
      <c r="AT197">
        <v>0</v>
      </c>
      <c r="AU197">
        <v>747130000</v>
      </c>
      <c r="AV197">
        <v>737750000</v>
      </c>
      <c r="AW197">
        <v>625580000</v>
      </c>
      <c r="AX197">
        <f t="shared" si="68"/>
        <v>0</v>
      </c>
      <c r="AY197">
        <f t="shared" si="68"/>
        <v>0</v>
      </c>
      <c r="AZ197">
        <f t="shared" si="68"/>
        <v>0</v>
      </c>
      <c r="BA197" s="15">
        <v>0</v>
      </c>
      <c r="BB197" s="16">
        <v>0</v>
      </c>
      <c r="BC197" s="17">
        <v>0</v>
      </c>
      <c r="BD197">
        <v>0</v>
      </c>
      <c r="BE197">
        <v>0</v>
      </c>
      <c r="BF197">
        <v>0</v>
      </c>
      <c r="BG197">
        <v>0</v>
      </c>
      <c r="BH197">
        <v>752070000</v>
      </c>
      <c r="BI197">
        <v>733350000</v>
      </c>
      <c r="BJ197">
        <v>663290000</v>
      </c>
      <c r="BK197">
        <f t="shared" si="69"/>
        <v>0</v>
      </c>
      <c r="BL197">
        <f t="shared" si="69"/>
        <v>0</v>
      </c>
      <c r="BM197">
        <f t="shared" si="69"/>
        <v>0</v>
      </c>
      <c r="BN197" s="15">
        <v>0</v>
      </c>
      <c r="BO197" s="16">
        <v>0</v>
      </c>
      <c r="BP197" s="17">
        <v>0</v>
      </c>
      <c r="BQ197" s="41">
        <v>0</v>
      </c>
    </row>
    <row r="198" spans="1:69" customFormat="1" ht="15" x14ac:dyDescent="0.2">
      <c r="A198" t="s">
        <v>501</v>
      </c>
      <c r="B198" t="s">
        <v>502</v>
      </c>
      <c r="D198">
        <v>30890000</v>
      </c>
      <c r="E198">
        <v>6239300</v>
      </c>
      <c r="F198">
        <v>0</v>
      </c>
      <c r="G198">
        <v>0</v>
      </c>
      <c r="H198">
        <v>865460000</v>
      </c>
      <c r="I198">
        <v>887390000</v>
      </c>
      <c r="J198">
        <v>995240000</v>
      </c>
      <c r="K198">
        <f t="shared" si="65"/>
        <v>7.2092297737619297E-3</v>
      </c>
      <c r="L198">
        <f t="shared" si="65"/>
        <v>0</v>
      </c>
      <c r="M198">
        <f t="shared" si="65"/>
        <v>0</v>
      </c>
      <c r="N198" s="15">
        <f>D198/E198</f>
        <v>4.9508758995400122</v>
      </c>
      <c r="O198" s="16">
        <v>0</v>
      </c>
      <c r="P198" s="17">
        <f>L198/K198</f>
        <v>0</v>
      </c>
      <c r="Q198">
        <v>158730000</v>
      </c>
      <c r="R198">
        <v>9019000</v>
      </c>
      <c r="S198">
        <v>0</v>
      </c>
      <c r="T198">
        <v>0</v>
      </c>
      <c r="U198">
        <v>876600000</v>
      </c>
      <c r="V198">
        <v>1078500000</v>
      </c>
      <c r="W198">
        <v>1138700000</v>
      </c>
      <c r="X198">
        <f t="shared" si="66"/>
        <v>1.0288615103810175E-2</v>
      </c>
      <c r="Y198">
        <f t="shared" si="66"/>
        <v>0</v>
      </c>
      <c r="Z198">
        <f t="shared" si="66"/>
        <v>0</v>
      </c>
      <c r="AA198" s="15">
        <f>Q198/R198</f>
        <v>17.599512141035593</v>
      </c>
      <c r="AB198" s="16">
        <v>0</v>
      </c>
      <c r="AC198" s="17">
        <f>Y198/X198</f>
        <v>0</v>
      </c>
      <c r="AD198">
        <v>15584000</v>
      </c>
      <c r="AE198">
        <v>0</v>
      </c>
      <c r="AF198">
        <v>0</v>
      </c>
      <c r="AG198">
        <v>0</v>
      </c>
      <c r="AH198">
        <v>234260000</v>
      </c>
      <c r="AI198">
        <v>547210000</v>
      </c>
      <c r="AJ198">
        <v>689590000</v>
      </c>
      <c r="AK198">
        <f t="shared" si="67"/>
        <v>0</v>
      </c>
      <c r="AL198">
        <f t="shared" si="67"/>
        <v>0</v>
      </c>
      <c r="AM198">
        <f t="shared" si="67"/>
        <v>0</v>
      </c>
      <c r="AN198" s="15" t="s">
        <v>943</v>
      </c>
      <c r="AO198" s="16">
        <v>0</v>
      </c>
      <c r="AP198" s="17">
        <v>0</v>
      </c>
      <c r="AQ198">
        <v>19268000</v>
      </c>
      <c r="AR198">
        <v>0</v>
      </c>
      <c r="AS198">
        <v>0</v>
      </c>
      <c r="AT198">
        <v>26121000</v>
      </c>
      <c r="AU198">
        <v>747130000</v>
      </c>
      <c r="AV198">
        <v>737750000</v>
      </c>
      <c r="AW198">
        <v>625580000</v>
      </c>
      <c r="AX198">
        <f t="shared" si="68"/>
        <v>0</v>
      </c>
      <c r="AY198">
        <f t="shared" si="68"/>
        <v>0</v>
      </c>
      <c r="AZ198">
        <f t="shared" si="68"/>
        <v>4.1754851497810032E-2</v>
      </c>
      <c r="BA198" s="15" t="s">
        <v>943</v>
      </c>
      <c r="BB198" s="16">
        <f>AY198/AZ198</f>
        <v>0</v>
      </c>
      <c r="BC198" s="17">
        <v>0</v>
      </c>
      <c r="BD198">
        <v>3125200</v>
      </c>
      <c r="BE198">
        <v>0</v>
      </c>
      <c r="BF198">
        <v>0</v>
      </c>
      <c r="BG198">
        <v>0</v>
      </c>
      <c r="BH198">
        <v>752070000</v>
      </c>
      <c r="BI198">
        <v>733350000</v>
      </c>
      <c r="BJ198">
        <v>663290000</v>
      </c>
      <c r="BK198">
        <f t="shared" si="69"/>
        <v>0</v>
      </c>
      <c r="BL198">
        <f t="shared" si="69"/>
        <v>0</v>
      </c>
      <c r="BM198">
        <f t="shared" si="69"/>
        <v>0</v>
      </c>
      <c r="BN198" s="15" t="s">
        <v>943</v>
      </c>
      <c r="BO198" s="16">
        <v>0</v>
      </c>
      <c r="BP198" s="17">
        <v>0</v>
      </c>
      <c r="BQ198" s="41">
        <v>0</v>
      </c>
    </row>
    <row r="199" spans="1:69" customFormat="1" ht="15" x14ac:dyDescent="0.2">
      <c r="A199" t="s">
        <v>600</v>
      </c>
      <c r="B199" t="s">
        <v>601</v>
      </c>
      <c r="D199">
        <v>0</v>
      </c>
      <c r="E199">
        <v>0</v>
      </c>
      <c r="F199">
        <v>0</v>
      </c>
      <c r="G199">
        <v>0</v>
      </c>
      <c r="H199">
        <v>865460000</v>
      </c>
      <c r="I199">
        <v>887390000</v>
      </c>
      <c r="J199">
        <v>995240000</v>
      </c>
      <c r="K199">
        <f t="shared" si="65"/>
        <v>0</v>
      </c>
      <c r="L199">
        <f t="shared" si="65"/>
        <v>0</v>
      </c>
      <c r="M199">
        <f t="shared" si="65"/>
        <v>0</v>
      </c>
      <c r="N199" s="15">
        <v>0</v>
      </c>
      <c r="O199" s="16">
        <v>0</v>
      </c>
      <c r="P199" s="17">
        <v>0</v>
      </c>
      <c r="Q199">
        <v>0</v>
      </c>
      <c r="R199">
        <v>0</v>
      </c>
      <c r="S199">
        <v>0</v>
      </c>
      <c r="T199">
        <v>0</v>
      </c>
      <c r="U199">
        <v>876600000</v>
      </c>
      <c r="V199">
        <v>1078500000</v>
      </c>
      <c r="W199">
        <v>1138700000</v>
      </c>
      <c r="X199">
        <f t="shared" si="66"/>
        <v>0</v>
      </c>
      <c r="Y199">
        <f t="shared" si="66"/>
        <v>0</v>
      </c>
      <c r="Z199">
        <f t="shared" si="66"/>
        <v>0</v>
      </c>
      <c r="AA199" s="15">
        <v>0</v>
      </c>
      <c r="AB199" s="16">
        <v>0</v>
      </c>
      <c r="AC199" s="17">
        <v>0</v>
      </c>
      <c r="AD199">
        <v>0</v>
      </c>
      <c r="AE199">
        <v>0</v>
      </c>
      <c r="AF199">
        <v>0</v>
      </c>
      <c r="AG199">
        <v>0</v>
      </c>
      <c r="AH199">
        <v>234260000</v>
      </c>
      <c r="AI199">
        <v>547210000</v>
      </c>
      <c r="AJ199">
        <v>689590000</v>
      </c>
      <c r="AK199">
        <f t="shared" si="67"/>
        <v>0</v>
      </c>
      <c r="AL199">
        <f t="shared" si="67"/>
        <v>0</v>
      </c>
      <c r="AM199">
        <f t="shared" si="67"/>
        <v>0</v>
      </c>
      <c r="AN199" s="15">
        <v>0</v>
      </c>
      <c r="AO199" s="16">
        <v>0</v>
      </c>
      <c r="AP199" s="17">
        <v>0</v>
      </c>
      <c r="AQ199">
        <v>0</v>
      </c>
      <c r="AR199">
        <v>1824700</v>
      </c>
      <c r="AS199">
        <v>0</v>
      </c>
      <c r="AT199">
        <v>0</v>
      </c>
      <c r="AU199">
        <v>747130000</v>
      </c>
      <c r="AV199">
        <v>737750000</v>
      </c>
      <c r="AW199">
        <v>625580000</v>
      </c>
      <c r="AX199">
        <f t="shared" si="68"/>
        <v>2.4422791214380362E-3</v>
      </c>
      <c r="AY199">
        <f t="shared" si="68"/>
        <v>0</v>
      </c>
      <c r="AZ199">
        <f t="shared" si="68"/>
        <v>0</v>
      </c>
      <c r="BA199" s="15">
        <f>AQ199/AR199</f>
        <v>0</v>
      </c>
      <c r="BB199" s="16">
        <v>0</v>
      </c>
      <c r="BC199" s="17">
        <f>AY199/AX199</f>
        <v>0</v>
      </c>
      <c r="BD199">
        <v>0</v>
      </c>
      <c r="BE199">
        <v>0</v>
      </c>
      <c r="BF199">
        <v>0</v>
      </c>
      <c r="BG199">
        <v>0</v>
      </c>
      <c r="BH199">
        <v>752070000</v>
      </c>
      <c r="BI199">
        <v>733350000</v>
      </c>
      <c r="BJ199">
        <v>663290000</v>
      </c>
      <c r="BK199">
        <f t="shared" si="69"/>
        <v>0</v>
      </c>
      <c r="BL199">
        <f t="shared" si="69"/>
        <v>0</v>
      </c>
      <c r="BM199">
        <f t="shared" si="69"/>
        <v>0</v>
      </c>
      <c r="BN199" s="15">
        <v>0</v>
      </c>
      <c r="BO199" s="16">
        <v>0</v>
      </c>
      <c r="BP199" s="17">
        <v>0</v>
      </c>
      <c r="BQ199" s="41">
        <v>0</v>
      </c>
    </row>
    <row r="200" spans="1:69" customFormat="1" ht="15" x14ac:dyDescent="0.2">
      <c r="A200" t="s">
        <v>640</v>
      </c>
      <c r="B200" t="s">
        <v>641</v>
      </c>
      <c r="D200">
        <v>10299000</v>
      </c>
      <c r="E200">
        <v>0</v>
      </c>
      <c r="F200">
        <v>0</v>
      </c>
      <c r="G200">
        <v>10496000</v>
      </c>
      <c r="H200">
        <v>865460000</v>
      </c>
      <c r="I200">
        <v>887390000</v>
      </c>
      <c r="J200">
        <v>995240000</v>
      </c>
      <c r="K200">
        <f t="shared" si="65"/>
        <v>0</v>
      </c>
      <c r="L200">
        <f t="shared" si="65"/>
        <v>0</v>
      </c>
      <c r="M200">
        <f t="shared" si="65"/>
        <v>1.0546199911579117E-2</v>
      </c>
      <c r="N200" s="15" t="s">
        <v>943</v>
      </c>
      <c r="O200" s="16">
        <f>L200/M200</f>
        <v>0</v>
      </c>
      <c r="P200" s="17">
        <v>0</v>
      </c>
      <c r="Q200">
        <v>15353000</v>
      </c>
      <c r="R200">
        <v>0</v>
      </c>
      <c r="S200">
        <v>17659000</v>
      </c>
      <c r="T200">
        <v>19580000</v>
      </c>
      <c r="U200">
        <v>876600000</v>
      </c>
      <c r="V200">
        <v>1078500000</v>
      </c>
      <c r="W200">
        <v>1138700000</v>
      </c>
      <c r="X200">
        <f t="shared" si="66"/>
        <v>0</v>
      </c>
      <c r="Y200">
        <f t="shared" si="66"/>
        <v>1.637366713027353E-2</v>
      </c>
      <c r="Z200">
        <f t="shared" si="66"/>
        <v>1.7195046983402126E-2</v>
      </c>
      <c r="AA200" s="15" t="s">
        <v>943</v>
      </c>
      <c r="AB200" s="16">
        <f>Y200/Z200</f>
        <v>0.95223160169777665</v>
      </c>
      <c r="AC200" s="17" t="s">
        <v>943</v>
      </c>
      <c r="AD200">
        <v>26494000</v>
      </c>
      <c r="AE200">
        <v>0</v>
      </c>
      <c r="AF200">
        <v>0</v>
      </c>
      <c r="AG200">
        <v>4618500</v>
      </c>
      <c r="AH200">
        <v>234260000</v>
      </c>
      <c r="AI200">
        <v>547210000</v>
      </c>
      <c r="AJ200">
        <v>689590000</v>
      </c>
      <c r="AK200">
        <f t="shared" si="67"/>
        <v>0</v>
      </c>
      <c r="AL200">
        <f t="shared" si="67"/>
        <v>0</v>
      </c>
      <c r="AM200">
        <f t="shared" si="67"/>
        <v>6.6974579097724739E-3</v>
      </c>
      <c r="AN200" s="15" t="s">
        <v>943</v>
      </c>
      <c r="AO200" s="16">
        <f>AL200/AM200</f>
        <v>0</v>
      </c>
      <c r="AP200" s="17">
        <v>0</v>
      </c>
      <c r="AQ200">
        <v>3349600</v>
      </c>
      <c r="AR200">
        <v>3431600</v>
      </c>
      <c r="AS200">
        <v>0</v>
      </c>
      <c r="AT200">
        <v>3512800</v>
      </c>
      <c r="AU200">
        <v>747130000</v>
      </c>
      <c r="AV200">
        <v>737750000</v>
      </c>
      <c r="AW200">
        <v>625580000</v>
      </c>
      <c r="AX200">
        <f t="shared" si="68"/>
        <v>4.5930427101039976E-3</v>
      </c>
      <c r="AY200">
        <f t="shared" si="68"/>
        <v>0</v>
      </c>
      <c r="AZ200">
        <f t="shared" si="68"/>
        <v>5.6152690303398443E-3</v>
      </c>
      <c r="BA200" s="15">
        <f>AQ200/AR200</f>
        <v>0.97610444107704863</v>
      </c>
      <c r="BB200" s="16">
        <f>AY200/AZ200</f>
        <v>0</v>
      </c>
      <c r="BC200" s="17">
        <f>AY200/AX200</f>
        <v>0</v>
      </c>
      <c r="BD200">
        <v>0</v>
      </c>
      <c r="BE200">
        <v>0</v>
      </c>
      <c r="BF200">
        <v>0</v>
      </c>
      <c r="BG200">
        <v>0</v>
      </c>
      <c r="BH200">
        <v>752070000</v>
      </c>
      <c r="BI200">
        <v>733350000</v>
      </c>
      <c r="BJ200">
        <v>663290000</v>
      </c>
      <c r="BK200">
        <f t="shared" si="69"/>
        <v>0</v>
      </c>
      <c r="BL200">
        <f t="shared" si="69"/>
        <v>0</v>
      </c>
      <c r="BM200">
        <f t="shared" si="69"/>
        <v>0</v>
      </c>
      <c r="BN200" s="15">
        <v>0</v>
      </c>
      <c r="BO200" s="16">
        <v>0</v>
      </c>
      <c r="BP200" s="17">
        <v>0</v>
      </c>
      <c r="BQ200" s="41">
        <v>0</v>
      </c>
    </row>
    <row r="201" spans="1:69" customFormat="1" ht="15" x14ac:dyDescent="0.2">
      <c r="A201" t="s">
        <v>664</v>
      </c>
      <c r="B201" t="s">
        <v>665</v>
      </c>
      <c r="D201">
        <v>5579200</v>
      </c>
      <c r="E201">
        <v>1395400</v>
      </c>
      <c r="F201">
        <v>0</v>
      </c>
      <c r="G201">
        <v>0</v>
      </c>
      <c r="H201">
        <v>865460000</v>
      </c>
      <c r="I201">
        <v>887390000</v>
      </c>
      <c r="J201">
        <v>995240000</v>
      </c>
      <c r="K201">
        <f t="shared" si="65"/>
        <v>1.6123217710812747E-3</v>
      </c>
      <c r="L201">
        <f t="shared" si="65"/>
        <v>0</v>
      </c>
      <c r="M201">
        <f t="shared" si="65"/>
        <v>0</v>
      </c>
      <c r="N201" s="15">
        <f>D201/E201</f>
        <v>3.9982800630643545</v>
      </c>
      <c r="O201" s="16">
        <v>0</v>
      </c>
      <c r="P201" s="17">
        <f>L201/K201</f>
        <v>0</v>
      </c>
      <c r="Q201">
        <v>16561000</v>
      </c>
      <c r="R201">
        <v>6389900</v>
      </c>
      <c r="S201">
        <v>0</v>
      </c>
      <c r="T201">
        <v>0</v>
      </c>
      <c r="U201">
        <v>876600000</v>
      </c>
      <c r="V201">
        <v>1078500000</v>
      </c>
      <c r="W201">
        <v>1138700000</v>
      </c>
      <c r="X201">
        <f t="shared" si="66"/>
        <v>7.2894136436230895E-3</v>
      </c>
      <c r="Y201">
        <f t="shared" si="66"/>
        <v>0</v>
      </c>
      <c r="Z201">
        <f t="shared" si="66"/>
        <v>0</v>
      </c>
      <c r="AA201" s="15">
        <f>Q201/R201</f>
        <v>2.5917463497081332</v>
      </c>
      <c r="AB201" s="16">
        <v>0</v>
      </c>
      <c r="AC201" s="17">
        <f>Y201/X201</f>
        <v>0</v>
      </c>
      <c r="AD201">
        <v>17231000</v>
      </c>
      <c r="AE201">
        <v>0</v>
      </c>
      <c r="AF201">
        <v>0</v>
      </c>
      <c r="AG201">
        <v>11848000</v>
      </c>
      <c r="AH201">
        <v>234260000</v>
      </c>
      <c r="AI201">
        <v>547210000</v>
      </c>
      <c r="AJ201">
        <v>689590000</v>
      </c>
      <c r="AK201">
        <f t="shared" si="67"/>
        <v>0</v>
      </c>
      <c r="AL201">
        <f t="shared" si="67"/>
        <v>0</v>
      </c>
      <c r="AM201">
        <f t="shared" si="67"/>
        <v>1.7181223625632621E-2</v>
      </c>
      <c r="AN201" s="15" t="s">
        <v>943</v>
      </c>
      <c r="AO201" s="16">
        <f>AL201/AM201</f>
        <v>0</v>
      </c>
      <c r="AP201" s="17">
        <v>0</v>
      </c>
      <c r="AQ201">
        <v>0</v>
      </c>
      <c r="AR201">
        <v>0</v>
      </c>
      <c r="AS201">
        <v>0</v>
      </c>
      <c r="AT201">
        <v>0</v>
      </c>
      <c r="AU201">
        <v>747130000</v>
      </c>
      <c r="AV201">
        <v>737750000</v>
      </c>
      <c r="AW201">
        <v>625580000</v>
      </c>
      <c r="AX201">
        <f t="shared" si="68"/>
        <v>0</v>
      </c>
      <c r="AY201">
        <f t="shared" si="68"/>
        <v>0</v>
      </c>
      <c r="AZ201">
        <f t="shared" si="68"/>
        <v>0</v>
      </c>
      <c r="BA201" s="15">
        <v>0</v>
      </c>
      <c r="BB201" s="16">
        <v>0</v>
      </c>
      <c r="BC201" s="17">
        <v>0</v>
      </c>
      <c r="BD201">
        <v>0</v>
      </c>
      <c r="BE201">
        <v>0</v>
      </c>
      <c r="BF201">
        <v>0</v>
      </c>
      <c r="BG201">
        <v>1017200</v>
      </c>
      <c r="BH201">
        <v>752070000</v>
      </c>
      <c r="BI201">
        <v>733350000</v>
      </c>
      <c r="BJ201">
        <v>663290000</v>
      </c>
      <c r="BK201">
        <f t="shared" si="69"/>
        <v>0</v>
      </c>
      <c r="BL201">
        <f t="shared" si="69"/>
        <v>0</v>
      </c>
      <c r="BM201">
        <f t="shared" si="69"/>
        <v>1.5335675194861976E-3</v>
      </c>
      <c r="BN201" s="15">
        <v>0</v>
      </c>
      <c r="BO201" s="16">
        <f t="shared" ref="BO201:BO208" si="88">BL201/BM201</f>
        <v>0</v>
      </c>
      <c r="BP201" s="17">
        <v>0</v>
      </c>
      <c r="BQ201" s="41">
        <v>0</v>
      </c>
    </row>
    <row r="202" spans="1:69" customFormat="1" ht="15" x14ac:dyDescent="0.2">
      <c r="A202" t="s">
        <v>800</v>
      </c>
      <c r="B202" t="s">
        <v>801</v>
      </c>
      <c r="D202">
        <v>0</v>
      </c>
      <c r="E202">
        <v>0</v>
      </c>
      <c r="F202">
        <v>0</v>
      </c>
      <c r="G202">
        <v>0</v>
      </c>
      <c r="H202">
        <v>865460000</v>
      </c>
      <c r="I202">
        <v>887390000</v>
      </c>
      <c r="J202">
        <v>995240000</v>
      </c>
      <c r="K202">
        <f t="shared" si="65"/>
        <v>0</v>
      </c>
      <c r="L202">
        <f t="shared" si="65"/>
        <v>0</v>
      </c>
      <c r="M202">
        <f t="shared" si="65"/>
        <v>0</v>
      </c>
      <c r="N202" s="15">
        <v>0</v>
      </c>
      <c r="O202" s="16">
        <v>0</v>
      </c>
      <c r="P202" s="17">
        <v>0</v>
      </c>
      <c r="Q202">
        <v>0</v>
      </c>
      <c r="R202">
        <v>0</v>
      </c>
      <c r="S202">
        <v>0</v>
      </c>
      <c r="T202">
        <v>0</v>
      </c>
      <c r="U202">
        <v>876600000</v>
      </c>
      <c r="V202">
        <v>1078500000</v>
      </c>
      <c r="W202">
        <v>1138700000</v>
      </c>
      <c r="X202">
        <f t="shared" si="66"/>
        <v>0</v>
      </c>
      <c r="Y202">
        <f t="shared" si="66"/>
        <v>0</v>
      </c>
      <c r="Z202">
        <f t="shared" si="66"/>
        <v>0</v>
      </c>
      <c r="AA202" s="15">
        <v>0</v>
      </c>
      <c r="AB202" s="16">
        <v>0</v>
      </c>
      <c r="AC202" s="17">
        <v>0</v>
      </c>
      <c r="AD202">
        <v>0</v>
      </c>
      <c r="AE202">
        <v>0</v>
      </c>
      <c r="AF202">
        <v>0</v>
      </c>
      <c r="AG202">
        <v>0</v>
      </c>
      <c r="AH202">
        <v>234260000</v>
      </c>
      <c r="AI202">
        <v>547210000</v>
      </c>
      <c r="AJ202">
        <v>689590000</v>
      </c>
      <c r="AK202">
        <f t="shared" si="67"/>
        <v>0</v>
      </c>
      <c r="AL202">
        <f t="shared" si="67"/>
        <v>0</v>
      </c>
      <c r="AM202">
        <f t="shared" si="67"/>
        <v>0</v>
      </c>
      <c r="AN202" s="15">
        <v>0</v>
      </c>
      <c r="AO202" s="16">
        <v>0</v>
      </c>
      <c r="AP202" s="17">
        <v>0</v>
      </c>
      <c r="AQ202">
        <v>0</v>
      </c>
      <c r="AR202">
        <v>0</v>
      </c>
      <c r="AS202">
        <v>0</v>
      </c>
      <c r="AT202">
        <v>0</v>
      </c>
      <c r="AU202">
        <v>747130000</v>
      </c>
      <c r="AV202">
        <v>737750000</v>
      </c>
      <c r="AW202">
        <v>625580000</v>
      </c>
      <c r="AX202">
        <f t="shared" si="68"/>
        <v>0</v>
      </c>
      <c r="AY202">
        <f t="shared" si="68"/>
        <v>0</v>
      </c>
      <c r="AZ202">
        <f t="shared" si="68"/>
        <v>0</v>
      </c>
      <c r="BA202" s="15">
        <v>0</v>
      </c>
      <c r="BB202" s="16">
        <v>0</v>
      </c>
      <c r="BC202" s="17">
        <v>0</v>
      </c>
      <c r="BD202">
        <v>0</v>
      </c>
      <c r="BE202">
        <v>0</v>
      </c>
      <c r="BF202">
        <v>0</v>
      </c>
      <c r="BG202">
        <v>3147000</v>
      </c>
      <c r="BH202">
        <v>752070000</v>
      </c>
      <c r="BI202">
        <v>733350000</v>
      </c>
      <c r="BJ202">
        <v>663290000</v>
      </c>
      <c r="BK202">
        <f t="shared" si="69"/>
        <v>0</v>
      </c>
      <c r="BL202">
        <f t="shared" si="69"/>
        <v>0</v>
      </c>
      <c r="BM202">
        <f t="shared" si="69"/>
        <v>4.7445310497670704E-3</v>
      </c>
      <c r="BN202" s="15">
        <v>0</v>
      </c>
      <c r="BO202" s="16">
        <f t="shared" si="88"/>
        <v>0</v>
      </c>
      <c r="BP202" s="17">
        <v>0</v>
      </c>
      <c r="BQ202" s="41">
        <v>0</v>
      </c>
    </row>
    <row r="203" spans="1:69" customFormat="1" ht="15" x14ac:dyDescent="0.2">
      <c r="A203" t="s">
        <v>714</v>
      </c>
      <c r="B203" t="s">
        <v>715</v>
      </c>
      <c r="D203">
        <v>0</v>
      </c>
      <c r="E203">
        <v>0</v>
      </c>
      <c r="F203">
        <v>0</v>
      </c>
      <c r="G203">
        <v>0</v>
      </c>
      <c r="H203">
        <v>865460000</v>
      </c>
      <c r="I203">
        <v>887390000</v>
      </c>
      <c r="J203">
        <v>995240000</v>
      </c>
      <c r="K203">
        <f t="shared" si="65"/>
        <v>0</v>
      </c>
      <c r="L203">
        <f t="shared" si="65"/>
        <v>0</v>
      </c>
      <c r="M203">
        <f t="shared" si="65"/>
        <v>0</v>
      </c>
      <c r="N203" s="15">
        <v>0</v>
      </c>
      <c r="O203" s="16">
        <v>0</v>
      </c>
      <c r="P203" s="17">
        <v>0</v>
      </c>
      <c r="Q203">
        <v>0</v>
      </c>
      <c r="R203">
        <v>0</v>
      </c>
      <c r="S203">
        <v>0</v>
      </c>
      <c r="T203">
        <v>0</v>
      </c>
      <c r="U203">
        <v>876600000</v>
      </c>
      <c r="V203">
        <v>1078500000</v>
      </c>
      <c r="W203">
        <v>1138700000</v>
      </c>
      <c r="X203">
        <f t="shared" si="66"/>
        <v>0</v>
      </c>
      <c r="Y203">
        <f t="shared" si="66"/>
        <v>0</v>
      </c>
      <c r="Z203">
        <f t="shared" si="66"/>
        <v>0</v>
      </c>
      <c r="AA203" s="15">
        <v>0</v>
      </c>
      <c r="AB203" s="16">
        <v>0</v>
      </c>
      <c r="AC203" s="17">
        <v>0</v>
      </c>
      <c r="AD203">
        <v>0</v>
      </c>
      <c r="AE203">
        <v>0</v>
      </c>
      <c r="AF203">
        <v>0</v>
      </c>
      <c r="AG203">
        <v>0</v>
      </c>
      <c r="AH203">
        <v>234260000</v>
      </c>
      <c r="AI203">
        <v>547210000</v>
      </c>
      <c r="AJ203">
        <v>689590000</v>
      </c>
      <c r="AK203">
        <f t="shared" si="67"/>
        <v>0</v>
      </c>
      <c r="AL203">
        <f t="shared" si="67"/>
        <v>0</v>
      </c>
      <c r="AM203">
        <f t="shared" si="67"/>
        <v>0</v>
      </c>
      <c r="AN203" s="15">
        <v>0</v>
      </c>
      <c r="AO203" s="16">
        <v>0</v>
      </c>
      <c r="AP203" s="17">
        <v>0</v>
      </c>
      <c r="AQ203">
        <v>0</v>
      </c>
      <c r="AR203">
        <v>0</v>
      </c>
      <c r="AS203">
        <v>0</v>
      </c>
      <c r="AT203">
        <v>0</v>
      </c>
      <c r="AU203">
        <v>747130000</v>
      </c>
      <c r="AV203">
        <v>737750000</v>
      </c>
      <c r="AW203">
        <v>625580000</v>
      </c>
      <c r="AX203">
        <f t="shared" si="68"/>
        <v>0</v>
      </c>
      <c r="AY203">
        <f t="shared" si="68"/>
        <v>0</v>
      </c>
      <c r="AZ203">
        <f t="shared" si="68"/>
        <v>0</v>
      </c>
      <c r="BA203" s="15">
        <v>0</v>
      </c>
      <c r="BB203" s="16">
        <v>0</v>
      </c>
      <c r="BC203" s="17">
        <v>0</v>
      </c>
      <c r="BD203">
        <v>0</v>
      </c>
      <c r="BE203">
        <v>0</v>
      </c>
      <c r="BF203">
        <v>0</v>
      </c>
      <c r="BG203">
        <v>6443500</v>
      </c>
      <c r="BH203">
        <v>752070000</v>
      </c>
      <c r="BI203">
        <v>733350000</v>
      </c>
      <c r="BJ203">
        <v>663290000</v>
      </c>
      <c r="BK203">
        <f t="shared" si="69"/>
        <v>0</v>
      </c>
      <c r="BL203">
        <f t="shared" si="69"/>
        <v>0</v>
      </c>
      <c r="BM203">
        <f t="shared" si="69"/>
        <v>9.7144537080311785E-3</v>
      </c>
      <c r="BN203" s="15">
        <v>0</v>
      </c>
      <c r="BO203" s="16">
        <f t="shared" si="88"/>
        <v>0</v>
      </c>
      <c r="BP203" s="17">
        <v>0</v>
      </c>
      <c r="BQ203" s="41">
        <v>0</v>
      </c>
    </row>
    <row r="204" spans="1:69" customFormat="1" ht="15" x14ac:dyDescent="0.2">
      <c r="A204" t="s">
        <v>403</v>
      </c>
      <c r="B204" t="s">
        <v>404</v>
      </c>
      <c r="D204">
        <v>0</v>
      </c>
      <c r="E204">
        <v>0</v>
      </c>
      <c r="F204">
        <v>0</v>
      </c>
      <c r="G204">
        <v>0</v>
      </c>
      <c r="H204">
        <v>865460000</v>
      </c>
      <c r="I204">
        <v>887390000</v>
      </c>
      <c r="J204">
        <v>995240000</v>
      </c>
      <c r="K204">
        <f t="shared" ref="K204:M267" si="89">E204/H204</f>
        <v>0</v>
      </c>
      <c r="L204">
        <f t="shared" si="89"/>
        <v>0</v>
      </c>
      <c r="M204">
        <f t="shared" si="89"/>
        <v>0</v>
      </c>
      <c r="N204" s="15">
        <v>0</v>
      </c>
      <c r="O204" s="16">
        <v>0</v>
      </c>
      <c r="P204" s="17">
        <v>0</v>
      </c>
      <c r="Q204">
        <v>0</v>
      </c>
      <c r="R204">
        <v>0</v>
      </c>
      <c r="S204">
        <v>0</v>
      </c>
      <c r="T204">
        <v>0</v>
      </c>
      <c r="U204">
        <v>876600000</v>
      </c>
      <c r="V204">
        <v>1078500000</v>
      </c>
      <c r="W204">
        <v>1138700000</v>
      </c>
      <c r="X204">
        <f t="shared" ref="X204:Z267" si="90">R204/U204</f>
        <v>0</v>
      </c>
      <c r="Y204">
        <f t="shared" si="90"/>
        <v>0</v>
      </c>
      <c r="Z204">
        <f t="shared" si="90"/>
        <v>0</v>
      </c>
      <c r="AA204" s="15">
        <v>0</v>
      </c>
      <c r="AB204" s="16">
        <v>0</v>
      </c>
      <c r="AC204" s="17">
        <v>0</v>
      </c>
      <c r="AD204">
        <v>0</v>
      </c>
      <c r="AE204">
        <v>0</v>
      </c>
      <c r="AF204">
        <v>0</v>
      </c>
      <c r="AG204">
        <v>0</v>
      </c>
      <c r="AH204">
        <v>234260000</v>
      </c>
      <c r="AI204">
        <v>547210000</v>
      </c>
      <c r="AJ204">
        <v>689590000</v>
      </c>
      <c r="AK204">
        <f t="shared" ref="AK204:AM267" si="91">AE204/AH204</f>
        <v>0</v>
      </c>
      <c r="AL204">
        <f t="shared" si="91"/>
        <v>0</v>
      </c>
      <c r="AM204">
        <f t="shared" si="91"/>
        <v>0</v>
      </c>
      <c r="AN204" s="15">
        <v>0</v>
      </c>
      <c r="AO204" s="16">
        <v>0</v>
      </c>
      <c r="AP204" s="17">
        <v>0</v>
      </c>
      <c r="AQ204">
        <v>0</v>
      </c>
      <c r="AR204">
        <v>0</v>
      </c>
      <c r="AS204">
        <v>0</v>
      </c>
      <c r="AT204">
        <v>0</v>
      </c>
      <c r="AU204">
        <v>747130000</v>
      </c>
      <c r="AV204">
        <v>737750000</v>
      </c>
      <c r="AW204">
        <v>625580000</v>
      </c>
      <c r="AX204">
        <f t="shared" ref="AX204:AZ267" si="92">AR204/AU204</f>
        <v>0</v>
      </c>
      <c r="AY204">
        <f t="shared" si="92"/>
        <v>0</v>
      </c>
      <c r="AZ204">
        <f t="shared" si="92"/>
        <v>0</v>
      </c>
      <c r="BA204" s="15">
        <v>0</v>
      </c>
      <c r="BB204" s="16">
        <v>0</v>
      </c>
      <c r="BC204" s="17">
        <v>0</v>
      </c>
      <c r="BD204">
        <v>0</v>
      </c>
      <c r="BE204">
        <v>0</v>
      </c>
      <c r="BF204">
        <v>0</v>
      </c>
      <c r="BG204">
        <v>51008000</v>
      </c>
      <c r="BH204">
        <v>752070000</v>
      </c>
      <c r="BI204">
        <v>733350000</v>
      </c>
      <c r="BJ204">
        <v>663290000</v>
      </c>
      <c r="BK204">
        <f t="shared" ref="BK204:BM267" si="93">BE204/BH204</f>
        <v>0</v>
      </c>
      <c r="BL204">
        <f t="shared" si="93"/>
        <v>0</v>
      </c>
      <c r="BM204">
        <f t="shared" si="93"/>
        <v>7.6901506128541061E-2</v>
      </c>
      <c r="BN204" s="15">
        <v>0</v>
      </c>
      <c r="BO204" s="16">
        <f t="shared" si="88"/>
        <v>0</v>
      </c>
      <c r="BP204" s="17">
        <v>0</v>
      </c>
      <c r="BQ204" s="41">
        <v>0</v>
      </c>
    </row>
    <row r="205" spans="1:69" customFormat="1" ht="15" x14ac:dyDescent="0.2">
      <c r="A205" t="s">
        <v>49</v>
      </c>
      <c r="B205" t="s">
        <v>50</v>
      </c>
      <c r="D205">
        <v>77493000</v>
      </c>
      <c r="E205">
        <v>712690000</v>
      </c>
      <c r="F205">
        <v>119180000</v>
      </c>
      <c r="G205">
        <v>228900000</v>
      </c>
      <c r="H205">
        <v>865460000</v>
      </c>
      <c r="I205">
        <v>887390000</v>
      </c>
      <c r="J205">
        <v>995240000</v>
      </c>
      <c r="K205">
        <f t="shared" si="89"/>
        <v>0.82348115453053872</v>
      </c>
      <c r="L205">
        <f t="shared" si="89"/>
        <v>0.13430397006952974</v>
      </c>
      <c r="M205">
        <f t="shared" si="89"/>
        <v>0.22999477512961697</v>
      </c>
      <c r="N205" s="15">
        <f>D205/E205</f>
        <v>0.10873310976721996</v>
      </c>
      <c r="O205" s="16">
        <f>L205/M205</f>
        <v>0.58394356999562591</v>
      </c>
      <c r="P205" s="17">
        <f>L205/K205</f>
        <v>0.16309294915934727</v>
      </c>
      <c r="Q205">
        <v>102250000</v>
      </c>
      <c r="R205">
        <v>689550000</v>
      </c>
      <c r="S205">
        <v>93133000</v>
      </c>
      <c r="T205">
        <v>190180000</v>
      </c>
      <c r="U205">
        <v>876600000</v>
      </c>
      <c r="V205">
        <v>1078500000</v>
      </c>
      <c r="W205">
        <v>1138700000</v>
      </c>
      <c r="X205">
        <f t="shared" si="90"/>
        <v>0.78661875427789185</v>
      </c>
      <c r="Y205">
        <f t="shared" si="90"/>
        <v>8.6354195642095496E-2</v>
      </c>
      <c r="Z205">
        <f t="shared" si="90"/>
        <v>0.16701501712479142</v>
      </c>
      <c r="AA205" s="15">
        <f>Q205/R205</f>
        <v>0.14828511347980566</v>
      </c>
      <c r="AB205" s="16">
        <f>Y205/Z205</f>
        <v>0.51704449772664918</v>
      </c>
      <c r="AC205" s="17">
        <f>Y205/X205</f>
        <v>0.10977896874753232</v>
      </c>
      <c r="AD205">
        <v>0</v>
      </c>
      <c r="AE205">
        <v>61468000</v>
      </c>
      <c r="AF205">
        <v>150730000</v>
      </c>
      <c r="AG205">
        <v>301220000</v>
      </c>
      <c r="AH205">
        <v>234260000</v>
      </c>
      <c r="AI205">
        <v>547210000</v>
      </c>
      <c r="AJ205">
        <v>689590000</v>
      </c>
      <c r="AK205">
        <f t="shared" si="91"/>
        <v>0.26239221377956118</v>
      </c>
      <c r="AL205">
        <f t="shared" si="91"/>
        <v>0.27545183750296959</v>
      </c>
      <c r="AM205">
        <f t="shared" si="91"/>
        <v>0.43681027857132498</v>
      </c>
      <c r="AN205" s="15">
        <f>AD205/AE205</f>
        <v>0</v>
      </c>
      <c r="AO205" s="16">
        <f>AL205/AM205</f>
        <v>0.63059834215414912</v>
      </c>
      <c r="AP205" s="17">
        <f>AL205/AK205</f>
        <v>1.0497713843535768</v>
      </c>
      <c r="AQ205">
        <v>108450000</v>
      </c>
      <c r="AR205">
        <v>0</v>
      </c>
      <c r="AS205">
        <v>196720000</v>
      </c>
      <c r="AT205">
        <v>0</v>
      </c>
      <c r="AU205">
        <v>747130000</v>
      </c>
      <c r="AV205">
        <v>737750000</v>
      </c>
      <c r="AW205">
        <v>625580000</v>
      </c>
      <c r="AX205">
        <f t="shared" si="92"/>
        <v>0</v>
      </c>
      <c r="AY205">
        <f t="shared" si="92"/>
        <v>0.26664859369705185</v>
      </c>
      <c r="AZ205">
        <f t="shared" si="92"/>
        <v>0</v>
      </c>
      <c r="BA205" s="15" t="s">
        <v>943</v>
      </c>
      <c r="BB205" s="16" t="s">
        <v>943</v>
      </c>
      <c r="BC205" s="17" t="s">
        <v>943</v>
      </c>
      <c r="BD205">
        <v>209270000</v>
      </c>
      <c r="BE205">
        <v>0</v>
      </c>
      <c r="BF205">
        <v>0</v>
      </c>
      <c r="BG205">
        <v>125360000</v>
      </c>
      <c r="BH205">
        <v>752070000</v>
      </c>
      <c r="BI205">
        <v>733350000</v>
      </c>
      <c r="BJ205">
        <v>663290000</v>
      </c>
      <c r="BK205">
        <f t="shared" si="93"/>
        <v>0</v>
      </c>
      <c r="BL205">
        <f t="shared" si="93"/>
        <v>0</v>
      </c>
      <c r="BM205">
        <f t="shared" si="93"/>
        <v>0.18899727117851919</v>
      </c>
      <c r="BN205" s="15" t="s">
        <v>943</v>
      </c>
      <c r="BO205" s="16">
        <f t="shared" si="88"/>
        <v>0</v>
      </c>
      <c r="BP205" s="17">
        <v>0</v>
      </c>
      <c r="BQ205" s="41">
        <v>0</v>
      </c>
    </row>
    <row r="206" spans="1:69" customFormat="1" ht="15" x14ac:dyDescent="0.2">
      <c r="A206" t="s">
        <v>561</v>
      </c>
      <c r="B206" t="s">
        <v>173</v>
      </c>
      <c r="D206">
        <v>21792000</v>
      </c>
      <c r="E206">
        <v>7676600</v>
      </c>
      <c r="F206">
        <v>0</v>
      </c>
      <c r="G206">
        <v>0</v>
      </c>
      <c r="H206">
        <v>865460000</v>
      </c>
      <c r="I206">
        <v>887390000</v>
      </c>
      <c r="J206">
        <v>995240000</v>
      </c>
      <c r="K206">
        <f t="shared" si="89"/>
        <v>8.869965105261942E-3</v>
      </c>
      <c r="L206">
        <f t="shared" si="89"/>
        <v>0</v>
      </c>
      <c r="M206">
        <f t="shared" si="89"/>
        <v>0</v>
      </c>
      <c r="N206" s="15">
        <f>D206/E206</f>
        <v>2.8387567412656645</v>
      </c>
      <c r="O206" s="16">
        <v>0</v>
      </c>
      <c r="P206" s="17">
        <f>L206/K206</f>
        <v>0</v>
      </c>
      <c r="Q206">
        <v>47493000</v>
      </c>
      <c r="R206">
        <v>0</v>
      </c>
      <c r="S206">
        <v>0</v>
      </c>
      <c r="T206">
        <v>0</v>
      </c>
      <c r="U206">
        <v>876600000</v>
      </c>
      <c r="V206">
        <v>1078500000</v>
      </c>
      <c r="W206">
        <v>1138700000</v>
      </c>
      <c r="X206">
        <f t="shared" si="90"/>
        <v>0</v>
      </c>
      <c r="Y206">
        <f t="shared" si="90"/>
        <v>0</v>
      </c>
      <c r="Z206">
        <f t="shared" si="90"/>
        <v>0</v>
      </c>
      <c r="AA206" s="15" t="s">
        <v>943</v>
      </c>
      <c r="AB206" s="16">
        <v>0</v>
      </c>
      <c r="AC206" s="17">
        <v>0</v>
      </c>
      <c r="AD206">
        <v>0</v>
      </c>
      <c r="AE206">
        <v>0</v>
      </c>
      <c r="AF206">
        <v>0</v>
      </c>
      <c r="AG206">
        <v>0</v>
      </c>
      <c r="AH206">
        <v>234260000</v>
      </c>
      <c r="AI206">
        <v>547210000</v>
      </c>
      <c r="AJ206">
        <v>689590000</v>
      </c>
      <c r="AK206">
        <f t="shared" si="91"/>
        <v>0</v>
      </c>
      <c r="AL206">
        <f t="shared" si="91"/>
        <v>0</v>
      </c>
      <c r="AM206">
        <f t="shared" si="91"/>
        <v>0</v>
      </c>
      <c r="AN206" s="15">
        <v>0</v>
      </c>
      <c r="AO206" s="16">
        <v>0</v>
      </c>
      <c r="AP206" s="17">
        <v>0</v>
      </c>
      <c r="AQ206">
        <v>7369900</v>
      </c>
      <c r="AR206">
        <v>2184000</v>
      </c>
      <c r="AS206">
        <v>0</v>
      </c>
      <c r="AT206">
        <v>0</v>
      </c>
      <c r="AU206">
        <v>747130000</v>
      </c>
      <c r="AV206">
        <v>737750000</v>
      </c>
      <c r="AW206">
        <v>625580000</v>
      </c>
      <c r="AX206">
        <f t="shared" si="92"/>
        <v>2.9231860586511047E-3</v>
      </c>
      <c r="AY206">
        <f t="shared" si="92"/>
        <v>0</v>
      </c>
      <c r="AZ206">
        <f t="shared" si="92"/>
        <v>0</v>
      </c>
      <c r="BA206" s="15">
        <f>AQ206/AR206</f>
        <v>3.3744963369963368</v>
      </c>
      <c r="BB206" s="16">
        <v>0</v>
      </c>
      <c r="BC206" s="17">
        <f>AY206/AX206</f>
        <v>0</v>
      </c>
      <c r="BD206">
        <v>11118000</v>
      </c>
      <c r="BE206">
        <v>0</v>
      </c>
      <c r="BF206">
        <v>2179500</v>
      </c>
      <c r="BG206">
        <v>3410600</v>
      </c>
      <c r="BH206">
        <v>752070000</v>
      </c>
      <c r="BI206">
        <v>733350000</v>
      </c>
      <c r="BJ206">
        <v>663290000</v>
      </c>
      <c r="BK206">
        <f t="shared" si="93"/>
        <v>0</v>
      </c>
      <c r="BL206">
        <f t="shared" si="93"/>
        <v>2.9719779095929637E-3</v>
      </c>
      <c r="BM206">
        <f t="shared" si="93"/>
        <v>5.1419439460869305E-3</v>
      </c>
      <c r="BN206" s="15" t="s">
        <v>943</v>
      </c>
      <c r="BO206" s="16">
        <f t="shared" si="88"/>
        <v>0.57798722443379957</v>
      </c>
      <c r="BP206" s="17" t="s">
        <v>943</v>
      </c>
      <c r="BQ206" s="41">
        <v>0</v>
      </c>
    </row>
    <row r="207" spans="1:69" customFormat="1" ht="15" x14ac:dyDescent="0.2">
      <c r="A207" t="s">
        <v>702</v>
      </c>
      <c r="B207" t="s">
        <v>703</v>
      </c>
      <c r="D207">
        <v>0</v>
      </c>
      <c r="E207">
        <v>0</v>
      </c>
      <c r="F207">
        <v>0</v>
      </c>
      <c r="G207">
        <v>0</v>
      </c>
      <c r="H207">
        <v>865460000</v>
      </c>
      <c r="I207">
        <v>887390000</v>
      </c>
      <c r="J207">
        <v>995240000</v>
      </c>
      <c r="K207">
        <f t="shared" si="89"/>
        <v>0</v>
      </c>
      <c r="L207">
        <f t="shared" si="89"/>
        <v>0</v>
      </c>
      <c r="M207">
        <f t="shared" si="89"/>
        <v>0</v>
      </c>
      <c r="N207" s="15">
        <v>0</v>
      </c>
      <c r="O207" s="16">
        <v>0</v>
      </c>
      <c r="P207" s="17">
        <v>0</v>
      </c>
      <c r="Q207">
        <v>0</v>
      </c>
      <c r="R207">
        <v>0</v>
      </c>
      <c r="S207">
        <v>0</v>
      </c>
      <c r="T207">
        <v>0</v>
      </c>
      <c r="U207">
        <v>876600000</v>
      </c>
      <c r="V207">
        <v>1078500000</v>
      </c>
      <c r="W207">
        <v>1138700000</v>
      </c>
      <c r="X207">
        <f t="shared" si="90"/>
        <v>0</v>
      </c>
      <c r="Y207">
        <f t="shared" si="90"/>
        <v>0</v>
      </c>
      <c r="Z207">
        <f t="shared" si="90"/>
        <v>0</v>
      </c>
      <c r="AA207" s="15">
        <v>0</v>
      </c>
      <c r="AB207" s="16">
        <v>0</v>
      </c>
      <c r="AC207" s="17">
        <v>0</v>
      </c>
      <c r="AD207">
        <v>0</v>
      </c>
      <c r="AE207">
        <v>0</v>
      </c>
      <c r="AF207">
        <v>0</v>
      </c>
      <c r="AG207">
        <v>0</v>
      </c>
      <c r="AH207">
        <v>234260000</v>
      </c>
      <c r="AI207">
        <v>547210000</v>
      </c>
      <c r="AJ207">
        <v>689590000</v>
      </c>
      <c r="AK207">
        <f t="shared" si="91"/>
        <v>0</v>
      </c>
      <c r="AL207">
        <f t="shared" si="91"/>
        <v>0</v>
      </c>
      <c r="AM207">
        <f t="shared" si="91"/>
        <v>0</v>
      </c>
      <c r="AN207" s="15">
        <v>0</v>
      </c>
      <c r="AO207" s="16">
        <v>0</v>
      </c>
      <c r="AP207" s="17">
        <v>0</v>
      </c>
      <c r="AQ207">
        <v>0</v>
      </c>
      <c r="AR207">
        <v>2228800</v>
      </c>
      <c r="AS207">
        <v>0</v>
      </c>
      <c r="AT207">
        <v>0</v>
      </c>
      <c r="AU207">
        <v>747130000</v>
      </c>
      <c r="AV207">
        <v>737750000</v>
      </c>
      <c r="AW207">
        <v>625580000</v>
      </c>
      <c r="AX207">
        <f t="shared" si="92"/>
        <v>2.9831488495977942E-3</v>
      </c>
      <c r="AY207">
        <f t="shared" si="92"/>
        <v>0</v>
      </c>
      <c r="AZ207">
        <f t="shared" si="92"/>
        <v>0</v>
      </c>
      <c r="BA207" s="15">
        <f>AQ207/AR207</f>
        <v>0</v>
      </c>
      <c r="BB207" s="16">
        <v>0</v>
      </c>
      <c r="BC207" s="17">
        <f>AY207/AX207</f>
        <v>0</v>
      </c>
      <c r="BD207">
        <v>0</v>
      </c>
      <c r="BE207">
        <v>0</v>
      </c>
      <c r="BF207">
        <v>2574100</v>
      </c>
      <c r="BG207">
        <v>2366900</v>
      </c>
      <c r="BH207">
        <v>752070000</v>
      </c>
      <c r="BI207">
        <v>733350000</v>
      </c>
      <c r="BJ207">
        <v>663290000</v>
      </c>
      <c r="BK207">
        <f t="shared" si="93"/>
        <v>0</v>
      </c>
      <c r="BL207">
        <f t="shared" si="93"/>
        <v>3.510056589622963E-3</v>
      </c>
      <c r="BM207">
        <f t="shared" si="93"/>
        <v>3.5684240679039335E-3</v>
      </c>
      <c r="BN207" s="15">
        <v>0</v>
      </c>
      <c r="BO207" s="16">
        <f t="shared" si="88"/>
        <v>0.9836433458663294</v>
      </c>
      <c r="BP207" s="17" t="s">
        <v>943</v>
      </c>
      <c r="BQ207" s="41">
        <v>0</v>
      </c>
    </row>
    <row r="208" spans="1:69" customFormat="1" ht="15" x14ac:dyDescent="0.2">
      <c r="A208" t="s">
        <v>440</v>
      </c>
      <c r="B208" t="s">
        <v>441</v>
      </c>
      <c r="D208">
        <v>8160700</v>
      </c>
      <c r="E208">
        <v>15920000</v>
      </c>
      <c r="F208">
        <v>0</v>
      </c>
      <c r="G208">
        <v>0</v>
      </c>
      <c r="H208">
        <v>865460000</v>
      </c>
      <c r="I208">
        <v>887390000</v>
      </c>
      <c r="J208">
        <v>995240000</v>
      </c>
      <c r="K208">
        <f t="shared" si="89"/>
        <v>1.8394842049314814E-2</v>
      </c>
      <c r="L208">
        <f t="shared" si="89"/>
        <v>0</v>
      </c>
      <c r="M208">
        <f t="shared" si="89"/>
        <v>0</v>
      </c>
      <c r="N208" s="15">
        <f>D208/E208</f>
        <v>0.51260678391959802</v>
      </c>
      <c r="O208" s="16">
        <v>0</v>
      </c>
      <c r="P208" s="17">
        <f>L208/K208</f>
        <v>0</v>
      </c>
      <c r="Q208">
        <v>27026000</v>
      </c>
      <c r="R208">
        <v>0</v>
      </c>
      <c r="S208">
        <v>0</v>
      </c>
      <c r="T208">
        <v>5457100</v>
      </c>
      <c r="U208">
        <v>876600000</v>
      </c>
      <c r="V208">
        <v>1078500000</v>
      </c>
      <c r="W208">
        <v>1138700000</v>
      </c>
      <c r="X208">
        <f t="shared" si="90"/>
        <v>0</v>
      </c>
      <c r="Y208">
        <f t="shared" si="90"/>
        <v>0</v>
      </c>
      <c r="Z208">
        <f t="shared" si="90"/>
        <v>4.7923948362167384E-3</v>
      </c>
      <c r="AA208" s="15" t="s">
        <v>943</v>
      </c>
      <c r="AB208" s="16">
        <f>Y208/Z208</f>
        <v>0</v>
      </c>
      <c r="AC208" s="17">
        <v>0</v>
      </c>
      <c r="AD208">
        <v>0</v>
      </c>
      <c r="AE208">
        <v>0</v>
      </c>
      <c r="AF208">
        <v>0</v>
      </c>
      <c r="AG208">
        <v>9417700</v>
      </c>
      <c r="AH208">
        <v>234260000</v>
      </c>
      <c r="AI208">
        <v>547210000</v>
      </c>
      <c r="AJ208">
        <v>689590000</v>
      </c>
      <c r="AK208">
        <f t="shared" si="91"/>
        <v>0</v>
      </c>
      <c r="AL208">
        <f t="shared" si="91"/>
        <v>0</v>
      </c>
      <c r="AM208">
        <f t="shared" si="91"/>
        <v>1.3656955582302528E-2</v>
      </c>
      <c r="AN208" s="15">
        <v>0</v>
      </c>
      <c r="AO208" s="16">
        <f>AL208/AM208</f>
        <v>0</v>
      </c>
      <c r="AP208" s="17">
        <v>0</v>
      </c>
      <c r="AQ208">
        <v>2972800</v>
      </c>
      <c r="AR208">
        <v>0</v>
      </c>
      <c r="AS208">
        <v>0</v>
      </c>
      <c r="AT208">
        <v>1632700</v>
      </c>
      <c r="AU208">
        <v>747130000</v>
      </c>
      <c r="AV208">
        <v>737750000</v>
      </c>
      <c r="AW208">
        <v>625580000</v>
      </c>
      <c r="AX208">
        <f t="shared" si="92"/>
        <v>0</v>
      </c>
      <c r="AY208">
        <f t="shared" si="92"/>
        <v>0</v>
      </c>
      <c r="AZ208">
        <f t="shared" si="92"/>
        <v>2.6098980146424117E-3</v>
      </c>
      <c r="BA208" s="15" t="s">
        <v>943</v>
      </c>
      <c r="BB208" s="16">
        <f>AY208/AZ208</f>
        <v>0</v>
      </c>
      <c r="BC208" s="17">
        <v>0</v>
      </c>
      <c r="BD208">
        <v>0</v>
      </c>
      <c r="BE208">
        <v>0</v>
      </c>
      <c r="BF208">
        <v>2616300</v>
      </c>
      <c r="BG208">
        <v>2522600</v>
      </c>
      <c r="BH208">
        <v>752070000</v>
      </c>
      <c r="BI208">
        <v>733350000</v>
      </c>
      <c r="BJ208">
        <v>663290000</v>
      </c>
      <c r="BK208">
        <f t="shared" si="93"/>
        <v>0</v>
      </c>
      <c r="BL208">
        <f t="shared" si="93"/>
        <v>3.5676007363469012E-3</v>
      </c>
      <c r="BM208">
        <f t="shared" si="93"/>
        <v>3.8031630206998446E-3</v>
      </c>
      <c r="BN208" s="15">
        <v>0</v>
      </c>
      <c r="BO208" s="16">
        <f t="shared" si="88"/>
        <v>0.93806148117479426</v>
      </c>
      <c r="BP208" s="17" t="s">
        <v>943</v>
      </c>
      <c r="BQ208" s="41">
        <v>0</v>
      </c>
    </row>
    <row r="209" spans="1:69" customFormat="1" ht="15" x14ac:dyDescent="0.2">
      <c r="A209" t="s">
        <v>316</v>
      </c>
      <c r="B209" t="s">
        <v>317</v>
      </c>
      <c r="D209">
        <v>0</v>
      </c>
      <c r="E209">
        <v>0</v>
      </c>
      <c r="F209">
        <v>0</v>
      </c>
      <c r="G209">
        <v>0</v>
      </c>
      <c r="H209">
        <v>865460000</v>
      </c>
      <c r="I209">
        <v>887390000</v>
      </c>
      <c r="J209">
        <v>995240000</v>
      </c>
      <c r="K209">
        <f t="shared" si="89"/>
        <v>0</v>
      </c>
      <c r="L209">
        <f t="shared" si="89"/>
        <v>0</v>
      </c>
      <c r="M209">
        <f t="shared" si="89"/>
        <v>0</v>
      </c>
      <c r="N209" s="15">
        <v>0</v>
      </c>
      <c r="O209" s="16">
        <v>0</v>
      </c>
      <c r="P209" s="17">
        <v>0</v>
      </c>
      <c r="Q209">
        <v>0</v>
      </c>
      <c r="R209">
        <v>0</v>
      </c>
      <c r="S209">
        <v>0</v>
      </c>
      <c r="T209">
        <v>0</v>
      </c>
      <c r="U209">
        <v>876600000</v>
      </c>
      <c r="V209">
        <v>1078500000</v>
      </c>
      <c r="W209">
        <v>1138700000</v>
      </c>
      <c r="X209">
        <f t="shared" si="90"/>
        <v>0</v>
      </c>
      <c r="Y209">
        <f t="shared" si="90"/>
        <v>0</v>
      </c>
      <c r="Z209">
        <f t="shared" si="90"/>
        <v>0</v>
      </c>
      <c r="AA209" s="15">
        <v>0</v>
      </c>
      <c r="AB209" s="16">
        <v>0</v>
      </c>
      <c r="AC209" s="17">
        <v>0</v>
      </c>
      <c r="AD209">
        <v>0</v>
      </c>
      <c r="AE209">
        <v>0</v>
      </c>
      <c r="AF209">
        <v>0</v>
      </c>
      <c r="AG209">
        <v>0</v>
      </c>
      <c r="AH209">
        <v>234260000</v>
      </c>
      <c r="AI209">
        <v>547210000</v>
      </c>
      <c r="AJ209">
        <v>689590000</v>
      </c>
      <c r="AK209">
        <f t="shared" si="91"/>
        <v>0</v>
      </c>
      <c r="AL209">
        <f t="shared" si="91"/>
        <v>0</v>
      </c>
      <c r="AM209">
        <f t="shared" si="91"/>
        <v>0</v>
      </c>
      <c r="AN209" s="15">
        <v>0</v>
      </c>
      <c r="AO209" s="16">
        <v>0</v>
      </c>
      <c r="AP209" s="17">
        <v>0</v>
      </c>
      <c r="AQ209">
        <v>2987700</v>
      </c>
      <c r="AR209">
        <v>2108700</v>
      </c>
      <c r="AS209">
        <v>0</v>
      </c>
      <c r="AT209">
        <v>1300900</v>
      </c>
      <c r="AU209">
        <v>747130000</v>
      </c>
      <c r="AV209">
        <v>737750000</v>
      </c>
      <c r="AW209">
        <v>625580000</v>
      </c>
      <c r="AX209">
        <f t="shared" si="92"/>
        <v>2.8224003854750847E-3</v>
      </c>
      <c r="AY209">
        <f t="shared" si="92"/>
        <v>0</v>
      </c>
      <c r="AZ209">
        <f t="shared" si="92"/>
        <v>2.0795102145209246E-3</v>
      </c>
      <c r="BA209" s="15">
        <f>AQ209/AR209</f>
        <v>1.4168445013515436</v>
      </c>
      <c r="BB209" s="16">
        <f>AY209/AZ209</f>
        <v>0</v>
      </c>
      <c r="BC209" s="17">
        <f>AY209/AX209</f>
        <v>0</v>
      </c>
      <c r="BD209">
        <v>1364400</v>
      </c>
      <c r="BE209">
        <v>0</v>
      </c>
      <c r="BF209">
        <v>2895300</v>
      </c>
      <c r="BG209">
        <v>0</v>
      </c>
      <c r="BH209">
        <v>752070000</v>
      </c>
      <c r="BI209">
        <v>733350000</v>
      </c>
      <c r="BJ209">
        <v>663290000</v>
      </c>
      <c r="BK209">
        <f t="shared" si="93"/>
        <v>0</v>
      </c>
      <c r="BL209">
        <f t="shared" si="93"/>
        <v>3.948046635303743E-3</v>
      </c>
      <c r="BM209">
        <f t="shared" si="93"/>
        <v>0</v>
      </c>
      <c r="BN209" s="15" t="s">
        <v>943</v>
      </c>
      <c r="BO209" s="16" t="s">
        <v>943</v>
      </c>
      <c r="BP209" s="17" t="s">
        <v>943</v>
      </c>
      <c r="BQ209" s="41">
        <v>0</v>
      </c>
    </row>
    <row r="210" spans="1:69" customFormat="1" ht="15" x14ac:dyDescent="0.2">
      <c r="A210" t="s">
        <v>586</v>
      </c>
      <c r="B210" t="s">
        <v>587</v>
      </c>
      <c r="D210">
        <v>0</v>
      </c>
      <c r="E210">
        <v>0</v>
      </c>
      <c r="F210">
        <v>0</v>
      </c>
      <c r="G210">
        <v>0</v>
      </c>
      <c r="H210">
        <v>865460000</v>
      </c>
      <c r="I210">
        <v>887390000</v>
      </c>
      <c r="J210">
        <v>995240000</v>
      </c>
      <c r="K210">
        <f t="shared" si="89"/>
        <v>0</v>
      </c>
      <c r="L210">
        <f t="shared" si="89"/>
        <v>0</v>
      </c>
      <c r="M210">
        <f t="shared" si="89"/>
        <v>0</v>
      </c>
      <c r="N210" s="15">
        <v>0</v>
      </c>
      <c r="O210" s="16">
        <v>0</v>
      </c>
      <c r="P210" s="17">
        <v>0</v>
      </c>
      <c r="Q210">
        <v>0</v>
      </c>
      <c r="R210">
        <v>0</v>
      </c>
      <c r="S210">
        <v>0</v>
      </c>
      <c r="T210">
        <v>0</v>
      </c>
      <c r="U210">
        <v>876600000</v>
      </c>
      <c r="V210">
        <v>1078500000</v>
      </c>
      <c r="W210">
        <v>1138700000</v>
      </c>
      <c r="X210">
        <f t="shared" si="90"/>
        <v>0</v>
      </c>
      <c r="Y210">
        <f t="shared" si="90"/>
        <v>0</v>
      </c>
      <c r="Z210">
        <f t="shared" si="90"/>
        <v>0</v>
      </c>
      <c r="AA210" s="15">
        <v>0</v>
      </c>
      <c r="AB210" s="16">
        <v>0</v>
      </c>
      <c r="AC210" s="17">
        <v>0</v>
      </c>
      <c r="AD210">
        <v>0</v>
      </c>
      <c r="AE210">
        <v>0</v>
      </c>
      <c r="AF210">
        <v>0</v>
      </c>
      <c r="AG210">
        <v>0</v>
      </c>
      <c r="AH210">
        <v>234260000</v>
      </c>
      <c r="AI210">
        <v>547210000</v>
      </c>
      <c r="AJ210">
        <v>689590000</v>
      </c>
      <c r="AK210">
        <f t="shared" si="91"/>
        <v>0</v>
      </c>
      <c r="AL210">
        <f t="shared" si="91"/>
        <v>0</v>
      </c>
      <c r="AM210">
        <f t="shared" si="91"/>
        <v>0</v>
      </c>
      <c r="AN210" s="15">
        <v>0</v>
      </c>
      <c r="AO210" s="16">
        <v>0</v>
      </c>
      <c r="AP210" s="17">
        <v>0</v>
      </c>
      <c r="AQ210">
        <v>3662200</v>
      </c>
      <c r="AR210">
        <v>0</v>
      </c>
      <c r="AS210">
        <v>2768600</v>
      </c>
      <c r="AT210">
        <v>0</v>
      </c>
      <c r="AU210">
        <v>747130000</v>
      </c>
      <c r="AV210">
        <v>737750000</v>
      </c>
      <c r="AW210">
        <v>625580000</v>
      </c>
      <c r="AX210">
        <f t="shared" si="92"/>
        <v>0</v>
      </c>
      <c r="AY210">
        <f t="shared" si="92"/>
        <v>3.7527617756692648E-3</v>
      </c>
      <c r="AZ210">
        <f t="shared" si="92"/>
        <v>0</v>
      </c>
      <c r="BA210" s="15" t="s">
        <v>943</v>
      </c>
      <c r="BB210" s="16" t="s">
        <v>943</v>
      </c>
      <c r="BC210" s="17" t="s">
        <v>943</v>
      </c>
      <c r="BD210">
        <v>2500000</v>
      </c>
      <c r="BE210">
        <v>0</v>
      </c>
      <c r="BF210">
        <v>4124000</v>
      </c>
      <c r="BG210">
        <v>0</v>
      </c>
      <c r="BH210">
        <v>752070000</v>
      </c>
      <c r="BI210">
        <v>733350000</v>
      </c>
      <c r="BJ210">
        <v>663290000</v>
      </c>
      <c r="BK210">
        <f t="shared" si="93"/>
        <v>0</v>
      </c>
      <c r="BL210">
        <f t="shared" si="93"/>
        <v>5.6235085566237134E-3</v>
      </c>
      <c r="BM210">
        <f t="shared" si="93"/>
        <v>0</v>
      </c>
      <c r="BN210" s="15" t="s">
        <v>943</v>
      </c>
      <c r="BO210" s="16" t="s">
        <v>943</v>
      </c>
      <c r="BP210" s="17" t="s">
        <v>943</v>
      </c>
      <c r="BQ210" s="41">
        <v>0</v>
      </c>
    </row>
    <row r="211" spans="1:69" customFormat="1" ht="15" x14ac:dyDescent="0.2">
      <c r="A211" t="s">
        <v>436</v>
      </c>
      <c r="B211" t="s">
        <v>437</v>
      </c>
      <c r="D211">
        <v>0</v>
      </c>
      <c r="E211">
        <v>0</v>
      </c>
      <c r="F211">
        <v>0</v>
      </c>
      <c r="G211">
        <v>0</v>
      </c>
      <c r="H211">
        <v>865460000</v>
      </c>
      <c r="I211">
        <v>887390000</v>
      </c>
      <c r="J211">
        <v>995240000</v>
      </c>
      <c r="K211">
        <f t="shared" si="89"/>
        <v>0</v>
      </c>
      <c r="L211">
        <f t="shared" si="89"/>
        <v>0</v>
      </c>
      <c r="M211">
        <f t="shared" si="89"/>
        <v>0</v>
      </c>
      <c r="N211" s="15">
        <v>0</v>
      </c>
      <c r="O211" s="16">
        <v>0</v>
      </c>
      <c r="P211" s="17">
        <v>0</v>
      </c>
      <c r="Q211">
        <v>0</v>
      </c>
      <c r="R211">
        <v>0</v>
      </c>
      <c r="S211">
        <v>0</v>
      </c>
      <c r="T211">
        <v>0</v>
      </c>
      <c r="U211">
        <v>876600000</v>
      </c>
      <c r="V211">
        <v>1078500000</v>
      </c>
      <c r="W211">
        <v>1138700000</v>
      </c>
      <c r="X211">
        <f t="shared" si="90"/>
        <v>0</v>
      </c>
      <c r="Y211">
        <f t="shared" si="90"/>
        <v>0</v>
      </c>
      <c r="Z211">
        <f t="shared" si="90"/>
        <v>0</v>
      </c>
      <c r="AA211" s="15">
        <v>0</v>
      </c>
      <c r="AB211" s="16">
        <v>0</v>
      </c>
      <c r="AC211" s="17">
        <v>0</v>
      </c>
      <c r="AD211">
        <v>0</v>
      </c>
      <c r="AE211">
        <v>0</v>
      </c>
      <c r="AF211">
        <v>0</v>
      </c>
      <c r="AG211">
        <v>0</v>
      </c>
      <c r="AH211">
        <v>234260000</v>
      </c>
      <c r="AI211">
        <v>547210000</v>
      </c>
      <c r="AJ211">
        <v>689590000</v>
      </c>
      <c r="AK211">
        <f t="shared" si="91"/>
        <v>0</v>
      </c>
      <c r="AL211">
        <f t="shared" si="91"/>
        <v>0</v>
      </c>
      <c r="AM211">
        <f t="shared" si="91"/>
        <v>0</v>
      </c>
      <c r="AN211" s="15">
        <v>0</v>
      </c>
      <c r="AO211" s="16">
        <v>0</v>
      </c>
      <c r="AP211" s="17">
        <v>0</v>
      </c>
      <c r="AQ211">
        <v>30623000</v>
      </c>
      <c r="AR211">
        <v>0</v>
      </c>
      <c r="AS211">
        <v>0</v>
      </c>
      <c r="AT211">
        <v>0</v>
      </c>
      <c r="AU211">
        <v>747130000</v>
      </c>
      <c r="AV211">
        <v>737750000</v>
      </c>
      <c r="AW211">
        <v>625580000</v>
      </c>
      <c r="AX211">
        <f t="shared" si="92"/>
        <v>0</v>
      </c>
      <c r="AY211">
        <f t="shared" si="92"/>
        <v>0</v>
      </c>
      <c r="AZ211">
        <f t="shared" si="92"/>
        <v>0</v>
      </c>
      <c r="BA211" s="15" t="s">
        <v>943</v>
      </c>
      <c r="BB211" s="16">
        <v>0</v>
      </c>
      <c r="BC211" s="17">
        <v>0</v>
      </c>
      <c r="BD211">
        <v>11468000</v>
      </c>
      <c r="BE211">
        <v>0</v>
      </c>
      <c r="BF211">
        <v>4975100</v>
      </c>
      <c r="BG211">
        <v>0</v>
      </c>
      <c r="BH211">
        <v>752070000</v>
      </c>
      <c r="BI211">
        <v>733350000</v>
      </c>
      <c r="BJ211">
        <v>663290000</v>
      </c>
      <c r="BK211">
        <f t="shared" si="93"/>
        <v>0</v>
      </c>
      <c r="BL211">
        <f t="shared" si="93"/>
        <v>6.7840730892479717E-3</v>
      </c>
      <c r="BM211">
        <f t="shared" si="93"/>
        <v>0</v>
      </c>
      <c r="BN211" s="15" t="s">
        <v>943</v>
      </c>
      <c r="BO211" s="16" t="s">
        <v>943</v>
      </c>
      <c r="BP211" s="17" t="s">
        <v>943</v>
      </c>
      <c r="BQ211" s="41">
        <v>0</v>
      </c>
    </row>
    <row r="212" spans="1:69" customFormat="1" ht="15" x14ac:dyDescent="0.2">
      <c r="A212" t="s">
        <v>240</v>
      </c>
      <c r="B212" t="s">
        <v>241</v>
      </c>
      <c r="D212">
        <v>0</v>
      </c>
      <c r="E212">
        <v>0</v>
      </c>
      <c r="F212">
        <v>0</v>
      </c>
      <c r="G212">
        <v>0</v>
      </c>
      <c r="H212">
        <v>865460000</v>
      </c>
      <c r="I212">
        <v>887390000</v>
      </c>
      <c r="J212">
        <v>995240000</v>
      </c>
      <c r="K212">
        <f t="shared" si="89"/>
        <v>0</v>
      </c>
      <c r="L212">
        <f t="shared" si="89"/>
        <v>0</v>
      </c>
      <c r="M212">
        <f t="shared" si="89"/>
        <v>0</v>
      </c>
      <c r="N212" s="15">
        <v>0</v>
      </c>
      <c r="O212" s="16">
        <v>0</v>
      </c>
      <c r="P212" s="17">
        <v>0</v>
      </c>
      <c r="Q212">
        <v>6773500</v>
      </c>
      <c r="R212">
        <v>0</v>
      </c>
      <c r="S212">
        <v>0</v>
      </c>
      <c r="T212">
        <v>0</v>
      </c>
      <c r="U212">
        <v>876600000</v>
      </c>
      <c r="V212">
        <v>1078500000</v>
      </c>
      <c r="W212">
        <v>1138700000</v>
      </c>
      <c r="X212">
        <f t="shared" si="90"/>
        <v>0</v>
      </c>
      <c r="Y212">
        <f t="shared" si="90"/>
        <v>0</v>
      </c>
      <c r="Z212">
        <f t="shared" si="90"/>
        <v>0</v>
      </c>
      <c r="AA212" s="15" t="s">
        <v>943</v>
      </c>
      <c r="AB212" s="16">
        <v>0</v>
      </c>
      <c r="AC212" s="17">
        <v>0</v>
      </c>
      <c r="AD212">
        <v>0</v>
      </c>
      <c r="AE212">
        <v>0</v>
      </c>
      <c r="AF212">
        <v>0</v>
      </c>
      <c r="AG212">
        <v>0</v>
      </c>
      <c r="AH212">
        <v>234260000</v>
      </c>
      <c r="AI212">
        <v>547210000</v>
      </c>
      <c r="AJ212">
        <v>689590000</v>
      </c>
      <c r="AK212">
        <f t="shared" si="91"/>
        <v>0</v>
      </c>
      <c r="AL212">
        <f t="shared" si="91"/>
        <v>0</v>
      </c>
      <c r="AM212">
        <f t="shared" si="91"/>
        <v>0</v>
      </c>
      <c r="AN212" s="15">
        <v>0</v>
      </c>
      <c r="AO212" s="16">
        <v>0</v>
      </c>
      <c r="AP212" s="17">
        <v>0</v>
      </c>
      <c r="AQ212">
        <v>11571000</v>
      </c>
      <c r="AR212">
        <v>1606200</v>
      </c>
      <c r="AS212">
        <v>3122100</v>
      </c>
      <c r="AT212">
        <v>0</v>
      </c>
      <c r="AU212">
        <v>747130000</v>
      </c>
      <c r="AV212">
        <v>737750000</v>
      </c>
      <c r="AW212">
        <v>625580000</v>
      </c>
      <c r="AX212">
        <f t="shared" si="92"/>
        <v>2.1498266700574198E-3</v>
      </c>
      <c r="AY212">
        <f t="shared" si="92"/>
        <v>4.2319213825821756E-3</v>
      </c>
      <c r="AZ212">
        <f t="shared" si="92"/>
        <v>0</v>
      </c>
      <c r="BA212" s="15">
        <f>AQ212/AR212</f>
        <v>7.2039596563317145</v>
      </c>
      <c r="BB212" s="16" t="s">
        <v>943</v>
      </c>
      <c r="BC212" s="17">
        <f>AY212/AX212</f>
        <v>1.9684942239874366</v>
      </c>
      <c r="BD212">
        <v>3358800</v>
      </c>
      <c r="BE212">
        <v>0</v>
      </c>
      <c r="BF212">
        <v>5151700</v>
      </c>
      <c r="BG212">
        <v>0</v>
      </c>
      <c r="BH212">
        <v>752070000</v>
      </c>
      <c r="BI212">
        <v>733350000</v>
      </c>
      <c r="BJ212">
        <v>663290000</v>
      </c>
      <c r="BK212">
        <f t="shared" si="93"/>
        <v>0</v>
      </c>
      <c r="BL212">
        <f t="shared" si="93"/>
        <v>7.0248857980500443E-3</v>
      </c>
      <c r="BM212">
        <f t="shared" si="93"/>
        <v>0</v>
      </c>
      <c r="BN212" s="15" t="s">
        <v>943</v>
      </c>
      <c r="BO212" s="16" t="s">
        <v>943</v>
      </c>
      <c r="BP212" s="17" t="s">
        <v>943</v>
      </c>
      <c r="BQ212" s="41">
        <v>0</v>
      </c>
    </row>
    <row r="213" spans="1:69" customFormat="1" ht="15" x14ac:dyDescent="0.2">
      <c r="A213" t="s">
        <v>230</v>
      </c>
      <c r="B213" t="s">
        <v>231</v>
      </c>
      <c r="D213">
        <v>0</v>
      </c>
      <c r="E213">
        <v>0</v>
      </c>
      <c r="F213">
        <v>0</v>
      </c>
      <c r="G213">
        <v>0</v>
      </c>
      <c r="H213">
        <v>865460000</v>
      </c>
      <c r="I213">
        <v>887390000</v>
      </c>
      <c r="J213">
        <v>995240000</v>
      </c>
      <c r="K213">
        <f t="shared" si="89"/>
        <v>0</v>
      </c>
      <c r="L213">
        <f t="shared" si="89"/>
        <v>0</v>
      </c>
      <c r="M213">
        <f t="shared" si="89"/>
        <v>0</v>
      </c>
      <c r="N213" s="15">
        <v>0</v>
      </c>
      <c r="O213" s="16">
        <v>0</v>
      </c>
      <c r="P213" s="17">
        <v>0</v>
      </c>
      <c r="Q213">
        <v>0</v>
      </c>
      <c r="R213">
        <v>0</v>
      </c>
      <c r="S213">
        <v>0</v>
      </c>
      <c r="T213">
        <v>0</v>
      </c>
      <c r="U213">
        <v>876600000</v>
      </c>
      <c r="V213">
        <v>1078500000</v>
      </c>
      <c r="W213">
        <v>1138700000</v>
      </c>
      <c r="X213">
        <f t="shared" si="90"/>
        <v>0</v>
      </c>
      <c r="Y213">
        <f t="shared" si="90"/>
        <v>0</v>
      </c>
      <c r="Z213">
        <f t="shared" si="90"/>
        <v>0</v>
      </c>
      <c r="AA213" s="15">
        <v>0</v>
      </c>
      <c r="AB213" s="16">
        <v>0</v>
      </c>
      <c r="AC213" s="17">
        <v>0</v>
      </c>
      <c r="AD213">
        <v>0</v>
      </c>
      <c r="AE213">
        <v>0</v>
      </c>
      <c r="AF213">
        <v>0</v>
      </c>
      <c r="AG213">
        <v>0</v>
      </c>
      <c r="AH213">
        <v>234260000</v>
      </c>
      <c r="AI213">
        <v>547210000</v>
      </c>
      <c r="AJ213">
        <v>689590000</v>
      </c>
      <c r="AK213">
        <f t="shared" si="91"/>
        <v>0</v>
      </c>
      <c r="AL213">
        <f t="shared" si="91"/>
        <v>0</v>
      </c>
      <c r="AM213">
        <f t="shared" si="91"/>
        <v>0</v>
      </c>
      <c r="AN213" s="15">
        <v>0</v>
      </c>
      <c r="AO213" s="16">
        <v>0</v>
      </c>
      <c r="AP213" s="17">
        <v>0</v>
      </c>
      <c r="AQ213">
        <v>4626800</v>
      </c>
      <c r="AR213">
        <v>0</v>
      </c>
      <c r="AS213">
        <v>3508600</v>
      </c>
      <c r="AT213">
        <v>0</v>
      </c>
      <c r="AU213">
        <v>747130000</v>
      </c>
      <c r="AV213">
        <v>737750000</v>
      </c>
      <c r="AW213">
        <v>625580000</v>
      </c>
      <c r="AX213">
        <f t="shared" si="92"/>
        <v>0</v>
      </c>
      <c r="AY213">
        <f t="shared" si="92"/>
        <v>4.7558115892917651E-3</v>
      </c>
      <c r="AZ213">
        <f t="shared" si="92"/>
        <v>0</v>
      </c>
      <c r="BA213" s="15" t="s">
        <v>943</v>
      </c>
      <c r="BB213" s="16" t="s">
        <v>943</v>
      </c>
      <c r="BC213" s="17" t="s">
        <v>943</v>
      </c>
      <c r="BD213">
        <v>1949800</v>
      </c>
      <c r="BE213">
        <v>0</v>
      </c>
      <c r="BF213">
        <v>5176500</v>
      </c>
      <c r="BG213">
        <v>5914300</v>
      </c>
      <c r="BH213">
        <v>752070000</v>
      </c>
      <c r="BI213">
        <v>733350000</v>
      </c>
      <c r="BJ213">
        <v>663290000</v>
      </c>
      <c r="BK213">
        <f t="shared" si="93"/>
        <v>0</v>
      </c>
      <c r="BL213">
        <f t="shared" si="93"/>
        <v>7.0587032112906529E-3</v>
      </c>
      <c r="BM213">
        <f t="shared" si="93"/>
        <v>8.9166126430369821E-3</v>
      </c>
      <c r="BN213" s="15" t="s">
        <v>943</v>
      </c>
      <c r="BO213" s="16">
        <f>BL213/BM213</f>
        <v>0.79163506298581021</v>
      </c>
      <c r="BP213" s="17" t="s">
        <v>943</v>
      </c>
      <c r="BQ213" s="41">
        <v>0</v>
      </c>
    </row>
    <row r="214" spans="1:69" customFormat="1" ht="15" x14ac:dyDescent="0.2">
      <c r="A214" t="s">
        <v>682</v>
      </c>
      <c r="B214" t="s">
        <v>683</v>
      </c>
      <c r="D214">
        <v>0</v>
      </c>
      <c r="E214">
        <v>0</v>
      </c>
      <c r="F214">
        <v>0</v>
      </c>
      <c r="G214">
        <v>0</v>
      </c>
      <c r="H214">
        <v>865460000</v>
      </c>
      <c r="I214">
        <v>887390000</v>
      </c>
      <c r="J214">
        <v>995240000</v>
      </c>
      <c r="K214">
        <f t="shared" si="89"/>
        <v>0</v>
      </c>
      <c r="L214">
        <f t="shared" si="89"/>
        <v>0</v>
      </c>
      <c r="M214">
        <f t="shared" si="89"/>
        <v>0</v>
      </c>
      <c r="N214" s="15">
        <v>0</v>
      </c>
      <c r="O214" s="16">
        <v>0</v>
      </c>
      <c r="P214" s="17">
        <v>0</v>
      </c>
      <c r="Q214">
        <v>0</v>
      </c>
      <c r="R214">
        <v>0</v>
      </c>
      <c r="S214">
        <v>0</v>
      </c>
      <c r="T214">
        <v>0</v>
      </c>
      <c r="U214">
        <v>876600000</v>
      </c>
      <c r="V214">
        <v>1078500000</v>
      </c>
      <c r="W214">
        <v>1138700000</v>
      </c>
      <c r="X214">
        <f t="shared" si="90"/>
        <v>0</v>
      </c>
      <c r="Y214">
        <f t="shared" si="90"/>
        <v>0</v>
      </c>
      <c r="Z214">
        <f t="shared" si="90"/>
        <v>0</v>
      </c>
      <c r="AA214" s="15">
        <v>0</v>
      </c>
      <c r="AB214" s="16">
        <v>0</v>
      </c>
      <c r="AC214" s="17">
        <v>0</v>
      </c>
      <c r="AD214">
        <v>0</v>
      </c>
      <c r="AE214">
        <v>0</v>
      </c>
      <c r="AF214">
        <v>0</v>
      </c>
      <c r="AG214">
        <v>0</v>
      </c>
      <c r="AH214">
        <v>234260000</v>
      </c>
      <c r="AI214">
        <v>547210000</v>
      </c>
      <c r="AJ214">
        <v>689590000</v>
      </c>
      <c r="AK214">
        <f t="shared" si="91"/>
        <v>0</v>
      </c>
      <c r="AL214">
        <f t="shared" si="91"/>
        <v>0</v>
      </c>
      <c r="AM214">
        <f t="shared" si="91"/>
        <v>0</v>
      </c>
      <c r="AN214" s="15">
        <v>0</v>
      </c>
      <c r="AO214" s="16">
        <v>0</v>
      </c>
      <c r="AP214" s="17">
        <v>0</v>
      </c>
      <c r="AQ214">
        <v>0</v>
      </c>
      <c r="AR214">
        <v>0</v>
      </c>
      <c r="AS214">
        <v>0</v>
      </c>
      <c r="AT214">
        <v>3569300</v>
      </c>
      <c r="AU214">
        <v>747130000</v>
      </c>
      <c r="AV214">
        <v>737750000</v>
      </c>
      <c r="AW214">
        <v>625580000</v>
      </c>
      <c r="AX214">
        <f t="shared" si="92"/>
        <v>0</v>
      </c>
      <c r="AY214">
        <f t="shared" si="92"/>
        <v>0</v>
      </c>
      <c r="AZ214">
        <f t="shared" si="92"/>
        <v>5.7055852169186991E-3</v>
      </c>
      <c r="BA214" s="15">
        <v>0</v>
      </c>
      <c r="BB214" s="16">
        <f>AY214/AZ214</f>
        <v>0</v>
      </c>
      <c r="BC214" s="17">
        <v>0</v>
      </c>
      <c r="BD214">
        <v>4847100</v>
      </c>
      <c r="BE214">
        <v>0</v>
      </c>
      <c r="BF214">
        <v>5987400</v>
      </c>
      <c r="BG214">
        <v>4206900</v>
      </c>
      <c r="BH214">
        <v>752070000</v>
      </c>
      <c r="BI214">
        <v>733350000</v>
      </c>
      <c r="BJ214">
        <v>663290000</v>
      </c>
      <c r="BK214">
        <f t="shared" si="93"/>
        <v>0</v>
      </c>
      <c r="BL214">
        <f t="shared" si="93"/>
        <v>8.1644508079361834E-3</v>
      </c>
      <c r="BM214">
        <f t="shared" si="93"/>
        <v>6.3424746340213179E-3</v>
      </c>
      <c r="BN214" s="15" t="s">
        <v>943</v>
      </c>
      <c r="BO214" s="16">
        <f>BL214/BM214</f>
        <v>1.2872658195811622</v>
      </c>
      <c r="BP214" s="17" t="s">
        <v>943</v>
      </c>
      <c r="BQ214" s="41">
        <v>0</v>
      </c>
    </row>
    <row r="215" spans="1:69" customFormat="1" ht="15" x14ac:dyDescent="0.2">
      <c r="A215" t="s">
        <v>742</v>
      </c>
      <c r="B215" t="s">
        <v>743</v>
      </c>
      <c r="D215">
        <v>0</v>
      </c>
      <c r="E215">
        <v>0</v>
      </c>
      <c r="F215">
        <v>0</v>
      </c>
      <c r="G215">
        <v>0</v>
      </c>
      <c r="H215">
        <v>865460000</v>
      </c>
      <c r="I215">
        <v>887390000</v>
      </c>
      <c r="J215">
        <v>995240000</v>
      </c>
      <c r="K215">
        <f t="shared" si="89"/>
        <v>0</v>
      </c>
      <c r="L215">
        <f t="shared" si="89"/>
        <v>0</v>
      </c>
      <c r="M215">
        <f t="shared" si="89"/>
        <v>0</v>
      </c>
      <c r="N215" s="15">
        <v>0</v>
      </c>
      <c r="O215" s="16">
        <v>0</v>
      </c>
      <c r="P215" s="17">
        <v>0</v>
      </c>
      <c r="Q215">
        <v>0</v>
      </c>
      <c r="R215">
        <v>0</v>
      </c>
      <c r="S215">
        <v>0</v>
      </c>
      <c r="T215">
        <v>0</v>
      </c>
      <c r="U215">
        <v>876600000</v>
      </c>
      <c r="V215">
        <v>1078500000</v>
      </c>
      <c r="W215">
        <v>1138700000</v>
      </c>
      <c r="X215">
        <f t="shared" si="90"/>
        <v>0</v>
      </c>
      <c r="Y215">
        <f t="shared" si="90"/>
        <v>0</v>
      </c>
      <c r="Z215">
        <f t="shared" si="90"/>
        <v>0</v>
      </c>
      <c r="AA215" s="15">
        <v>0</v>
      </c>
      <c r="AB215" s="16">
        <v>0</v>
      </c>
      <c r="AC215" s="17">
        <v>0</v>
      </c>
      <c r="AD215">
        <v>0</v>
      </c>
      <c r="AE215">
        <v>0</v>
      </c>
      <c r="AF215">
        <v>0</v>
      </c>
      <c r="AG215">
        <v>0</v>
      </c>
      <c r="AH215">
        <v>234260000</v>
      </c>
      <c r="AI215">
        <v>547210000</v>
      </c>
      <c r="AJ215">
        <v>689590000</v>
      </c>
      <c r="AK215">
        <f t="shared" si="91"/>
        <v>0</v>
      </c>
      <c r="AL215">
        <f t="shared" si="91"/>
        <v>0</v>
      </c>
      <c r="AM215">
        <f t="shared" si="91"/>
        <v>0</v>
      </c>
      <c r="AN215" s="15">
        <v>0</v>
      </c>
      <c r="AO215" s="16">
        <v>0</v>
      </c>
      <c r="AP215" s="17">
        <v>0</v>
      </c>
      <c r="AQ215">
        <v>12182000</v>
      </c>
      <c r="AR215">
        <v>12275000</v>
      </c>
      <c r="AS215">
        <v>0</v>
      </c>
      <c r="AT215">
        <v>7815800</v>
      </c>
      <c r="AU215">
        <v>747130000</v>
      </c>
      <c r="AV215">
        <v>737750000</v>
      </c>
      <c r="AW215">
        <v>625580000</v>
      </c>
      <c r="AX215">
        <f t="shared" si="92"/>
        <v>1.6429537028361866E-2</v>
      </c>
      <c r="AY215">
        <f t="shared" si="92"/>
        <v>0</v>
      </c>
      <c r="AZ215">
        <f t="shared" si="92"/>
        <v>1.2493685859522364E-2</v>
      </c>
      <c r="BA215" s="15">
        <f>AQ215/AR215</f>
        <v>0.9924236252545825</v>
      </c>
      <c r="BB215" s="16">
        <f>AY215/AZ215</f>
        <v>0</v>
      </c>
      <c r="BC215" s="17">
        <f>AY215/AX215</f>
        <v>0</v>
      </c>
      <c r="BD215">
        <v>0</v>
      </c>
      <c r="BE215">
        <v>0</v>
      </c>
      <c r="BF215">
        <v>9112600</v>
      </c>
      <c r="BG215">
        <v>9871200</v>
      </c>
      <c r="BH215">
        <v>752070000</v>
      </c>
      <c r="BI215">
        <v>733350000</v>
      </c>
      <c r="BJ215">
        <v>663290000</v>
      </c>
      <c r="BK215">
        <f t="shared" si="93"/>
        <v>0</v>
      </c>
      <c r="BL215">
        <f t="shared" si="93"/>
        <v>1.2425990318401855E-2</v>
      </c>
      <c r="BM215">
        <f t="shared" si="93"/>
        <v>1.4882178232748873E-2</v>
      </c>
      <c r="BN215" s="15">
        <v>0</v>
      </c>
      <c r="BO215" s="16">
        <f>BL215/BM215</f>
        <v>0.83495776787956544</v>
      </c>
      <c r="BP215" s="17" t="s">
        <v>943</v>
      </c>
      <c r="BQ215" s="41">
        <v>0</v>
      </c>
    </row>
    <row r="216" spans="1:69" customFormat="1" ht="15" x14ac:dyDescent="0.2">
      <c r="A216" t="s">
        <v>186</v>
      </c>
      <c r="B216" t="s">
        <v>187</v>
      </c>
      <c r="D216">
        <v>0</v>
      </c>
      <c r="E216">
        <v>0</v>
      </c>
      <c r="F216">
        <v>0</v>
      </c>
      <c r="G216">
        <v>0</v>
      </c>
      <c r="H216">
        <v>865460000</v>
      </c>
      <c r="I216">
        <v>887390000</v>
      </c>
      <c r="J216">
        <v>995240000</v>
      </c>
      <c r="K216">
        <f t="shared" si="89"/>
        <v>0</v>
      </c>
      <c r="L216">
        <f t="shared" si="89"/>
        <v>0</v>
      </c>
      <c r="M216">
        <f t="shared" si="89"/>
        <v>0</v>
      </c>
      <c r="N216" s="15">
        <v>0</v>
      </c>
      <c r="O216" s="16">
        <v>0</v>
      </c>
      <c r="P216" s="17">
        <v>0</v>
      </c>
      <c r="Q216">
        <v>6591200</v>
      </c>
      <c r="R216">
        <v>0</v>
      </c>
      <c r="S216">
        <v>5887700</v>
      </c>
      <c r="T216">
        <v>0</v>
      </c>
      <c r="U216">
        <v>876600000</v>
      </c>
      <c r="V216">
        <v>1078500000</v>
      </c>
      <c r="W216">
        <v>1138700000</v>
      </c>
      <c r="X216">
        <f t="shared" si="90"/>
        <v>0</v>
      </c>
      <c r="Y216">
        <f t="shared" si="90"/>
        <v>5.4591562355122856E-3</v>
      </c>
      <c r="Z216">
        <f t="shared" si="90"/>
        <v>0</v>
      </c>
      <c r="AA216" s="15" t="s">
        <v>943</v>
      </c>
      <c r="AB216" s="16" t="s">
        <v>943</v>
      </c>
      <c r="AC216" s="17" t="s">
        <v>943</v>
      </c>
      <c r="AD216">
        <v>0</v>
      </c>
      <c r="AE216">
        <v>11758000</v>
      </c>
      <c r="AF216">
        <v>3706600</v>
      </c>
      <c r="AG216">
        <v>0</v>
      </c>
      <c r="AH216">
        <v>234260000</v>
      </c>
      <c r="AI216">
        <v>547210000</v>
      </c>
      <c r="AJ216">
        <v>689590000</v>
      </c>
      <c r="AK216">
        <f t="shared" si="91"/>
        <v>5.0192094254247414E-2</v>
      </c>
      <c r="AL216">
        <f t="shared" si="91"/>
        <v>6.7736335227791891E-3</v>
      </c>
      <c r="AM216">
        <f t="shared" si="91"/>
        <v>0</v>
      </c>
      <c r="AN216" s="15">
        <f>AD216/AE216</f>
        <v>0</v>
      </c>
      <c r="AO216" s="16" t="s">
        <v>943</v>
      </c>
      <c r="AP216" s="17">
        <f>AL216/AK216</f>
        <v>0.13495419195834776</v>
      </c>
      <c r="AQ216">
        <v>0</v>
      </c>
      <c r="AR216">
        <v>4584000</v>
      </c>
      <c r="AS216">
        <v>2259000</v>
      </c>
      <c r="AT216">
        <v>0</v>
      </c>
      <c r="AU216">
        <v>747130000</v>
      </c>
      <c r="AV216">
        <v>737750000</v>
      </c>
      <c r="AW216">
        <v>625580000</v>
      </c>
      <c r="AX216">
        <f t="shared" si="92"/>
        <v>6.1354784307951762E-3</v>
      </c>
      <c r="AY216">
        <f t="shared" si="92"/>
        <v>3.0620128769908504E-3</v>
      </c>
      <c r="AZ216">
        <f t="shared" si="92"/>
        <v>0</v>
      </c>
      <c r="BA216" s="15">
        <f>AQ216/AR216</f>
        <v>0</v>
      </c>
      <c r="BB216" s="16" t="s">
        <v>943</v>
      </c>
      <c r="BC216" s="17">
        <f>AY216/AX216</f>
        <v>0.49906668429017759</v>
      </c>
      <c r="BD216">
        <v>6222100</v>
      </c>
      <c r="BE216">
        <v>0</v>
      </c>
      <c r="BF216">
        <v>9200000</v>
      </c>
      <c r="BG216">
        <v>4189700</v>
      </c>
      <c r="BH216">
        <v>752070000</v>
      </c>
      <c r="BI216">
        <v>733350000</v>
      </c>
      <c r="BJ216">
        <v>663290000</v>
      </c>
      <c r="BK216">
        <f t="shared" si="93"/>
        <v>0</v>
      </c>
      <c r="BL216">
        <f t="shared" si="93"/>
        <v>1.2545169427967547E-2</v>
      </c>
      <c r="BM216">
        <f t="shared" si="93"/>
        <v>6.316543291772829E-3</v>
      </c>
      <c r="BN216" s="15" t="s">
        <v>943</v>
      </c>
      <c r="BO216" s="16">
        <f>BL216/BM216</f>
        <v>1.9860814449427393</v>
      </c>
      <c r="BP216" s="17" t="s">
        <v>943</v>
      </c>
      <c r="BQ216" s="41">
        <v>0</v>
      </c>
    </row>
    <row r="217" spans="1:69" customFormat="1" ht="15" x14ac:dyDescent="0.2">
      <c r="A217" t="s">
        <v>527</v>
      </c>
      <c r="B217" t="s">
        <v>528</v>
      </c>
      <c r="D217">
        <v>0</v>
      </c>
      <c r="E217">
        <v>0</v>
      </c>
      <c r="F217">
        <v>0</v>
      </c>
      <c r="G217">
        <v>0</v>
      </c>
      <c r="H217">
        <v>865460000</v>
      </c>
      <c r="I217">
        <v>887390000</v>
      </c>
      <c r="J217">
        <v>995240000</v>
      </c>
      <c r="K217">
        <f t="shared" si="89"/>
        <v>0</v>
      </c>
      <c r="L217">
        <f t="shared" si="89"/>
        <v>0</v>
      </c>
      <c r="M217">
        <f t="shared" si="89"/>
        <v>0</v>
      </c>
      <c r="N217" s="15">
        <v>0</v>
      </c>
      <c r="O217" s="16">
        <v>0</v>
      </c>
      <c r="P217" s="17">
        <v>0</v>
      </c>
      <c r="Q217">
        <v>0</v>
      </c>
      <c r="R217">
        <v>0</v>
      </c>
      <c r="S217">
        <v>0</v>
      </c>
      <c r="T217">
        <v>0</v>
      </c>
      <c r="U217">
        <v>876600000</v>
      </c>
      <c r="V217">
        <v>1078500000</v>
      </c>
      <c r="W217">
        <v>1138700000</v>
      </c>
      <c r="X217">
        <f t="shared" si="90"/>
        <v>0</v>
      </c>
      <c r="Y217">
        <f t="shared" si="90"/>
        <v>0</v>
      </c>
      <c r="Z217">
        <f t="shared" si="90"/>
        <v>0</v>
      </c>
      <c r="AA217" s="15">
        <v>0</v>
      </c>
      <c r="AB217" s="16">
        <v>0</v>
      </c>
      <c r="AC217" s="17">
        <v>0</v>
      </c>
      <c r="AD217">
        <v>0</v>
      </c>
      <c r="AE217">
        <v>0</v>
      </c>
      <c r="AF217">
        <v>0</v>
      </c>
      <c r="AG217">
        <v>0</v>
      </c>
      <c r="AH217">
        <v>234260000</v>
      </c>
      <c r="AI217">
        <v>547210000</v>
      </c>
      <c r="AJ217">
        <v>689590000</v>
      </c>
      <c r="AK217">
        <f t="shared" si="91"/>
        <v>0</v>
      </c>
      <c r="AL217">
        <f t="shared" si="91"/>
        <v>0</v>
      </c>
      <c r="AM217">
        <f t="shared" si="91"/>
        <v>0</v>
      </c>
      <c r="AN217" s="15">
        <v>0</v>
      </c>
      <c r="AO217" s="16">
        <v>0</v>
      </c>
      <c r="AP217" s="17">
        <v>0</v>
      </c>
      <c r="AQ217">
        <v>8034400</v>
      </c>
      <c r="AR217">
        <v>2506600</v>
      </c>
      <c r="AS217">
        <v>0</v>
      </c>
      <c r="AT217">
        <v>0</v>
      </c>
      <c r="AU217">
        <v>747130000</v>
      </c>
      <c r="AV217">
        <v>737750000</v>
      </c>
      <c r="AW217">
        <v>625580000</v>
      </c>
      <c r="AX217">
        <f t="shared" si="92"/>
        <v>3.3549716916734707E-3</v>
      </c>
      <c r="AY217">
        <f t="shared" si="92"/>
        <v>0</v>
      </c>
      <c r="AZ217">
        <f t="shared" si="92"/>
        <v>0</v>
      </c>
      <c r="BA217" s="15">
        <f>AQ217/AR217</f>
        <v>3.2052980132450331</v>
      </c>
      <c r="BB217" s="16">
        <v>0</v>
      </c>
      <c r="BC217" s="17">
        <f>AY217/AX217</f>
        <v>0</v>
      </c>
      <c r="BD217">
        <v>6009900</v>
      </c>
      <c r="BE217">
        <v>0</v>
      </c>
      <c r="BF217">
        <v>9491700</v>
      </c>
      <c r="BG217">
        <v>0</v>
      </c>
      <c r="BH217">
        <v>752070000</v>
      </c>
      <c r="BI217">
        <v>733350000</v>
      </c>
      <c r="BJ217">
        <v>663290000</v>
      </c>
      <c r="BK217">
        <f t="shared" si="93"/>
        <v>0</v>
      </c>
      <c r="BL217">
        <f t="shared" si="93"/>
        <v>1.2942933115156473E-2</v>
      </c>
      <c r="BM217">
        <f t="shared" si="93"/>
        <v>0</v>
      </c>
      <c r="BN217" s="15" t="s">
        <v>943</v>
      </c>
      <c r="BO217" s="16" t="s">
        <v>943</v>
      </c>
      <c r="BP217" s="17" t="s">
        <v>943</v>
      </c>
      <c r="BQ217" s="41">
        <v>0</v>
      </c>
    </row>
    <row r="218" spans="1:69" customFormat="1" ht="15" x14ac:dyDescent="0.2">
      <c r="A218" t="s">
        <v>670</v>
      </c>
      <c r="B218" t="s">
        <v>671</v>
      </c>
      <c r="D218">
        <v>0</v>
      </c>
      <c r="E218">
        <v>11786000</v>
      </c>
      <c r="F218">
        <v>0</v>
      </c>
      <c r="G218">
        <v>0</v>
      </c>
      <c r="H218">
        <v>865460000</v>
      </c>
      <c r="I218">
        <v>887390000</v>
      </c>
      <c r="J218">
        <v>995240000</v>
      </c>
      <c r="K218">
        <f t="shared" si="89"/>
        <v>1.3618191481986458E-2</v>
      </c>
      <c r="L218">
        <f t="shared" si="89"/>
        <v>0</v>
      </c>
      <c r="M218">
        <f t="shared" si="89"/>
        <v>0</v>
      </c>
      <c r="N218" s="15">
        <f>D218/E218</f>
        <v>0</v>
      </c>
      <c r="O218" s="16">
        <v>0</v>
      </c>
      <c r="P218" s="17">
        <f>L218/K218</f>
        <v>0</v>
      </c>
      <c r="Q218">
        <v>18754000</v>
      </c>
      <c r="R218">
        <v>25398000</v>
      </c>
      <c r="S218">
        <v>0</v>
      </c>
      <c r="T218">
        <v>0</v>
      </c>
      <c r="U218">
        <v>876600000</v>
      </c>
      <c r="V218">
        <v>1078500000</v>
      </c>
      <c r="W218">
        <v>1138700000</v>
      </c>
      <c r="X218">
        <f t="shared" si="90"/>
        <v>2.8973305954825463E-2</v>
      </c>
      <c r="Y218">
        <f t="shared" si="90"/>
        <v>0</v>
      </c>
      <c r="Z218">
        <f t="shared" si="90"/>
        <v>0</v>
      </c>
      <c r="AA218" s="15">
        <f>Q218/R218</f>
        <v>0.73840459878730613</v>
      </c>
      <c r="AB218" s="16">
        <v>0</v>
      </c>
      <c r="AC218" s="17">
        <f>Y218/X218</f>
        <v>0</v>
      </c>
      <c r="AD218">
        <v>0</v>
      </c>
      <c r="AE218">
        <v>0</v>
      </c>
      <c r="AF218">
        <v>0</v>
      </c>
      <c r="AG218">
        <v>0</v>
      </c>
      <c r="AH218">
        <v>234260000</v>
      </c>
      <c r="AI218">
        <v>547210000</v>
      </c>
      <c r="AJ218">
        <v>689590000</v>
      </c>
      <c r="AK218">
        <f t="shared" si="91"/>
        <v>0</v>
      </c>
      <c r="AL218">
        <f t="shared" si="91"/>
        <v>0</v>
      </c>
      <c r="AM218">
        <f t="shared" si="91"/>
        <v>0</v>
      </c>
      <c r="AN218" s="15">
        <v>0</v>
      </c>
      <c r="AO218" s="16">
        <v>0</v>
      </c>
      <c r="AP218" s="17">
        <v>0</v>
      </c>
      <c r="AQ218">
        <v>0</v>
      </c>
      <c r="AR218">
        <v>2344200</v>
      </c>
      <c r="AS218">
        <v>6755200</v>
      </c>
      <c r="AT218">
        <v>5911900</v>
      </c>
      <c r="AU218">
        <v>747130000</v>
      </c>
      <c r="AV218">
        <v>737750000</v>
      </c>
      <c r="AW218">
        <v>625580000</v>
      </c>
      <c r="AX218">
        <f t="shared" si="92"/>
        <v>3.1376065744917218E-3</v>
      </c>
      <c r="AY218">
        <f t="shared" si="92"/>
        <v>9.1564893256523214E-3</v>
      </c>
      <c r="AZ218">
        <f t="shared" si="92"/>
        <v>9.4502701493014481E-3</v>
      </c>
      <c r="BA218" s="15">
        <f>AQ218/AR218</f>
        <v>0</v>
      </c>
      <c r="BB218" s="16">
        <f>AY218/AZ218</f>
        <v>0.96891297084551142</v>
      </c>
      <c r="BC218" s="17">
        <f>AY218/AX218</f>
        <v>2.9183038434752233</v>
      </c>
      <c r="BD218">
        <v>6932200</v>
      </c>
      <c r="BE218">
        <v>0</v>
      </c>
      <c r="BF218">
        <v>9551900</v>
      </c>
      <c r="BG218">
        <v>5252000</v>
      </c>
      <c r="BH218">
        <v>752070000</v>
      </c>
      <c r="BI218">
        <v>733350000</v>
      </c>
      <c r="BJ218">
        <v>663290000</v>
      </c>
      <c r="BK218">
        <f t="shared" si="93"/>
        <v>0</v>
      </c>
      <c r="BL218">
        <f t="shared" si="93"/>
        <v>1.3025022158587305E-2</v>
      </c>
      <c r="BM218">
        <f t="shared" si="93"/>
        <v>7.9181052028524483E-3</v>
      </c>
      <c r="BN218" s="15" t="s">
        <v>943</v>
      </c>
      <c r="BO218" s="16">
        <f>BL218/BM218</f>
        <v>1.6449670501845721</v>
      </c>
      <c r="BP218" s="17" t="s">
        <v>943</v>
      </c>
      <c r="BQ218" s="41">
        <v>0</v>
      </c>
    </row>
    <row r="219" spans="1:69" customFormat="1" ht="15" x14ac:dyDescent="0.2">
      <c r="A219" t="s">
        <v>407</v>
      </c>
      <c r="B219" t="s">
        <v>408</v>
      </c>
      <c r="D219">
        <v>0</v>
      </c>
      <c r="E219">
        <v>11450000</v>
      </c>
      <c r="F219">
        <v>0</v>
      </c>
      <c r="G219">
        <v>0</v>
      </c>
      <c r="H219">
        <v>865460000</v>
      </c>
      <c r="I219">
        <v>887390000</v>
      </c>
      <c r="J219">
        <v>995240000</v>
      </c>
      <c r="K219">
        <f t="shared" si="89"/>
        <v>1.3229958634714488E-2</v>
      </c>
      <c r="L219">
        <f t="shared" si="89"/>
        <v>0</v>
      </c>
      <c r="M219">
        <f t="shared" si="89"/>
        <v>0</v>
      </c>
      <c r="N219" s="15">
        <f>D219/E219</f>
        <v>0</v>
      </c>
      <c r="O219" s="16">
        <v>0</v>
      </c>
      <c r="P219" s="17">
        <f>L219/K219</f>
        <v>0</v>
      </c>
      <c r="Q219">
        <v>0</v>
      </c>
      <c r="R219">
        <v>0</v>
      </c>
      <c r="S219">
        <v>0</v>
      </c>
      <c r="T219">
        <v>0</v>
      </c>
      <c r="U219">
        <v>876600000</v>
      </c>
      <c r="V219">
        <v>1078500000</v>
      </c>
      <c r="W219">
        <v>1138700000</v>
      </c>
      <c r="X219">
        <f t="shared" si="90"/>
        <v>0</v>
      </c>
      <c r="Y219">
        <f t="shared" si="90"/>
        <v>0</v>
      </c>
      <c r="Z219">
        <f t="shared" si="90"/>
        <v>0</v>
      </c>
      <c r="AA219" s="15">
        <v>0</v>
      </c>
      <c r="AB219" s="16">
        <v>0</v>
      </c>
      <c r="AC219" s="17">
        <v>0</v>
      </c>
      <c r="AD219">
        <v>0</v>
      </c>
      <c r="AE219">
        <v>0</v>
      </c>
      <c r="AF219">
        <v>0</v>
      </c>
      <c r="AG219">
        <v>0</v>
      </c>
      <c r="AH219">
        <v>234260000</v>
      </c>
      <c r="AI219">
        <v>547210000</v>
      </c>
      <c r="AJ219">
        <v>689590000</v>
      </c>
      <c r="AK219">
        <f t="shared" si="91"/>
        <v>0</v>
      </c>
      <c r="AL219">
        <f t="shared" si="91"/>
        <v>0</v>
      </c>
      <c r="AM219">
        <f t="shared" si="91"/>
        <v>0</v>
      </c>
      <c r="AN219" s="15">
        <v>0</v>
      </c>
      <c r="AO219" s="16">
        <v>0</v>
      </c>
      <c r="AP219" s="17">
        <v>0</v>
      </c>
      <c r="AQ219">
        <v>8731400</v>
      </c>
      <c r="AR219">
        <v>1754900</v>
      </c>
      <c r="AS219">
        <v>4669800</v>
      </c>
      <c r="AT219">
        <v>4405900</v>
      </c>
      <c r="AU219">
        <v>747130000</v>
      </c>
      <c r="AV219">
        <v>737750000</v>
      </c>
      <c r="AW219">
        <v>625580000</v>
      </c>
      <c r="AX219">
        <f t="shared" si="92"/>
        <v>2.348854951614846E-3</v>
      </c>
      <c r="AY219">
        <f t="shared" si="92"/>
        <v>6.3297865130464252E-3</v>
      </c>
      <c r="AZ219">
        <f t="shared" si="92"/>
        <v>7.0429041849163973E-3</v>
      </c>
      <c r="BA219" s="15">
        <f>AQ219/AR219</f>
        <v>4.9754401960225652</v>
      </c>
      <c r="BB219" s="16">
        <f>AY219/AZ219</f>
        <v>0.89874664582300612</v>
      </c>
      <c r="BC219" s="17">
        <f>AY219/AX219</f>
        <v>2.6948392486707937</v>
      </c>
      <c r="BD219">
        <v>3656500</v>
      </c>
      <c r="BE219">
        <v>0</v>
      </c>
      <c r="BF219">
        <v>9612500</v>
      </c>
      <c r="BG219">
        <v>9923200</v>
      </c>
      <c r="BH219">
        <v>752070000</v>
      </c>
      <c r="BI219">
        <v>733350000</v>
      </c>
      <c r="BJ219">
        <v>663290000</v>
      </c>
      <c r="BK219">
        <f t="shared" si="93"/>
        <v>0</v>
      </c>
      <c r="BL219">
        <f t="shared" si="93"/>
        <v>1.3107656644167178E-2</v>
      </c>
      <c r="BM219">
        <f t="shared" si="93"/>
        <v>1.4960575313965234E-2</v>
      </c>
      <c r="BN219" s="15" t="s">
        <v>943</v>
      </c>
      <c r="BO219" s="16">
        <f>BL219/BM219</f>
        <v>0.87614656315600281</v>
      </c>
      <c r="BP219" s="17" t="s">
        <v>943</v>
      </c>
      <c r="BQ219" s="41">
        <v>0</v>
      </c>
    </row>
    <row r="220" spans="1:69" customFormat="1" ht="15" x14ac:dyDescent="0.2">
      <c r="A220" t="s">
        <v>758</v>
      </c>
      <c r="B220" t="s">
        <v>759</v>
      </c>
      <c r="D220">
        <v>0</v>
      </c>
      <c r="E220">
        <v>0</v>
      </c>
      <c r="F220">
        <v>0</v>
      </c>
      <c r="G220">
        <v>0</v>
      </c>
      <c r="H220">
        <v>865460000</v>
      </c>
      <c r="I220">
        <v>887390000</v>
      </c>
      <c r="J220">
        <v>995240000</v>
      </c>
      <c r="K220">
        <f t="shared" si="89"/>
        <v>0</v>
      </c>
      <c r="L220">
        <f t="shared" si="89"/>
        <v>0</v>
      </c>
      <c r="M220">
        <f t="shared" si="89"/>
        <v>0</v>
      </c>
      <c r="N220" s="15">
        <v>0</v>
      </c>
      <c r="O220" s="16">
        <v>0</v>
      </c>
      <c r="P220" s="17">
        <v>0</v>
      </c>
      <c r="Q220">
        <v>0</v>
      </c>
      <c r="R220">
        <v>0</v>
      </c>
      <c r="S220">
        <v>0</v>
      </c>
      <c r="T220">
        <v>0</v>
      </c>
      <c r="U220">
        <v>876600000</v>
      </c>
      <c r="V220">
        <v>1078500000</v>
      </c>
      <c r="W220">
        <v>1138700000</v>
      </c>
      <c r="X220">
        <f t="shared" si="90"/>
        <v>0</v>
      </c>
      <c r="Y220">
        <f t="shared" si="90"/>
        <v>0</v>
      </c>
      <c r="Z220">
        <f t="shared" si="90"/>
        <v>0</v>
      </c>
      <c r="AA220" s="15">
        <v>0</v>
      </c>
      <c r="AB220" s="16">
        <v>0</v>
      </c>
      <c r="AC220" s="17">
        <v>0</v>
      </c>
      <c r="AD220">
        <v>0</v>
      </c>
      <c r="AE220">
        <v>0</v>
      </c>
      <c r="AF220">
        <v>0</v>
      </c>
      <c r="AG220">
        <v>0</v>
      </c>
      <c r="AH220">
        <v>234260000</v>
      </c>
      <c r="AI220">
        <v>547210000</v>
      </c>
      <c r="AJ220">
        <v>689590000</v>
      </c>
      <c r="AK220">
        <f t="shared" si="91"/>
        <v>0</v>
      </c>
      <c r="AL220">
        <f t="shared" si="91"/>
        <v>0</v>
      </c>
      <c r="AM220">
        <f t="shared" si="91"/>
        <v>0</v>
      </c>
      <c r="AN220" s="15">
        <v>0</v>
      </c>
      <c r="AO220" s="16">
        <v>0</v>
      </c>
      <c r="AP220" s="17">
        <v>0</v>
      </c>
      <c r="AQ220">
        <v>3573800</v>
      </c>
      <c r="AR220">
        <v>0</v>
      </c>
      <c r="AS220">
        <v>0</v>
      </c>
      <c r="AT220">
        <v>0</v>
      </c>
      <c r="AU220">
        <v>747130000</v>
      </c>
      <c r="AV220">
        <v>737750000</v>
      </c>
      <c r="AW220">
        <v>625580000</v>
      </c>
      <c r="AX220">
        <f t="shared" si="92"/>
        <v>0</v>
      </c>
      <c r="AY220">
        <f t="shared" si="92"/>
        <v>0</v>
      </c>
      <c r="AZ220">
        <f t="shared" si="92"/>
        <v>0</v>
      </c>
      <c r="BA220" s="15" t="s">
        <v>943</v>
      </c>
      <c r="BB220" s="16">
        <v>0</v>
      </c>
      <c r="BC220" s="17">
        <v>0</v>
      </c>
      <c r="BD220">
        <v>5535600</v>
      </c>
      <c r="BE220">
        <v>0</v>
      </c>
      <c r="BF220">
        <v>9810300</v>
      </c>
      <c r="BG220">
        <v>0</v>
      </c>
      <c r="BH220">
        <v>752070000</v>
      </c>
      <c r="BI220">
        <v>733350000</v>
      </c>
      <c r="BJ220">
        <v>663290000</v>
      </c>
      <c r="BK220">
        <f t="shared" si="93"/>
        <v>0</v>
      </c>
      <c r="BL220">
        <f t="shared" si="93"/>
        <v>1.3377377786868479E-2</v>
      </c>
      <c r="BM220">
        <f t="shared" si="93"/>
        <v>0</v>
      </c>
      <c r="BN220" s="15" t="s">
        <v>943</v>
      </c>
      <c r="BO220" s="16" t="s">
        <v>943</v>
      </c>
      <c r="BP220" s="17" t="s">
        <v>943</v>
      </c>
      <c r="BQ220" s="41">
        <v>0</v>
      </c>
    </row>
    <row r="221" spans="1:69" customFormat="1" ht="15" x14ac:dyDescent="0.2">
      <c r="A221" t="s">
        <v>616</v>
      </c>
      <c r="B221" t="s">
        <v>617</v>
      </c>
      <c r="D221">
        <v>8048800</v>
      </c>
      <c r="E221">
        <v>15851000</v>
      </c>
      <c r="F221">
        <v>0</v>
      </c>
      <c r="G221">
        <v>0</v>
      </c>
      <c r="H221">
        <v>865460000</v>
      </c>
      <c r="I221">
        <v>887390000</v>
      </c>
      <c r="J221">
        <v>995240000</v>
      </c>
      <c r="K221">
        <f t="shared" si="89"/>
        <v>1.831511566103575E-2</v>
      </c>
      <c r="L221">
        <f t="shared" si="89"/>
        <v>0</v>
      </c>
      <c r="M221">
        <f t="shared" si="89"/>
        <v>0</v>
      </c>
      <c r="N221" s="15">
        <f>D221/E221</f>
        <v>0.50777868904170087</v>
      </c>
      <c r="O221" s="16">
        <v>0</v>
      </c>
      <c r="P221" s="17">
        <f>L221/K221</f>
        <v>0</v>
      </c>
      <c r="Q221">
        <v>34642000</v>
      </c>
      <c r="R221">
        <v>11859000</v>
      </c>
      <c r="S221">
        <v>2179800</v>
      </c>
      <c r="T221">
        <v>2822400</v>
      </c>
      <c r="U221">
        <v>876600000</v>
      </c>
      <c r="V221">
        <v>1078500000</v>
      </c>
      <c r="W221">
        <v>1138700000</v>
      </c>
      <c r="X221">
        <f t="shared" si="90"/>
        <v>1.3528405201916496E-2</v>
      </c>
      <c r="Y221">
        <f t="shared" si="90"/>
        <v>2.0211404728789988E-3</v>
      </c>
      <c r="Z221">
        <f t="shared" si="90"/>
        <v>2.4786159655747781E-3</v>
      </c>
      <c r="AA221" s="15">
        <f>Q221/R221</f>
        <v>2.9211569272282656</v>
      </c>
      <c r="AB221" s="16">
        <f>Y221/Z221</f>
        <v>0.81543107159414541</v>
      </c>
      <c r="AC221" s="17">
        <f>Y221/X221</f>
        <v>0.14939975870863734</v>
      </c>
      <c r="AD221">
        <v>173460000</v>
      </c>
      <c r="AE221">
        <v>7379500</v>
      </c>
      <c r="AF221">
        <v>5993400</v>
      </c>
      <c r="AG221">
        <v>0</v>
      </c>
      <c r="AH221">
        <v>234260000</v>
      </c>
      <c r="AI221">
        <v>547210000</v>
      </c>
      <c r="AJ221">
        <v>689590000</v>
      </c>
      <c r="AK221">
        <f t="shared" si="91"/>
        <v>3.1501323315973703E-2</v>
      </c>
      <c r="AL221">
        <f t="shared" si="91"/>
        <v>1.0952650719102355E-2</v>
      </c>
      <c r="AM221">
        <f t="shared" si="91"/>
        <v>0</v>
      </c>
      <c r="AN221" s="15">
        <f>AD221/AE221</f>
        <v>23.505657564875669</v>
      </c>
      <c r="AO221" s="16" t="s">
        <v>943</v>
      </c>
      <c r="AP221" s="17">
        <f>AL221/AK221</f>
        <v>0.34768859102336441</v>
      </c>
      <c r="AQ221">
        <v>9126800</v>
      </c>
      <c r="AR221">
        <v>0</v>
      </c>
      <c r="AS221">
        <v>6644500</v>
      </c>
      <c r="AT221">
        <v>5164500</v>
      </c>
      <c r="AU221">
        <v>747130000</v>
      </c>
      <c r="AV221">
        <v>737750000</v>
      </c>
      <c r="AW221">
        <v>625580000</v>
      </c>
      <c r="AX221">
        <f t="shared" si="92"/>
        <v>0</v>
      </c>
      <c r="AY221">
        <f t="shared" si="92"/>
        <v>9.0064384954252792E-3</v>
      </c>
      <c r="AZ221">
        <f t="shared" si="92"/>
        <v>8.2555388599379782E-3</v>
      </c>
      <c r="BA221" s="15" t="s">
        <v>943</v>
      </c>
      <c r="BB221" s="16">
        <f>AY221/AZ221</f>
        <v>1.0909570711527052</v>
      </c>
      <c r="BC221" s="17" t="s">
        <v>943</v>
      </c>
      <c r="BD221">
        <v>3761200</v>
      </c>
      <c r="BE221">
        <v>0</v>
      </c>
      <c r="BF221">
        <v>12765000</v>
      </c>
      <c r="BG221">
        <v>6768700</v>
      </c>
      <c r="BH221">
        <v>752070000</v>
      </c>
      <c r="BI221">
        <v>733350000</v>
      </c>
      <c r="BJ221">
        <v>663290000</v>
      </c>
      <c r="BK221">
        <f t="shared" si="93"/>
        <v>0</v>
      </c>
      <c r="BL221">
        <f t="shared" si="93"/>
        <v>1.7406422581304971E-2</v>
      </c>
      <c r="BM221">
        <f t="shared" si="93"/>
        <v>1.0204736992868882E-2</v>
      </c>
      <c r="BN221" s="15" t="s">
        <v>943</v>
      </c>
      <c r="BO221" s="16">
        <f>BL221/BM221</f>
        <v>1.7057198625960337</v>
      </c>
      <c r="BP221" s="17" t="s">
        <v>943</v>
      </c>
      <c r="BQ221" s="41">
        <v>0</v>
      </c>
    </row>
    <row r="222" spans="1:69" customFormat="1" ht="15" x14ac:dyDescent="0.2">
      <c r="A222" t="s">
        <v>485</v>
      </c>
      <c r="B222" t="s">
        <v>486</v>
      </c>
      <c r="D222">
        <v>0</v>
      </c>
      <c r="E222">
        <v>0</v>
      </c>
      <c r="F222">
        <v>0</v>
      </c>
      <c r="G222">
        <v>0</v>
      </c>
      <c r="H222">
        <v>865460000</v>
      </c>
      <c r="I222">
        <v>887390000</v>
      </c>
      <c r="J222">
        <v>995240000</v>
      </c>
      <c r="K222">
        <f t="shared" si="89"/>
        <v>0</v>
      </c>
      <c r="L222">
        <f t="shared" si="89"/>
        <v>0</v>
      </c>
      <c r="M222">
        <f t="shared" si="89"/>
        <v>0</v>
      </c>
      <c r="N222" s="15">
        <v>0</v>
      </c>
      <c r="O222" s="16">
        <v>0</v>
      </c>
      <c r="P222" s="17">
        <v>0</v>
      </c>
      <c r="Q222">
        <v>25172000</v>
      </c>
      <c r="R222">
        <v>0</v>
      </c>
      <c r="S222">
        <v>0</v>
      </c>
      <c r="T222">
        <v>0</v>
      </c>
      <c r="U222">
        <v>876600000</v>
      </c>
      <c r="V222">
        <v>1078500000</v>
      </c>
      <c r="W222">
        <v>1138700000</v>
      </c>
      <c r="X222">
        <f t="shared" si="90"/>
        <v>0</v>
      </c>
      <c r="Y222">
        <f t="shared" si="90"/>
        <v>0</v>
      </c>
      <c r="Z222">
        <f t="shared" si="90"/>
        <v>0</v>
      </c>
      <c r="AA222" s="15" t="s">
        <v>943</v>
      </c>
      <c r="AB222" s="16">
        <v>0</v>
      </c>
      <c r="AC222" s="17">
        <v>0</v>
      </c>
      <c r="AD222">
        <v>0</v>
      </c>
      <c r="AE222">
        <v>0</v>
      </c>
      <c r="AF222">
        <v>0</v>
      </c>
      <c r="AG222">
        <v>0</v>
      </c>
      <c r="AH222">
        <v>234260000</v>
      </c>
      <c r="AI222">
        <v>547210000</v>
      </c>
      <c r="AJ222">
        <v>689590000</v>
      </c>
      <c r="AK222">
        <f t="shared" si="91"/>
        <v>0</v>
      </c>
      <c r="AL222">
        <f t="shared" si="91"/>
        <v>0</v>
      </c>
      <c r="AM222">
        <f t="shared" si="91"/>
        <v>0</v>
      </c>
      <c r="AN222" s="15">
        <v>0</v>
      </c>
      <c r="AO222" s="16">
        <v>0</v>
      </c>
      <c r="AP222" s="17">
        <v>0</v>
      </c>
      <c r="AQ222">
        <v>11478000</v>
      </c>
      <c r="AR222">
        <v>5940000</v>
      </c>
      <c r="AS222">
        <v>9533600</v>
      </c>
      <c r="AT222">
        <v>7405800</v>
      </c>
      <c r="AU222">
        <v>747130000</v>
      </c>
      <c r="AV222">
        <v>737750000</v>
      </c>
      <c r="AW222">
        <v>625580000</v>
      </c>
      <c r="AX222">
        <f t="shared" si="92"/>
        <v>7.9504236210565758E-3</v>
      </c>
      <c r="AY222">
        <f t="shared" si="92"/>
        <v>1.2922534733988479E-2</v>
      </c>
      <c r="AZ222">
        <f t="shared" si="92"/>
        <v>1.1838294063109435E-2</v>
      </c>
      <c r="BA222" s="15">
        <f>AQ222/AR222</f>
        <v>1.9323232323232322</v>
      </c>
      <c r="BB222" s="16">
        <f>AY222/AZ222</f>
        <v>1.0915875771541916</v>
      </c>
      <c r="BC222" s="17">
        <f>AY222/AX222</f>
        <v>1.6253894572061975</v>
      </c>
      <c r="BD222">
        <v>2962000</v>
      </c>
      <c r="BE222">
        <v>0</v>
      </c>
      <c r="BF222">
        <v>13079000</v>
      </c>
      <c r="BG222">
        <v>6317800</v>
      </c>
      <c r="BH222">
        <v>752070000</v>
      </c>
      <c r="BI222">
        <v>733350000</v>
      </c>
      <c r="BJ222">
        <v>663290000</v>
      </c>
      <c r="BK222">
        <f t="shared" si="93"/>
        <v>0</v>
      </c>
      <c r="BL222">
        <f t="shared" si="93"/>
        <v>1.7834594668302992E-2</v>
      </c>
      <c r="BM222">
        <f t="shared" si="93"/>
        <v>9.5249438405523978E-3</v>
      </c>
      <c r="BN222" s="15" t="s">
        <v>943</v>
      </c>
      <c r="BO222" s="16">
        <f>BL222/BM222</f>
        <v>1.8724094301083749</v>
      </c>
      <c r="BP222" s="17" t="s">
        <v>943</v>
      </c>
      <c r="BQ222" s="41">
        <v>0</v>
      </c>
    </row>
    <row r="223" spans="1:69" customFormat="1" ht="15" x14ac:dyDescent="0.2">
      <c r="A223" t="s">
        <v>479</v>
      </c>
      <c r="B223" t="s">
        <v>480</v>
      </c>
      <c r="D223">
        <v>0</v>
      </c>
      <c r="E223">
        <v>0</v>
      </c>
      <c r="F223">
        <v>0</v>
      </c>
      <c r="G223">
        <v>0</v>
      </c>
      <c r="H223">
        <v>865460000</v>
      </c>
      <c r="I223">
        <v>887390000</v>
      </c>
      <c r="J223">
        <v>995240000</v>
      </c>
      <c r="K223">
        <f t="shared" si="89"/>
        <v>0</v>
      </c>
      <c r="L223">
        <f t="shared" si="89"/>
        <v>0</v>
      </c>
      <c r="M223">
        <f t="shared" si="89"/>
        <v>0</v>
      </c>
      <c r="N223" s="15">
        <v>0</v>
      </c>
      <c r="O223" s="16">
        <v>0</v>
      </c>
      <c r="P223" s="17">
        <v>0</v>
      </c>
      <c r="Q223">
        <v>26889000</v>
      </c>
      <c r="R223">
        <v>0</v>
      </c>
      <c r="S223">
        <v>23625000</v>
      </c>
      <c r="T223">
        <v>0</v>
      </c>
      <c r="U223">
        <v>876600000</v>
      </c>
      <c r="V223">
        <v>1078500000</v>
      </c>
      <c r="W223">
        <v>1138700000</v>
      </c>
      <c r="X223">
        <f t="shared" si="90"/>
        <v>0</v>
      </c>
      <c r="Y223">
        <f t="shared" si="90"/>
        <v>2.1905424200278165E-2</v>
      </c>
      <c r="Z223">
        <f t="shared" si="90"/>
        <v>0</v>
      </c>
      <c r="AA223" s="15" t="s">
        <v>943</v>
      </c>
      <c r="AB223" s="16" t="s">
        <v>943</v>
      </c>
      <c r="AC223" s="17" t="s">
        <v>943</v>
      </c>
      <c r="AD223">
        <v>0</v>
      </c>
      <c r="AE223">
        <v>0</v>
      </c>
      <c r="AF223">
        <v>0</v>
      </c>
      <c r="AG223">
        <v>0</v>
      </c>
      <c r="AH223">
        <v>234260000</v>
      </c>
      <c r="AI223">
        <v>547210000</v>
      </c>
      <c r="AJ223">
        <v>689590000</v>
      </c>
      <c r="AK223">
        <f t="shared" si="91"/>
        <v>0</v>
      </c>
      <c r="AL223">
        <f t="shared" si="91"/>
        <v>0</v>
      </c>
      <c r="AM223">
        <f t="shared" si="91"/>
        <v>0</v>
      </c>
      <c r="AN223" s="15">
        <v>0</v>
      </c>
      <c r="AO223" s="16">
        <v>0</v>
      </c>
      <c r="AP223" s="17">
        <v>0</v>
      </c>
      <c r="AQ223">
        <v>6127200</v>
      </c>
      <c r="AR223">
        <v>1250400</v>
      </c>
      <c r="AS223">
        <v>4580900</v>
      </c>
      <c r="AT223">
        <v>2295900</v>
      </c>
      <c r="AU223">
        <v>747130000</v>
      </c>
      <c r="AV223">
        <v>737750000</v>
      </c>
      <c r="AW223">
        <v>625580000</v>
      </c>
      <c r="AX223">
        <f t="shared" si="92"/>
        <v>1.6736043258870612E-3</v>
      </c>
      <c r="AY223">
        <f t="shared" si="92"/>
        <v>6.2092849881396133E-3</v>
      </c>
      <c r="AZ223">
        <f t="shared" si="92"/>
        <v>3.6700342082547398E-3</v>
      </c>
      <c r="BA223" s="15">
        <f>AQ223/AR223</f>
        <v>4.9001919385796544</v>
      </c>
      <c r="BB223" s="16">
        <f>AY223/AZ223</f>
        <v>1.6918874963545361</v>
      </c>
      <c r="BC223" s="17">
        <f>AY223/AX223</f>
        <v>3.7101272338361717</v>
      </c>
      <c r="BD223">
        <v>1742300</v>
      </c>
      <c r="BE223">
        <v>0</v>
      </c>
      <c r="BF223">
        <v>13169000</v>
      </c>
      <c r="BG223">
        <v>2814700</v>
      </c>
      <c r="BH223">
        <v>752070000</v>
      </c>
      <c r="BI223">
        <v>733350000</v>
      </c>
      <c r="BJ223">
        <v>663290000</v>
      </c>
      <c r="BK223">
        <f t="shared" si="93"/>
        <v>0</v>
      </c>
      <c r="BL223">
        <f t="shared" si="93"/>
        <v>1.7957319151837459E-2</v>
      </c>
      <c r="BM223">
        <f t="shared" si="93"/>
        <v>4.2435435480709799E-3</v>
      </c>
      <c r="BN223" s="15" t="s">
        <v>943</v>
      </c>
      <c r="BO223" s="16">
        <f>BL223/BM223</f>
        <v>4.2316801862444544</v>
      </c>
      <c r="BP223" s="17" t="s">
        <v>943</v>
      </c>
      <c r="BQ223" s="41">
        <v>0</v>
      </c>
    </row>
    <row r="224" spans="1:69" customFormat="1" ht="15" x14ac:dyDescent="0.2">
      <c r="A224" t="s">
        <v>499</v>
      </c>
      <c r="B224" t="s">
        <v>500</v>
      </c>
      <c r="D224">
        <v>4583200</v>
      </c>
      <c r="E224">
        <v>0</v>
      </c>
      <c r="F224">
        <v>0</v>
      </c>
      <c r="G224">
        <v>4609700</v>
      </c>
      <c r="H224">
        <v>865460000</v>
      </c>
      <c r="I224">
        <v>887390000</v>
      </c>
      <c r="J224">
        <v>995240000</v>
      </c>
      <c r="K224">
        <f t="shared" si="89"/>
        <v>0</v>
      </c>
      <c r="L224">
        <f t="shared" si="89"/>
        <v>0</v>
      </c>
      <c r="M224">
        <f t="shared" si="89"/>
        <v>4.6317471162734616E-3</v>
      </c>
      <c r="N224" s="15" t="s">
        <v>943</v>
      </c>
      <c r="O224" s="16">
        <f>L224/M224</f>
        <v>0</v>
      </c>
      <c r="P224" s="17">
        <v>0</v>
      </c>
      <c r="Q224">
        <v>20318000</v>
      </c>
      <c r="R224">
        <v>8389600</v>
      </c>
      <c r="S224">
        <v>15433000</v>
      </c>
      <c r="T224">
        <v>0</v>
      </c>
      <c r="U224">
        <v>876600000</v>
      </c>
      <c r="V224">
        <v>1078500000</v>
      </c>
      <c r="W224">
        <v>1138700000</v>
      </c>
      <c r="X224">
        <f t="shared" si="90"/>
        <v>9.5706137348847819E-3</v>
      </c>
      <c r="Y224">
        <f t="shared" si="90"/>
        <v>1.4309689383402874E-2</v>
      </c>
      <c r="Z224">
        <f t="shared" si="90"/>
        <v>0</v>
      </c>
      <c r="AA224" s="15">
        <f>Q224/R224</f>
        <v>2.4218079527033471</v>
      </c>
      <c r="AB224" s="16" t="s">
        <v>943</v>
      </c>
      <c r="AC224" s="17">
        <f>Y224/X224</f>
        <v>1.4951694614154381</v>
      </c>
      <c r="AD224">
        <v>36314000</v>
      </c>
      <c r="AE224">
        <v>0</v>
      </c>
      <c r="AF224">
        <v>0</v>
      </c>
      <c r="AG224">
        <v>4527800</v>
      </c>
      <c r="AH224">
        <v>234260000</v>
      </c>
      <c r="AI224">
        <v>547210000</v>
      </c>
      <c r="AJ224">
        <v>689590000</v>
      </c>
      <c r="AK224">
        <f t="shared" si="91"/>
        <v>0</v>
      </c>
      <c r="AL224">
        <f t="shared" si="91"/>
        <v>0</v>
      </c>
      <c r="AM224">
        <f t="shared" si="91"/>
        <v>6.5659304804304005E-3</v>
      </c>
      <c r="AN224" s="15" t="s">
        <v>943</v>
      </c>
      <c r="AO224" s="16">
        <f>AL224/AM224</f>
        <v>0</v>
      </c>
      <c r="AP224" s="17">
        <v>0</v>
      </c>
      <c r="AQ224">
        <v>8047000</v>
      </c>
      <c r="AR224">
        <v>4666200</v>
      </c>
      <c r="AS224">
        <v>9658500</v>
      </c>
      <c r="AT224">
        <v>7169000</v>
      </c>
      <c r="AU224">
        <v>747130000</v>
      </c>
      <c r="AV224">
        <v>737750000</v>
      </c>
      <c r="AW224">
        <v>625580000</v>
      </c>
      <c r="AX224">
        <f t="shared" si="92"/>
        <v>6.2454994445411104E-3</v>
      </c>
      <c r="AY224">
        <f t="shared" si="92"/>
        <v>1.3091833276855303E-2</v>
      </c>
      <c r="AZ224">
        <f t="shared" si="92"/>
        <v>1.1459765337766553E-2</v>
      </c>
      <c r="BA224" s="15">
        <f>AQ224/AR224</f>
        <v>1.7245295958167246</v>
      </c>
      <c r="BB224" s="16">
        <f>AY224/AZ224</f>
        <v>1.1424172215560247</v>
      </c>
      <c r="BC224" s="17">
        <f>AY224/AX224</f>
        <v>2.09620277659271</v>
      </c>
      <c r="BD224">
        <v>1720000</v>
      </c>
      <c r="BE224">
        <v>0</v>
      </c>
      <c r="BF224">
        <v>13556000</v>
      </c>
      <c r="BG224">
        <v>0</v>
      </c>
      <c r="BH224">
        <v>752070000</v>
      </c>
      <c r="BI224">
        <v>733350000</v>
      </c>
      <c r="BJ224">
        <v>663290000</v>
      </c>
      <c r="BK224">
        <f t="shared" si="93"/>
        <v>0</v>
      </c>
      <c r="BL224">
        <f t="shared" si="93"/>
        <v>1.8485034431035659E-2</v>
      </c>
      <c r="BM224">
        <f t="shared" si="93"/>
        <v>0</v>
      </c>
      <c r="BN224" s="15" t="s">
        <v>943</v>
      </c>
      <c r="BO224" s="16" t="s">
        <v>943</v>
      </c>
      <c r="BP224" s="17" t="s">
        <v>943</v>
      </c>
      <c r="BQ224" s="41">
        <v>0</v>
      </c>
    </row>
    <row r="225" spans="1:69" customFormat="1" ht="15" x14ac:dyDescent="0.2">
      <c r="A225" t="s">
        <v>465</v>
      </c>
      <c r="B225" t="s">
        <v>466</v>
      </c>
      <c r="D225">
        <v>19617000</v>
      </c>
      <c r="E225">
        <v>0</v>
      </c>
      <c r="F225">
        <v>0</v>
      </c>
      <c r="G225">
        <v>0</v>
      </c>
      <c r="H225">
        <v>865460000</v>
      </c>
      <c r="I225">
        <v>887390000</v>
      </c>
      <c r="J225">
        <v>995240000</v>
      </c>
      <c r="K225">
        <f t="shared" si="89"/>
        <v>0</v>
      </c>
      <c r="L225">
        <f t="shared" si="89"/>
        <v>0</v>
      </c>
      <c r="M225">
        <f t="shared" si="89"/>
        <v>0</v>
      </c>
      <c r="N225" s="15" t="s">
        <v>943</v>
      </c>
      <c r="O225" s="16">
        <v>0</v>
      </c>
      <c r="P225" s="17">
        <v>0</v>
      </c>
      <c r="Q225">
        <v>0</v>
      </c>
      <c r="R225">
        <v>0</v>
      </c>
      <c r="S225">
        <v>0</v>
      </c>
      <c r="T225">
        <v>0</v>
      </c>
      <c r="U225">
        <v>876600000</v>
      </c>
      <c r="V225">
        <v>1078500000</v>
      </c>
      <c r="W225">
        <v>1138700000</v>
      </c>
      <c r="X225">
        <f t="shared" si="90"/>
        <v>0</v>
      </c>
      <c r="Y225">
        <f t="shared" si="90"/>
        <v>0</v>
      </c>
      <c r="Z225">
        <f t="shared" si="90"/>
        <v>0</v>
      </c>
      <c r="AA225" s="15">
        <v>0</v>
      </c>
      <c r="AB225" s="16">
        <v>0</v>
      </c>
      <c r="AC225" s="17">
        <v>0</v>
      </c>
      <c r="AD225">
        <v>0</v>
      </c>
      <c r="AE225">
        <v>0</v>
      </c>
      <c r="AF225">
        <v>0</v>
      </c>
      <c r="AG225">
        <v>0</v>
      </c>
      <c r="AH225">
        <v>234260000</v>
      </c>
      <c r="AI225">
        <v>547210000</v>
      </c>
      <c r="AJ225">
        <v>689590000</v>
      </c>
      <c r="AK225">
        <f t="shared" si="91"/>
        <v>0</v>
      </c>
      <c r="AL225">
        <f t="shared" si="91"/>
        <v>0</v>
      </c>
      <c r="AM225">
        <f t="shared" si="91"/>
        <v>0</v>
      </c>
      <c r="AN225" s="15">
        <v>0</v>
      </c>
      <c r="AO225" s="16">
        <v>0</v>
      </c>
      <c r="AP225" s="17">
        <v>0</v>
      </c>
      <c r="AQ225">
        <v>17004000</v>
      </c>
      <c r="AR225">
        <v>0</v>
      </c>
      <c r="AS225">
        <v>3839500</v>
      </c>
      <c r="AT225">
        <v>0</v>
      </c>
      <c r="AU225">
        <v>747130000</v>
      </c>
      <c r="AV225">
        <v>737750000</v>
      </c>
      <c r="AW225">
        <v>625580000</v>
      </c>
      <c r="AX225">
        <f t="shared" si="92"/>
        <v>0</v>
      </c>
      <c r="AY225">
        <f t="shared" si="92"/>
        <v>5.2043375127075568E-3</v>
      </c>
      <c r="AZ225">
        <f t="shared" si="92"/>
        <v>0</v>
      </c>
      <c r="BA225" s="15" t="s">
        <v>943</v>
      </c>
      <c r="BB225" s="16" t="s">
        <v>943</v>
      </c>
      <c r="BC225" s="17" t="s">
        <v>943</v>
      </c>
      <c r="BD225">
        <v>31804000</v>
      </c>
      <c r="BE225">
        <v>0</v>
      </c>
      <c r="BF225">
        <v>14965000</v>
      </c>
      <c r="BG225">
        <v>0</v>
      </c>
      <c r="BH225">
        <v>752070000</v>
      </c>
      <c r="BI225">
        <v>733350000</v>
      </c>
      <c r="BJ225">
        <v>663290000</v>
      </c>
      <c r="BK225">
        <f t="shared" si="93"/>
        <v>0</v>
      </c>
      <c r="BL225">
        <f t="shared" si="93"/>
        <v>2.0406354401036341E-2</v>
      </c>
      <c r="BM225">
        <f t="shared" si="93"/>
        <v>0</v>
      </c>
      <c r="BN225" s="15" t="s">
        <v>943</v>
      </c>
      <c r="BO225" s="16" t="s">
        <v>943</v>
      </c>
      <c r="BP225" s="17" t="s">
        <v>943</v>
      </c>
      <c r="BQ225" s="41">
        <v>0</v>
      </c>
    </row>
    <row r="226" spans="1:69" customFormat="1" ht="15" x14ac:dyDescent="0.2">
      <c r="A226" t="s">
        <v>576</v>
      </c>
      <c r="B226" t="s">
        <v>577</v>
      </c>
      <c r="D226">
        <v>0</v>
      </c>
      <c r="E226">
        <v>0</v>
      </c>
      <c r="F226">
        <v>0</v>
      </c>
      <c r="G226">
        <v>0</v>
      </c>
      <c r="H226">
        <v>865460000</v>
      </c>
      <c r="I226">
        <v>887390000</v>
      </c>
      <c r="J226">
        <v>995240000</v>
      </c>
      <c r="K226">
        <f t="shared" si="89"/>
        <v>0</v>
      </c>
      <c r="L226">
        <f t="shared" si="89"/>
        <v>0</v>
      </c>
      <c r="M226">
        <f t="shared" si="89"/>
        <v>0</v>
      </c>
      <c r="N226" s="15">
        <v>0</v>
      </c>
      <c r="O226" s="16">
        <v>0</v>
      </c>
      <c r="P226" s="17">
        <v>0</v>
      </c>
      <c r="Q226">
        <v>12137000</v>
      </c>
      <c r="R226">
        <v>0</v>
      </c>
      <c r="S226">
        <v>0</v>
      </c>
      <c r="T226">
        <v>0</v>
      </c>
      <c r="U226">
        <v>876600000</v>
      </c>
      <c r="V226">
        <v>1078500000</v>
      </c>
      <c r="W226">
        <v>1138700000</v>
      </c>
      <c r="X226">
        <f t="shared" si="90"/>
        <v>0</v>
      </c>
      <c r="Y226">
        <f t="shared" si="90"/>
        <v>0</v>
      </c>
      <c r="Z226">
        <f t="shared" si="90"/>
        <v>0</v>
      </c>
      <c r="AA226" s="15" t="s">
        <v>943</v>
      </c>
      <c r="AB226" s="16">
        <v>0</v>
      </c>
      <c r="AC226" s="17">
        <v>0</v>
      </c>
      <c r="AD226">
        <v>0</v>
      </c>
      <c r="AE226">
        <v>0</v>
      </c>
      <c r="AF226">
        <v>0</v>
      </c>
      <c r="AG226">
        <v>0</v>
      </c>
      <c r="AH226">
        <v>234260000</v>
      </c>
      <c r="AI226">
        <v>547210000</v>
      </c>
      <c r="AJ226">
        <v>689590000</v>
      </c>
      <c r="AK226">
        <f t="shared" si="91"/>
        <v>0</v>
      </c>
      <c r="AL226">
        <f t="shared" si="91"/>
        <v>0</v>
      </c>
      <c r="AM226">
        <f t="shared" si="91"/>
        <v>0</v>
      </c>
      <c r="AN226" s="15">
        <v>0</v>
      </c>
      <c r="AO226" s="16">
        <v>0</v>
      </c>
      <c r="AP226" s="17">
        <v>0</v>
      </c>
      <c r="AQ226">
        <v>18794000</v>
      </c>
      <c r="AR226">
        <v>0</v>
      </c>
      <c r="AS226">
        <v>13018000</v>
      </c>
      <c r="AT226">
        <v>8626600</v>
      </c>
      <c r="AU226">
        <v>747130000</v>
      </c>
      <c r="AV226">
        <v>737750000</v>
      </c>
      <c r="AW226">
        <v>625580000</v>
      </c>
      <c r="AX226">
        <f t="shared" si="92"/>
        <v>0</v>
      </c>
      <c r="AY226">
        <f t="shared" si="92"/>
        <v>1.7645543883429347E-2</v>
      </c>
      <c r="AZ226">
        <f t="shared" si="92"/>
        <v>1.3789763099843345E-2</v>
      </c>
      <c r="BA226" s="15" t="s">
        <v>943</v>
      </c>
      <c r="BB226" s="16">
        <f t="shared" ref="BB226:BB231" si="94">AY226/AZ226</f>
        <v>1.2796118218760266</v>
      </c>
      <c r="BC226" s="17" t="s">
        <v>943</v>
      </c>
      <c r="BD226">
        <v>5398400</v>
      </c>
      <c r="BE226">
        <v>0</v>
      </c>
      <c r="BF226">
        <v>16592000</v>
      </c>
      <c r="BG226">
        <v>13405000</v>
      </c>
      <c r="BH226">
        <v>752070000</v>
      </c>
      <c r="BI226">
        <v>733350000</v>
      </c>
      <c r="BJ226">
        <v>663290000</v>
      </c>
      <c r="BK226">
        <f t="shared" si="93"/>
        <v>0</v>
      </c>
      <c r="BL226">
        <f t="shared" si="93"/>
        <v>2.2624940342264949E-2</v>
      </c>
      <c r="BM226">
        <f t="shared" si="93"/>
        <v>2.0209862955871488E-2</v>
      </c>
      <c r="BN226" s="15" t="s">
        <v>943</v>
      </c>
      <c r="BO226" s="16">
        <f t="shared" ref="BO226:BO231" si="95">BL226/BM226</f>
        <v>1.119499938800516</v>
      </c>
      <c r="BP226" s="17" t="s">
        <v>943</v>
      </c>
      <c r="BQ226" s="41">
        <v>0</v>
      </c>
    </row>
    <row r="227" spans="1:69" customFormat="1" ht="15" x14ac:dyDescent="0.2">
      <c r="A227" t="s">
        <v>549</v>
      </c>
      <c r="B227" t="s">
        <v>550</v>
      </c>
      <c r="D227">
        <v>0</v>
      </c>
      <c r="E227">
        <v>0</v>
      </c>
      <c r="F227">
        <v>0</v>
      </c>
      <c r="G227">
        <v>0</v>
      </c>
      <c r="H227">
        <v>865460000</v>
      </c>
      <c r="I227">
        <v>887390000</v>
      </c>
      <c r="J227">
        <v>995240000</v>
      </c>
      <c r="K227">
        <f t="shared" si="89"/>
        <v>0</v>
      </c>
      <c r="L227">
        <f t="shared" si="89"/>
        <v>0</v>
      </c>
      <c r="M227">
        <f t="shared" si="89"/>
        <v>0</v>
      </c>
      <c r="N227" s="15">
        <v>0</v>
      </c>
      <c r="O227" s="16">
        <v>0</v>
      </c>
      <c r="P227" s="17">
        <v>0</v>
      </c>
      <c r="Q227">
        <v>0</v>
      </c>
      <c r="R227">
        <v>0</v>
      </c>
      <c r="S227">
        <v>0</v>
      </c>
      <c r="T227">
        <v>0</v>
      </c>
      <c r="U227">
        <v>876600000</v>
      </c>
      <c r="V227">
        <v>1078500000</v>
      </c>
      <c r="W227">
        <v>1138700000</v>
      </c>
      <c r="X227">
        <f t="shared" si="90"/>
        <v>0</v>
      </c>
      <c r="Y227">
        <f t="shared" si="90"/>
        <v>0</v>
      </c>
      <c r="Z227">
        <f t="shared" si="90"/>
        <v>0</v>
      </c>
      <c r="AA227" s="15">
        <v>0</v>
      </c>
      <c r="AB227" s="16">
        <v>0</v>
      </c>
      <c r="AC227" s="17">
        <v>0</v>
      </c>
      <c r="AD227">
        <v>0</v>
      </c>
      <c r="AE227">
        <v>0</v>
      </c>
      <c r="AF227">
        <v>0</v>
      </c>
      <c r="AG227">
        <v>0</v>
      </c>
      <c r="AH227">
        <v>234260000</v>
      </c>
      <c r="AI227">
        <v>547210000</v>
      </c>
      <c r="AJ227">
        <v>689590000</v>
      </c>
      <c r="AK227">
        <f t="shared" si="91"/>
        <v>0</v>
      </c>
      <c r="AL227">
        <f t="shared" si="91"/>
        <v>0</v>
      </c>
      <c r="AM227">
        <f t="shared" si="91"/>
        <v>0</v>
      </c>
      <c r="AN227" s="15">
        <v>0</v>
      </c>
      <c r="AO227" s="16">
        <v>0</v>
      </c>
      <c r="AP227" s="17">
        <v>0</v>
      </c>
      <c r="AQ227">
        <v>7291800</v>
      </c>
      <c r="AR227">
        <v>6786800</v>
      </c>
      <c r="AS227">
        <v>8841900</v>
      </c>
      <c r="AT227">
        <v>3672700</v>
      </c>
      <c r="AU227">
        <v>747130000</v>
      </c>
      <c r="AV227">
        <v>737750000</v>
      </c>
      <c r="AW227">
        <v>625580000</v>
      </c>
      <c r="AX227">
        <f t="shared" si="92"/>
        <v>9.0838274463614088E-3</v>
      </c>
      <c r="AY227">
        <f t="shared" si="92"/>
        <v>1.1984954252795662E-2</v>
      </c>
      <c r="AZ227">
        <f t="shared" si="92"/>
        <v>5.870871830940887E-3</v>
      </c>
      <c r="BA227" s="15">
        <f t="shared" ref="BA227:BA234" si="96">AQ227/AR227</f>
        <v>1.0744091471680322</v>
      </c>
      <c r="BB227" s="16">
        <f t="shared" si="94"/>
        <v>2.0414266565371282</v>
      </c>
      <c r="BC227" s="17">
        <f t="shared" ref="BC227:BC234" si="97">AY227/AX227</f>
        <v>1.3193727339675876</v>
      </c>
      <c r="BD227">
        <v>5207800</v>
      </c>
      <c r="BE227">
        <v>0</v>
      </c>
      <c r="BF227">
        <v>16881000</v>
      </c>
      <c r="BG227">
        <v>4558200</v>
      </c>
      <c r="BH227">
        <v>752070000</v>
      </c>
      <c r="BI227">
        <v>733350000</v>
      </c>
      <c r="BJ227">
        <v>663290000</v>
      </c>
      <c r="BK227">
        <f t="shared" si="93"/>
        <v>0</v>
      </c>
      <c r="BL227">
        <f t="shared" si="93"/>
        <v>2.3019022294947841E-2</v>
      </c>
      <c r="BM227">
        <f t="shared" si="93"/>
        <v>6.8721072230849252E-3</v>
      </c>
      <c r="BN227" s="15" t="s">
        <v>943</v>
      </c>
      <c r="BO227" s="16">
        <f t="shared" si="95"/>
        <v>3.3496308406862254</v>
      </c>
      <c r="BP227" s="17" t="s">
        <v>943</v>
      </c>
      <c r="BQ227" s="41">
        <v>0</v>
      </c>
    </row>
    <row r="228" spans="1:69" customFormat="1" ht="15" x14ac:dyDescent="0.2">
      <c r="A228" t="s">
        <v>630</v>
      </c>
      <c r="B228" t="s">
        <v>631</v>
      </c>
      <c r="D228">
        <v>0</v>
      </c>
      <c r="E228">
        <v>0</v>
      </c>
      <c r="F228">
        <v>0</v>
      </c>
      <c r="G228">
        <v>0</v>
      </c>
      <c r="H228">
        <v>865460000</v>
      </c>
      <c r="I228">
        <v>887390000</v>
      </c>
      <c r="J228">
        <v>995240000</v>
      </c>
      <c r="K228">
        <f t="shared" si="89"/>
        <v>0</v>
      </c>
      <c r="L228">
        <f t="shared" si="89"/>
        <v>0</v>
      </c>
      <c r="M228">
        <f t="shared" si="89"/>
        <v>0</v>
      </c>
      <c r="N228" s="15">
        <v>0</v>
      </c>
      <c r="O228" s="16">
        <v>0</v>
      </c>
      <c r="P228" s="17">
        <v>0</v>
      </c>
      <c r="Q228">
        <v>52095000</v>
      </c>
      <c r="R228">
        <v>0</v>
      </c>
      <c r="S228">
        <v>0</v>
      </c>
      <c r="T228">
        <v>0</v>
      </c>
      <c r="U228">
        <v>876600000</v>
      </c>
      <c r="V228">
        <v>1078500000</v>
      </c>
      <c r="W228">
        <v>1138700000</v>
      </c>
      <c r="X228">
        <f t="shared" si="90"/>
        <v>0</v>
      </c>
      <c r="Y228">
        <f t="shared" si="90"/>
        <v>0</v>
      </c>
      <c r="Z228">
        <f t="shared" si="90"/>
        <v>0</v>
      </c>
      <c r="AA228" s="15" t="s">
        <v>943</v>
      </c>
      <c r="AB228" s="16">
        <v>0</v>
      </c>
      <c r="AC228" s="17">
        <v>0</v>
      </c>
      <c r="AD228">
        <v>25513000</v>
      </c>
      <c r="AE228">
        <v>13895000</v>
      </c>
      <c r="AF228">
        <v>0</v>
      </c>
      <c r="AG228">
        <v>8966400</v>
      </c>
      <c r="AH228">
        <v>234260000</v>
      </c>
      <c r="AI228">
        <v>547210000</v>
      </c>
      <c r="AJ228">
        <v>689590000</v>
      </c>
      <c r="AK228">
        <f t="shared" si="91"/>
        <v>5.9314436950396995E-2</v>
      </c>
      <c r="AL228">
        <f t="shared" si="91"/>
        <v>0</v>
      </c>
      <c r="AM228">
        <f t="shared" si="91"/>
        <v>1.3002508737075653E-2</v>
      </c>
      <c r="AN228" s="15">
        <f>AD228/AE228</f>
        <v>1.8361281036344008</v>
      </c>
      <c r="AO228" s="16">
        <f>AL228/AM228</f>
        <v>0</v>
      </c>
      <c r="AP228" s="17">
        <f>AL228/AK228</f>
        <v>0</v>
      </c>
      <c r="AQ228">
        <v>8070900</v>
      </c>
      <c r="AR228">
        <v>2991500</v>
      </c>
      <c r="AS228">
        <v>11464000</v>
      </c>
      <c r="AT228">
        <v>4161100</v>
      </c>
      <c r="AU228">
        <v>747130000</v>
      </c>
      <c r="AV228">
        <v>737750000</v>
      </c>
      <c r="AW228">
        <v>625580000</v>
      </c>
      <c r="AX228">
        <f t="shared" si="92"/>
        <v>4.0039885963620786E-3</v>
      </c>
      <c r="AY228">
        <f t="shared" si="92"/>
        <v>1.5539139274822094E-2</v>
      </c>
      <c r="AZ228">
        <f t="shared" si="92"/>
        <v>6.6515873269605806E-3</v>
      </c>
      <c r="BA228" s="15">
        <f t="shared" si="96"/>
        <v>2.6979441751629616</v>
      </c>
      <c r="BB228" s="16">
        <f t="shared" si="94"/>
        <v>2.3361550425472126</v>
      </c>
      <c r="BC228" s="17">
        <f t="shared" si="97"/>
        <v>3.8809149678749231</v>
      </c>
      <c r="BD228">
        <v>2515600</v>
      </c>
      <c r="BE228">
        <v>0</v>
      </c>
      <c r="BF228">
        <v>18909000</v>
      </c>
      <c r="BG228">
        <v>12083000</v>
      </c>
      <c r="BH228">
        <v>752070000</v>
      </c>
      <c r="BI228">
        <v>733350000</v>
      </c>
      <c r="BJ228">
        <v>663290000</v>
      </c>
      <c r="BK228">
        <f t="shared" si="93"/>
        <v>0</v>
      </c>
      <c r="BL228">
        <f t="shared" si="93"/>
        <v>2.5784413990591122E-2</v>
      </c>
      <c r="BM228">
        <f t="shared" si="93"/>
        <v>1.8216767929563237E-2</v>
      </c>
      <c r="BN228" s="15" t="s">
        <v>943</v>
      </c>
      <c r="BO228" s="16">
        <f t="shared" si="95"/>
        <v>1.4154219941917725</v>
      </c>
      <c r="BP228" s="17" t="s">
        <v>943</v>
      </c>
      <c r="BQ228" s="41">
        <v>0</v>
      </c>
    </row>
    <row r="229" spans="1:69" customFormat="1" ht="15" x14ac:dyDescent="0.2">
      <c r="A229" t="s">
        <v>487</v>
      </c>
      <c r="B229" t="s">
        <v>488</v>
      </c>
      <c r="D229">
        <v>2365300</v>
      </c>
      <c r="E229">
        <v>0</v>
      </c>
      <c r="F229">
        <v>0</v>
      </c>
      <c r="G229">
        <v>0</v>
      </c>
      <c r="H229">
        <v>865460000</v>
      </c>
      <c r="I229">
        <v>887390000</v>
      </c>
      <c r="J229">
        <v>995240000</v>
      </c>
      <c r="K229">
        <f t="shared" si="89"/>
        <v>0</v>
      </c>
      <c r="L229">
        <f t="shared" si="89"/>
        <v>0</v>
      </c>
      <c r="M229">
        <f t="shared" si="89"/>
        <v>0</v>
      </c>
      <c r="N229" s="15" t="s">
        <v>943</v>
      </c>
      <c r="O229" s="16">
        <v>0</v>
      </c>
      <c r="P229" s="17">
        <v>0</v>
      </c>
      <c r="Q229">
        <v>7860400</v>
      </c>
      <c r="R229">
        <v>0</v>
      </c>
      <c r="S229">
        <v>7003400</v>
      </c>
      <c r="T229">
        <v>0</v>
      </c>
      <c r="U229">
        <v>876600000</v>
      </c>
      <c r="V229">
        <v>1078500000</v>
      </c>
      <c r="W229">
        <v>1138700000</v>
      </c>
      <c r="X229">
        <f t="shared" si="90"/>
        <v>0</v>
      </c>
      <c r="Y229">
        <f t="shared" si="90"/>
        <v>6.4936485859990725E-3</v>
      </c>
      <c r="Z229">
        <f t="shared" si="90"/>
        <v>0</v>
      </c>
      <c r="AA229" s="15" t="s">
        <v>943</v>
      </c>
      <c r="AB229" s="16" t="s">
        <v>943</v>
      </c>
      <c r="AC229" s="17" t="s">
        <v>943</v>
      </c>
      <c r="AD229">
        <v>0</v>
      </c>
      <c r="AE229">
        <v>0</v>
      </c>
      <c r="AF229">
        <v>0</v>
      </c>
      <c r="AG229">
        <v>0</v>
      </c>
      <c r="AH229">
        <v>234260000</v>
      </c>
      <c r="AI229">
        <v>547210000</v>
      </c>
      <c r="AJ229">
        <v>689590000</v>
      </c>
      <c r="AK229">
        <f t="shared" si="91"/>
        <v>0</v>
      </c>
      <c r="AL229">
        <f t="shared" si="91"/>
        <v>0</v>
      </c>
      <c r="AM229">
        <f t="shared" si="91"/>
        <v>0</v>
      </c>
      <c r="AN229" s="15">
        <v>0</v>
      </c>
      <c r="AO229" s="16">
        <v>0</v>
      </c>
      <c r="AP229" s="17">
        <v>0</v>
      </c>
      <c r="AQ229">
        <v>12533000</v>
      </c>
      <c r="AR229">
        <v>1872600</v>
      </c>
      <c r="AS229">
        <v>10358000</v>
      </c>
      <c r="AT229">
        <v>5293000</v>
      </c>
      <c r="AU229">
        <v>747130000</v>
      </c>
      <c r="AV229">
        <v>737750000</v>
      </c>
      <c r="AW229">
        <v>625580000</v>
      </c>
      <c r="AX229">
        <f t="shared" si="92"/>
        <v>2.5063911233654118E-3</v>
      </c>
      <c r="AY229">
        <f t="shared" si="92"/>
        <v>1.4039986445272788E-2</v>
      </c>
      <c r="AZ229">
        <f t="shared" si="92"/>
        <v>8.4609482400332496E-3</v>
      </c>
      <c r="BA229" s="15">
        <f t="shared" si="96"/>
        <v>6.6928334935383962</v>
      </c>
      <c r="BB229" s="16">
        <f t="shared" si="94"/>
        <v>1.6593868733107406</v>
      </c>
      <c r="BC229" s="17">
        <f t="shared" si="97"/>
        <v>5.6016741818096003</v>
      </c>
      <c r="BD229">
        <v>5336000</v>
      </c>
      <c r="BE229">
        <v>0</v>
      </c>
      <c r="BF229">
        <v>22657000</v>
      </c>
      <c r="BG229">
        <v>10655000</v>
      </c>
      <c r="BH229">
        <v>752070000</v>
      </c>
      <c r="BI229">
        <v>733350000</v>
      </c>
      <c r="BJ229">
        <v>663290000</v>
      </c>
      <c r="BK229">
        <f t="shared" si="93"/>
        <v>0</v>
      </c>
      <c r="BL229">
        <f t="shared" si="93"/>
        <v>3.0895206927115292E-2</v>
      </c>
      <c r="BM229">
        <f t="shared" si="93"/>
        <v>1.606386346846779E-2</v>
      </c>
      <c r="BN229" s="15" t="s">
        <v>943</v>
      </c>
      <c r="BO229" s="16">
        <f t="shared" si="95"/>
        <v>1.9232737496655374</v>
      </c>
      <c r="BP229" s="17" t="s">
        <v>943</v>
      </c>
      <c r="BQ229" s="41">
        <v>0</v>
      </c>
    </row>
    <row r="230" spans="1:69" customFormat="1" ht="15" x14ac:dyDescent="0.2">
      <c r="A230" t="s">
        <v>214</v>
      </c>
      <c r="B230" t="s">
        <v>215</v>
      </c>
      <c r="D230">
        <v>14170000</v>
      </c>
      <c r="E230">
        <v>0</v>
      </c>
      <c r="F230">
        <v>0</v>
      </c>
      <c r="G230">
        <v>0</v>
      </c>
      <c r="H230">
        <v>865460000</v>
      </c>
      <c r="I230">
        <v>887390000</v>
      </c>
      <c r="J230">
        <v>995240000</v>
      </c>
      <c r="K230">
        <f t="shared" si="89"/>
        <v>0</v>
      </c>
      <c r="L230">
        <f t="shared" si="89"/>
        <v>0</v>
      </c>
      <c r="M230">
        <f t="shared" si="89"/>
        <v>0</v>
      </c>
      <c r="N230" s="15" t="s">
        <v>943</v>
      </c>
      <c r="O230" s="16">
        <v>0</v>
      </c>
      <c r="P230" s="17">
        <v>0</v>
      </c>
      <c r="Q230">
        <v>9239500</v>
      </c>
      <c r="R230">
        <v>0</v>
      </c>
      <c r="S230">
        <v>0</v>
      </c>
      <c r="T230">
        <v>0</v>
      </c>
      <c r="U230">
        <v>876600000</v>
      </c>
      <c r="V230">
        <v>1078500000</v>
      </c>
      <c r="W230">
        <v>1138700000</v>
      </c>
      <c r="X230">
        <f t="shared" si="90"/>
        <v>0</v>
      </c>
      <c r="Y230">
        <f t="shared" si="90"/>
        <v>0</v>
      </c>
      <c r="Z230">
        <f t="shared" si="90"/>
        <v>0</v>
      </c>
      <c r="AA230" s="15" t="s">
        <v>943</v>
      </c>
      <c r="AB230" s="16">
        <v>0</v>
      </c>
      <c r="AC230" s="17">
        <v>0</v>
      </c>
      <c r="AD230">
        <v>0</v>
      </c>
      <c r="AE230">
        <v>0</v>
      </c>
      <c r="AF230">
        <v>0</v>
      </c>
      <c r="AG230">
        <v>0</v>
      </c>
      <c r="AH230">
        <v>234260000</v>
      </c>
      <c r="AI230">
        <v>547210000</v>
      </c>
      <c r="AJ230">
        <v>689590000</v>
      </c>
      <c r="AK230">
        <f t="shared" si="91"/>
        <v>0</v>
      </c>
      <c r="AL230">
        <f t="shared" si="91"/>
        <v>0</v>
      </c>
      <c r="AM230">
        <f t="shared" si="91"/>
        <v>0</v>
      </c>
      <c r="AN230" s="15">
        <v>0</v>
      </c>
      <c r="AO230" s="16">
        <v>0</v>
      </c>
      <c r="AP230" s="17">
        <v>0</v>
      </c>
      <c r="AQ230">
        <v>25113000</v>
      </c>
      <c r="AR230">
        <v>8198100</v>
      </c>
      <c r="AS230">
        <v>20217000</v>
      </c>
      <c r="AT230">
        <v>10629000</v>
      </c>
      <c r="AU230">
        <v>747130000</v>
      </c>
      <c r="AV230">
        <v>737750000</v>
      </c>
      <c r="AW230">
        <v>625580000</v>
      </c>
      <c r="AX230">
        <f t="shared" si="92"/>
        <v>1.097278920669763E-2</v>
      </c>
      <c r="AY230">
        <f t="shared" si="92"/>
        <v>2.7403592002710947E-2</v>
      </c>
      <c r="AZ230">
        <f t="shared" si="92"/>
        <v>1.6990632692861024E-2</v>
      </c>
      <c r="BA230" s="15">
        <f t="shared" si="96"/>
        <v>3.0632707578585281</v>
      </c>
      <c r="BB230" s="16">
        <f t="shared" si="94"/>
        <v>1.6128647177585771</v>
      </c>
      <c r="BC230" s="17">
        <f t="shared" si="97"/>
        <v>2.497413509591909</v>
      </c>
      <c r="BD230">
        <v>42797000</v>
      </c>
      <c r="BE230">
        <v>0</v>
      </c>
      <c r="BF230">
        <v>24770000</v>
      </c>
      <c r="BG230">
        <v>13956000</v>
      </c>
      <c r="BH230">
        <v>752070000</v>
      </c>
      <c r="BI230">
        <v>733350000</v>
      </c>
      <c r="BJ230">
        <v>663290000</v>
      </c>
      <c r="BK230">
        <f t="shared" si="93"/>
        <v>0</v>
      </c>
      <c r="BL230">
        <f t="shared" si="93"/>
        <v>3.377650507943001E-2</v>
      </c>
      <c r="BM230">
        <f t="shared" si="93"/>
        <v>2.1040570489529467E-2</v>
      </c>
      <c r="BN230" s="15" t="s">
        <v>943</v>
      </c>
      <c r="BO230" s="16">
        <f t="shared" si="95"/>
        <v>1.6053036725519583</v>
      </c>
      <c r="BP230" s="17" t="s">
        <v>943</v>
      </c>
      <c r="BQ230" s="41">
        <v>0</v>
      </c>
    </row>
    <row r="231" spans="1:69" customFormat="1" ht="15" x14ac:dyDescent="0.2">
      <c r="A231" t="s">
        <v>77</v>
      </c>
      <c r="B231" t="s">
        <v>78</v>
      </c>
      <c r="D231">
        <v>0</v>
      </c>
      <c r="E231">
        <v>0</v>
      </c>
      <c r="F231">
        <v>0</v>
      </c>
      <c r="G231">
        <v>0</v>
      </c>
      <c r="H231">
        <v>865460000</v>
      </c>
      <c r="I231">
        <v>887390000</v>
      </c>
      <c r="J231">
        <v>995240000</v>
      </c>
      <c r="K231">
        <f t="shared" si="89"/>
        <v>0</v>
      </c>
      <c r="L231">
        <f t="shared" si="89"/>
        <v>0</v>
      </c>
      <c r="M231">
        <f t="shared" si="89"/>
        <v>0</v>
      </c>
      <c r="N231" s="15">
        <v>0</v>
      </c>
      <c r="O231" s="16">
        <v>0</v>
      </c>
      <c r="P231" s="17">
        <v>0</v>
      </c>
      <c r="Q231">
        <v>6854300</v>
      </c>
      <c r="R231">
        <v>0</v>
      </c>
      <c r="S231">
        <v>7978600</v>
      </c>
      <c r="T231">
        <v>5293000</v>
      </c>
      <c r="U231">
        <v>876600000</v>
      </c>
      <c r="V231">
        <v>1078500000</v>
      </c>
      <c r="W231">
        <v>1138700000</v>
      </c>
      <c r="X231">
        <f t="shared" si="90"/>
        <v>0</v>
      </c>
      <c r="Y231">
        <f t="shared" si="90"/>
        <v>7.3978674084376446E-3</v>
      </c>
      <c r="Z231">
        <f t="shared" si="90"/>
        <v>4.6482831298849565E-3</v>
      </c>
      <c r="AA231" s="15" t="s">
        <v>943</v>
      </c>
      <c r="AB231" s="16">
        <f>Y231/Z231</f>
        <v>1.5915268501772051</v>
      </c>
      <c r="AC231" s="17" t="s">
        <v>943</v>
      </c>
      <c r="AD231">
        <v>0</v>
      </c>
      <c r="AE231">
        <v>0</v>
      </c>
      <c r="AF231">
        <v>0</v>
      </c>
      <c r="AG231">
        <v>0</v>
      </c>
      <c r="AH231">
        <v>234260000</v>
      </c>
      <c r="AI231">
        <v>547210000</v>
      </c>
      <c r="AJ231">
        <v>689590000</v>
      </c>
      <c r="AK231">
        <f t="shared" si="91"/>
        <v>0</v>
      </c>
      <c r="AL231">
        <f t="shared" si="91"/>
        <v>0</v>
      </c>
      <c r="AM231">
        <f t="shared" si="91"/>
        <v>0</v>
      </c>
      <c r="AN231" s="15">
        <v>0</v>
      </c>
      <c r="AO231" s="16">
        <v>0</v>
      </c>
      <c r="AP231" s="17">
        <v>0</v>
      </c>
      <c r="AQ231">
        <v>17233000</v>
      </c>
      <c r="AR231">
        <v>5439900</v>
      </c>
      <c r="AS231">
        <v>11512000</v>
      </c>
      <c r="AT231">
        <v>6621800</v>
      </c>
      <c r="AU231">
        <v>747130000</v>
      </c>
      <c r="AV231">
        <v>737750000</v>
      </c>
      <c r="AW231">
        <v>625580000</v>
      </c>
      <c r="AX231">
        <f t="shared" si="92"/>
        <v>7.2810621980110559E-3</v>
      </c>
      <c r="AY231">
        <f t="shared" si="92"/>
        <v>1.5604201965435445E-2</v>
      </c>
      <c r="AZ231">
        <f t="shared" si="92"/>
        <v>1.0585057067041785E-2</v>
      </c>
      <c r="BA231" s="15">
        <f t="shared" si="96"/>
        <v>3.1678891156087428</v>
      </c>
      <c r="BB231" s="16">
        <f t="shared" si="94"/>
        <v>1.4741726819802932</v>
      </c>
      <c r="BC231" s="17">
        <f t="shared" si="97"/>
        <v>2.143121640919095</v>
      </c>
      <c r="BD231">
        <v>14815000</v>
      </c>
      <c r="BE231">
        <v>0</v>
      </c>
      <c r="BF231">
        <v>43660000</v>
      </c>
      <c r="BG231">
        <v>12717000</v>
      </c>
      <c r="BH231">
        <v>752070000</v>
      </c>
      <c r="BI231">
        <v>733350000</v>
      </c>
      <c r="BJ231">
        <v>663290000</v>
      </c>
      <c r="BK231">
        <f t="shared" si="93"/>
        <v>0</v>
      </c>
      <c r="BL231">
        <f t="shared" si="93"/>
        <v>5.9535010567941637E-2</v>
      </c>
      <c r="BM231">
        <f t="shared" si="93"/>
        <v>1.9172609265931947E-2</v>
      </c>
      <c r="BN231" s="15" t="s">
        <v>943</v>
      </c>
      <c r="BO231" s="16">
        <f t="shared" si="95"/>
        <v>3.1052116976967841</v>
      </c>
      <c r="BP231" s="17" t="s">
        <v>943</v>
      </c>
      <c r="BQ231" s="41">
        <v>0</v>
      </c>
    </row>
    <row r="232" spans="1:69" customFormat="1" ht="15" x14ac:dyDescent="0.2">
      <c r="A232" t="s">
        <v>483</v>
      </c>
      <c r="B232" t="s">
        <v>484</v>
      </c>
      <c r="D232">
        <v>4641500</v>
      </c>
      <c r="E232">
        <v>5994100</v>
      </c>
      <c r="F232">
        <v>0</v>
      </c>
      <c r="G232">
        <v>0</v>
      </c>
      <c r="H232">
        <v>865460000</v>
      </c>
      <c r="I232">
        <v>887390000</v>
      </c>
      <c r="J232">
        <v>995240000</v>
      </c>
      <c r="K232">
        <f t="shared" si="89"/>
        <v>6.9259122316455988E-3</v>
      </c>
      <c r="L232">
        <f t="shared" si="89"/>
        <v>0</v>
      </c>
      <c r="M232">
        <f t="shared" si="89"/>
        <v>0</v>
      </c>
      <c r="N232" s="15">
        <f>D232/E232</f>
        <v>0.77434477235948684</v>
      </c>
      <c r="O232" s="16">
        <v>0</v>
      </c>
      <c r="P232" s="17">
        <f>L232/K232</f>
        <v>0</v>
      </c>
      <c r="Q232">
        <v>25151000</v>
      </c>
      <c r="R232">
        <v>0</v>
      </c>
      <c r="S232">
        <v>23247000</v>
      </c>
      <c r="T232">
        <v>15902000</v>
      </c>
      <c r="U232">
        <v>876600000</v>
      </c>
      <c r="V232">
        <v>1078500000</v>
      </c>
      <c r="W232">
        <v>1138700000</v>
      </c>
      <c r="X232">
        <f t="shared" si="90"/>
        <v>0</v>
      </c>
      <c r="Y232">
        <f t="shared" si="90"/>
        <v>2.1554937413073714E-2</v>
      </c>
      <c r="Z232">
        <f t="shared" si="90"/>
        <v>1.3965047861596558E-2</v>
      </c>
      <c r="AA232" s="15" t="s">
        <v>943</v>
      </c>
      <c r="AB232" s="16">
        <f>Y232/Z232</f>
        <v>1.5434918395338346</v>
      </c>
      <c r="AC232" s="17" t="s">
        <v>943</v>
      </c>
      <c r="AD232">
        <v>21506000</v>
      </c>
      <c r="AE232">
        <v>0</v>
      </c>
      <c r="AF232">
        <v>0</v>
      </c>
      <c r="AG232">
        <v>0</v>
      </c>
      <c r="AH232">
        <v>234260000</v>
      </c>
      <c r="AI232">
        <v>547210000</v>
      </c>
      <c r="AJ232">
        <v>689590000</v>
      </c>
      <c r="AK232">
        <f t="shared" si="91"/>
        <v>0</v>
      </c>
      <c r="AL232">
        <f t="shared" si="91"/>
        <v>0</v>
      </c>
      <c r="AM232">
        <f t="shared" si="91"/>
        <v>0</v>
      </c>
      <c r="AN232" s="15" t="s">
        <v>943</v>
      </c>
      <c r="AO232" s="16">
        <v>0</v>
      </c>
      <c r="AP232" s="17">
        <v>0</v>
      </c>
      <c r="AQ232">
        <v>41979000</v>
      </c>
      <c r="AR232">
        <v>10193000</v>
      </c>
      <c r="AS232">
        <v>27891000</v>
      </c>
      <c r="AT232">
        <v>0</v>
      </c>
      <c r="AU232">
        <v>747130000</v>
      </c>
      <c r="AV232">
        <v>737750000</v>
      </c>
      <c r="AW232">
        <v>625580000</v>
      </c>
      <c r="AX232">
        <f t="shared" si="92"/>
        <v>1.3642873395526884E-2</v>
      </c>
      <c r="AY232">
        <f t="shared" si="92"/>
        <v>3.7805489664520499E-2</v>
      </c>
      <c r="AZ232">
        <f t="shared" si="92"/>
        <v>0</v>
      </c>
      <c r="BA232" s="15">
        <f t="shared" si="96"/>
        <v>4.1184145982537039</v>
      </c>
      <c r="BB232" s="16" t="s">
        <v>943</v>
      </c>
      <c r="BC232" s="17">
        <f t="shared" si="97"/>
        <v>2.771079710885235</v>
      </c>
      <c r="BD232">
        <v>57499000</v>
      </c>
      <c r="BE232">
        <v>0</v>
      </c>
      <c r="BF232">
        <v>53577000</v>
      </c>
      <c r="BG232">
        <v>0</v>
      </c>
      <c r="BH232">
        <v>752070000</v>
      </c>
      <c r="BI232">
        <v>733350000</v>
      </c>
      <c r="BJ232">
        <v>663290000</v>
      </c>
      <c r="BK232">
        <f t="shared" si="93"/>
        <v>0</v>
      </c>
      <c r="BL232">
        <f t="shared" si="93"/>
        <v>7.3057885048067095E-2</v>
      </c>
      <c r="BM232">
        <f t="shared" si="93"/>
        <v>0</v>
      </c>
      <c r="BN232" s="15" t="s">
        <v>943</v>
      </c>
      <c r="BO232" s="16" t="s">
        <v>943</v>
      </c>
      <c r="BP232" s="17" t="s">
        <v>943</v>
      </c>
      <c r="BQ232" s="41">
        <v>0</v>
      </c>
    </row>
    <row r="233" spans="1:69" customFormat="1" ht="15" x14ac:dyDescent="0.2">
      <c r="A233" t="s">
        <v>780</v>
      </c>
      <c r="B233" t="s">
        <v>781</v>
      </c>
      <c r="D233">
        <v>250670000</v>
      </c>
      <c r="E233">
        <v>0</v>
      </c>
      <c r="F233">
        <v>14193000</v>
      </c>
      <c r="G233">
        <v>0</v>
      </c>
      <c r="H233">
        <v>865460000</v>
      </c>
      <c r="I233">
        <v>887390000</v>
      </c>
      <c r="J233">
        <v>995240000</v>
      </c>
      <c r="K233">
        <f t="shared" si="89"/>
        <v>0</v>
      </c>
      <c r="L233">
        <f t="shared" si="89"/>
        <v>1.5994095042765864E-2</v>
      </c>
      <c r="M233">
        <f t="shared" si="89"/>
        <v>0</v>
      </c>
      <c r="N233" s="15" t="s">
        <v>943</v>
      </c>
      <c r="O233" s="16" t="s">
        <v>943</v>
      </c>
      <c r="P233" s="17" t="s">
        <v>943</v>
      </c>
      <c r="Q233">
        <v>33756000</v>
      </c>
      <c r="R233">
        <v>62260000</v>
      </c>
      <c r="S233">
        <v>0</v>
      </c>
      <c r="T233">
        <v>22526000</v>
      </c>
      <c r="U233">
        <v>876600000</v>
      </c>
      <c r="V233">
        <v>1078500000</v>
      </c>
      <c r="W233">
        <v>1138700000</v>
      </c>
      <c r="X233">
        <f t="shared" si="90"/>
        <v>7.1024412502851922E-2</v>
      </c>
      <c r="Y233">
        <f t="shared" si="90"/>
        <v>0</v>
      </c>
      <c r="Z233">
        <f t="shared" si="90"/>
        <v>1.9782207780802669E-2</v>
      </c>
      <c r="AA233" s="15">
        <f>Q233/R233</f>
        <v>0.54217796337937685</v>
      </c>
      <c r="AB233" s="16">
        <f>Y233/Z233</f>
        <v>0</v>
      </c>
      <c r="AC233" s="17">
        <f>Y233/X233</f>
        <v>0</v>
      </c>
      <c r="AD233">
        <v>0</v>
      </c>
      <c r="AE233">
        <v>0</v>
      </c>
      <c r="AF233">
        <v>0</v>
      </c>
      <c r="AG233">
        <v>0</v>
      </c>
      <c r="AH233">
        <v>234260000</v>
      </c>
      <c r="AI233">
        <v>547210000</v>
      </c>
      <c r="AJ233">
        <v>689590000</v>
      </c>
      <c r="AK233">
        <f t="shared" si="91"/>
        <v>0</v>
      </c>
      <c r="AL233">
        <f t="shared" si="91"/>
        <v>0</v>
      </c>
      <c r="AM233">
        <f t="shared" si="91"/>
        <v>0</v>
      </c>
      <c r="AN233" s="15">
        <v>0</v>
      </c>
      <c r="AO233" s="16">
        <v>0</v>
      </c>
      <c r="AP233" s="17">
        <v>0</v>
      </c>
      <c r="AQ233">
        <v>38804000</v>
      </c>
      <c r="AR233">
        <v>75065000</v>
      </c>
      <c r="AS233">
        <v>79789000</v>
      </c>
      <c r="AT233">
        <v>69240000</v>
      </c>
      <c r="AU233">
        <v>747130000</v>
      </c>
      <c r="AV233">
        <v>737750000</v>
      </c>
      <c r="AW233">
        <v>625580000</v>
      </c>
      <c r="AX233">
        <f t="shared" si="92"/>
        <v>0.10047113621458113</v>
      </c>
      <c r="AY233">
        <f t="shared" si="92"/>
        <v>0.10815181294476449</v>
      </c>
      <c r="AZ233">
        <f t="shared" si="92"/>
        <v>0.11068128776495412</v>
      </c>
      <c r="BA233" s="15">
        <f t="shared" si="96"/>
        <v>0.51693865316725507</v>
      </c>
      <c r="BB233" s="16">
        <f>AY233/AZ233</f>
        <v>0.97714631920834449</v>
      </c>
      <c r="BC233" s="17">
        <f t="shared" si="97"/>
        <v>1.0764465996858974</v>
      </c>
      <c r="BD233">
        <v>17126000</v>
      </c>
      <c r="BE233">
        <v>0</v>
      </c>
      <c r="BF233">
        <v>76217000</v>
      </c>
      <c r="BG233">
        <v>82736000</v>
      </c>
      <c r="BH233">
        <v>752070000</v>
      </c>
      <c r="BI233">
        <v>733350000</v>
      </c>
      <c r="BJ233">
        <v>663290000</v>
      </c>
      <c r="BK233">
        <f t="shared" si="93"/>
        <v>0</v>
      </c>
      <c r="BL233">
        <f t="shared" si="93"/>
        <v>0.10392991068384809</v>
      </c>
      <c r="BM233">
        <f t="shared" si="93"/>
        <v>0.12473578675993909</v>
      </c>
      <c r="BN233" s="15" t="s">
        <v>943</v>
      </c>
      <c r="BO233" s="16">
        <f>BL233/BM233</f>
        <v>0.83320042614447887</v>
      </c>
      <c r="BP233" s="17" t="s">
        <v>943</v>
      </c>
      <c r="BQ233" s="41">
        <v>0</v>
      </c>
    </row>
    <row r="234" spans="1:69" customFormat="1" ht="15" x14ac:dyDescent="0.2">
      <c r="A234" t="s">
        <v>376</v>
      </c>
      <c r="B234" t="s">
        <v>377</v>
      </c>
      <c r="D234">
        <v>0</v>
      </c>
      <c r="E234">
        <v>69750000</v>
      </c>
      <c r="F234">
        <v>2736100</v>
      </c>
      <c r="G234">
        <v>26752000</v>
      </c>
      <c r="H234">
        <v>865460000</v>
      </c>
      <c r="I234">
        <v>887390000</v>
      </c>
      <c r="J234">
        <v>995240000</v>
      </c>
      <c r="K234">
        <f t="shared" si="89"/>
        <v>8.0592979456011835E-2</v>
      </c>
      <c r="L234">
        <f t="shared" si="89"/>
        <v>3.0833117344121527E-3</v>
      </c>
      <c r="M234">
        <f t="shared" si="89"/>
        <v>2.6879948555122383E-2</v>
      </c>
      <c r="N234" s="15">
        <f>D234/E234</f>
        <v>0</v>
      </c>
      <c r="O234" s="16">
        <f>L234/M234</f>
        <v>0.11470675727259086</v>
      </c>
      <c r="P234" s="17">
        <f>L234/K234</f>
        <v>3.82578204109583E-2</v>
      </c>
      <c r="Q234">
        <v>0</v>
      </c>
      <c r="R234">
        <v>0</v>
      </c>
      <c r="S234">
        <v>0</v>
      </c>
      <c r="T234">
        <v>25276000</v>
      </c>
      <c r="U234">
        <v>876600000</v>
      </c>
      <c r="V234">
        <v>1078500000</v>
      </c>
      <c r="W234">
        <v>1138700000</v>
      </c>
      <c r="X234">
        <f t="shared" si="90"/>
        <v>0</v>
      </c>
      <c r="Y234">
        <f t="shared" si="90"/>
        <v>0</v>
      </c>
      <c r="Z234">
        <f t="shared" si="90"/>
        <v>2.2197242469482743E-2</v>
      </c>
      <c r="AA234" s="15">
        <v>0</v>
      </c>
      <c r="AB234" s="16">
        <f>Y234/Z234</f>
        <v>0</v>
      </c>
      <c r="AC234" s="17">
        <v>0</v>
      </c>
      <c r="AD234">
        <v>0</v>
      </c>
      <c r="AE234">
        <v>76640000</v>
      </c>
      <c r="AF234">
        <v>19213000</v>
      </c>
      <c r="AG234">
        <v>0</v>
      </c>
      <c r="AH234">
        <v>234260000</v>
      </c>
      <c r="AI234">
        <v>547210000</v>
      </c>
      <c r="AJ234">
        <v>689590000</v>
      </c>
      <c r="AK234">
        <f t="shared" si="91"/>
        <v>0.32715785878937931</v>
      </c>
      <c r="AL234">
        <f t="shared" si="91"/>
        <v>3.5110834962811352E-2</v>
      </c>
      <c r="AM234">
        <f t="shared" si="91"/>
        <v>0</v>
      </c>
      <c r="AN234" s="15">
        <f>AD234/AE234</f>
        <v>0</v>
      </c>
      <c r="AO234" s="16" t="s">
        <v>943</v>
      </c>
      <c r="AP234" s="17">
        <f>AL234/AK234</f>
        <v>0.10732077503116111</v>
      </c>
      <c r="AQ234">
        <v>8563700</v>
      </c>
      <c r="AR234">
        <v>61437000</v>
      </c>
      <c r="AS234">
        <v>3938000</v>
      </c>
      <c r="AT234">
        <v>1157700</v>
      </c>
      <c r="AU234">
        <v>747130000</v>
      </c>
      <c r="AV234">
        <v>737750000</v>
      </c>
      <c r="AW234">
        <v>625580000</v>
      </c>
      <c r="AX234">
        <f t="shared" si="92"/>
        <v>8.2230669361423051E-2</v>
      </c>
      <c r="AY234">
        <f t="shared" si="92"/>
        <v>5.3378515757370381E-3</v>
      </c>
      <c r="AZ234">
        <f t="shared" si="92"/>
        <v>1.8506026407493846E-3</v>
      </c>
      <c r="BA234" s="15">
        <f t="shared" si="96"/>
        <v>0.13938994417045103</v>
      </c>
      <c r="BB234" s="16">
        <f>AY234/AZ234</f>
        <v>2.884385582404402</v>
      </c>
      <c r="BC234" s="17">
        <f t="shared" si="97"/>
        <v>6.4913147578501765E-2</v>
      </c>
      <c r="BD234">
        <v>13010000</v>
      </c>
      <c r="BE234">
        <v>680760</v>
      </c>
      <c r="BF234">
        <v>64442000</v>
      </c>
      <c r="BG234">
        <v>628660</v>
      </c>
      <c r="BH234">
        <v>752070000</v>
      </c>
      <c r="BI234">
        <v>733350000</v>
      </c>
      <c r="BJ234">
        <v>663290000</v>
      </c>
      <c r="BK234">
        <f t="shared" si="93"/>
        <v>9.0518169851210657E-4</v>
      </c>
      <c r="BL234">
        <f t="shared" si="93"/>
        <v>8.7873457421422246E-2</v>
      </c>
      <c r="BM234">
        <f t="shared" si="93"/>
        <v>9.4779055918225812E-4</v>
      </c>
      <c r="BN234" s="15">
        <f t="shared" ref="BN234:BN297" si="98">BD234/BE234</f>
        <v>19.110993595393385</v>
      </c>
      <c r="BO234" s="16">
        <f>BL234/BM234</f>
        <v>92.714003711155726</v>
      </c>
      <c r="BP234" s="17">
        <f t="shared" ref="BP234:BP297" si="99">BL234/BK234</f>
        <v>97.07825242806426</v>
      </c>
      <c r="BQ234" s="41">
        <v>0</v>
      </c>
    </row>
    <row r="235" spans="1:69" customFormat="1" ht="15" x14ac:dyDescent="0.2">
      <c r="A235" t="s">
        <v>672</v>
      </c>
      <c r="B235" t="s">
        <v>673</v>
      </c>
      <c r="D235">
        <v>0</v>
      </c>
      <c r="E235">
        <v>10082000</v>
      </c>
      <c r="F235">
        <v>0</v>
      </c>
      <c r="G235">
        <v>3258900</v>
      </c>
      <c r="H235">
        <v>865460000</v>
      </c>
      <c r="I235">
        <v>887390000</v>
      </c>
      <c r="J235">
        <v>995240000</v>
      </c>
      <c r="K235">
        <f t="shared" si="89"/>
        <v>1.1649296327964319E-2</v>
      </c>
      <c r="L235">
        <f t="shared" si="89"/>
        <v>0</v>
      </c>
      <c r="M235">
        <f t="shared" si="89"/>
        <v>3.2744865560065915E-3</v>
      </c>
      <c r="N235" s="15">
        <f>D235/E235</f>
        <v>0</v>
      </c>
      <c r="O235" s="16">
        <f>L235/M235</f>
        <v>0</v>
      </c>
      <c r="P235" s="17">
        <f>L235/K235</f>
        <v>0</v>
      </c>
      <c r="Q235">
        <v>1816500</v>
      </c>
      <c r="R235">
        <v>0</v>
      </c>
      <c r="S235">
        <v>0</v>
      </c>
      <c r="T235">
        <v>3169200</v>
      </c>
      <c r="U235">
        <v>876600000</v>
      </c>
      <c r="V235">
        <v>1078500000</v>
      </c>
      <c r="W235">
        <v>1138700000</v>
      </c>
      <c r="X235">
        <f t="shared" si="90"/>
        <v>0</v>
      </c>
      <c r="Y235">
        <f t="shared" si="90"/>
        <v>0</v>
      </c>
      <c r="Z235">
        <f t="shared" si="90"/>
        <v>2.7831737946781418E-3</v>
      </c>
      <c r="AA235" s="15" t="s">
        <v>943</v>
      </c>
      <c r="AB235" s="16">
        <f>Y235/Z235</f>
        <v>0</v>
      </c>
      <c r="AC235" s="17">
        <v>0</v>
      </c>
      <c r="AD235">
        <v>0</v>
      </c>
      <c r="AE235">
        <v>0</v>
      </c>
      <c r="AF235">
        <v>0</v>
      </c>
      <c r="AG235">
        <v>5087600</v>
      </c>
      <c r="AH235">
        <v>234260000</v>
      </c>
      <c r="AI235">
        <v>547210000</v>
      </c>
      <c r="AJ235">
        <v>689590000</v>
      </c>
      <c r="AK235">
        <f t="shared" si="91"/>
        <v>0</v>
      </c>
      <c r="AL235">
        <f t="shared" si="91"/>
        <v>0</v>
      </c>
      <c r="AM235">
        <f t="shared" si="91"/>
        <v>7.377717194274859E-3</v>
      </c>
      <c r="AN235" s="15">
        <v>0</v>
      </c>
      <c r="AO235" s="16">
        <f>AL235/AM235</f>
        <v>0</v>
      </c>
      <c r="AP235" s="17">
        <v>0</v>
      </c>
      <c r="AQ235">
        <v>0</v>
      </c>
      <c r="AR235">
        <v>0</v>
      </c>
      <c r="AS235">
        <v>0</v>
      </c>
      <c r="AT235">
        <v>257960</v>
      </c>
      <c r="AU235">
        <v>747130000</v>
      </c>
      <c r="AV235">
        <v>737750000</v>
      </c>
      <c r="AW235">
        <v>625580000</v>
      </c>
      <c r="AX235">
        <f t="shared" si="92"/>
        <v>0</v>
      </c>
      <c r="AY235">
        <f t="shared" si="92"/>
        <v>0</v>
      </c>
      <c r="AZ235">
        <f t="shared" si="92"/>
        <v>4.1235333610409542E-4</v>
      </c>
      <c r="BA235" s="15">
        <v>0</v>
      </c>
      <c r="BB235" s="16">
        <f>AY235/AZ235</f>
        <v>0</v>
      </c>
      <c r="BC235" s="17">
        <v>0</v>
      </c>
      <c r="BD235">
        <v>8102000</v>
      </c>
      <c r="BE235">
        <v>850210</v>
      </c>
      <c r="BF235">
        <v>0</v>
      </c>
      <c r="BG235">
        <v>296370</v>
      </c>
      <c r="BH235">
        <v>752070000</v>
      </c>
      <c r="BI235">
        <v>733350000</v>
      </c>
      <c r="BJ235">
        <v>663290000</v>
      </c>
      <c r="BK235">
        <f t="shared" si="93"/>
        <v>1.1304931721781218E-3</v>
      </c>
      <c r="BL235">
        <f t="shared" si="93"/>
        <v>0</v>
      </c>
      <c r="BM235">
        <f t="shared" si="93"/>
        <v>4.4681813384793982E-4</v>
      </c>
      <c r="BN235" s="15">
        <f t="shared" si="98"/>
        <v>9.5294103809647037</v>
      </c>
      <c r="BO235" s="16">
        <f>BL235/BM235</f>
        <v>0</v>
      </c>
      <c r="BP235" s="17">
        <f t="shared" si="99"/>
        <v>0</v>
      </c>
      <c r="BQ235" s="41">
        <v>0</v>
      </c>
    </row>
    <row r="236" spans="1:69" customFormat="1" ht="15" x14ac:dyDescent="0.2">
      <c r="A236" t="s">
        <v>224</v>
      </c>
      <c r="B236" t="s">
        <v>225</v>
      </c>
      <c r="D236">
        <v>0</v>
      </c>
      <c r="E236">
        <v>0</v>
      </c>
      <c r="F236">
        <v>0</v>
      </c>
      <c r="G236">
        <v>0</v>
      </c>
      <c r="H236">
        <v>865460000</v>
      </c>
      <c r="I236">
        <v>887390000</v>
      </c>
      <c r="J236">
        <v>995240000</v>
      </c>
      <c r="K236">
        <f t="shared" si="89"/>
        <v>0</v>
      </c>
      <c r="L236">
        <f t="shared" si="89"/>
        <v>0</v>
      </c>
      <c r="M236">
        <f t="shared" si="89"/>
        <v>0</v>
      </c>
      <c r="N236" s="15">
        <v>0</v>
      </c>
      <c r="O236" s="16">
        <v>0</v>
      </c>
      <c r="P236" s="17">
        <v>0</v>
      </c>
      <c r="Q236">
        <v>0</v>
      </c>
      <c r="R236">
        <v>17463000</v>
      </c>
      <c r="S236">
        <v>0</v>
      </c>
      <c r="T236">
        <v>0</v>
      </c>
      <c r="U236">
        <v>876600000</v>
      </c>
      <c r="V236">
        <v>1078500000</v>
      </c>
      <c r="W236">
        <v>1138700000</v>
      </c>
      <c r="X236">
        <f t="shared" si="90"/>
        <v>1.9921286789869951E-2</v>
      </c>
      <c r="Y236">
        <f t="shared" si="90"/>
        <v>0</v>
      </c>
      <c r="Z236">
        <f t="shared" si="90"/>
        <v>0</v>
      </c>
      <c r="AA236" s="15">
        <f>Q236/R236</f>
        <v>0</v>
      </c>
      <c r="AB236" s="16">
        <v>0</v>
      </c>
      <c r="AC236" s="17">
        <f>Y236/X236</f>
        <v>0</v>
      </c>
      <c r="AD236">
        <v>0</v>
      </c>
      <c r="AE236">
        <v>0</v>
      </c>
      <c r="AF236">
        <v>0</v>
      </c>
      <c r="AG236">
        <v>0</v>
      </c>
      <c r="AH236">
        <v>234260000</v>
      </c>
      <c r="AI236">
        <v>547210000</v>
      </c>
      <c r="AJ236">
        <v>689590000</v>
      </c>
      <c r="AK236">
        <f t="shared" si="91"/>
        <v>0</v>
      </c>
      <c r="AL236">
        <f t="shared" si="91"/>
        <v>0</v>
      </c>
      <c r="AM236">
        <f t="shared" si="91"/>
        <v>0</v>
      </c>
      <c r="AN236" s="15">
        <v>0</v>
      </c>
      <c r="AO236" s="16">
        <v>0</v>
      </c>
      <c r="AP236" s="17">
        <v>0</v>
      </c>
      <c r="AQ236">
        <v>12191000</v>
      </c>
      <c r="AR236">
        <v>0</v>
      </c>
      <c r="AS236">
        <v>2741200</v>
      </c>
      <c r="AT236">
        <v>3109000</v>
      </c>
      <c r="AU236">
        <v>747130000</v>
      </c>
      <c r="AV236">
        <v>737750000</v>
      </c>
      <c r="AW236">
        <v>625580000</v>
      </c>
      <c r="AX236">
        <f t="shared" si="92"/>
        <v>0</v>
      </c>
      <c r="AY236">
        <f t="shared" si="92"/>
        <v>3.7156218231108101E-3</v>
      </c>
      <c r="AZ236">
        <f t="shared" si="92"/>
        <v>4.9697880367019403E-3</v>
      </c>
      <c r="BA236" s="15" t="s">
        <v>943</v>
      </c>
      <c r="BB236" s="16">
        <f>AY236/AZ236</f>
        <v>0.74764191061487961</v>
      </c>
      <c r="BC236" s="17" t="s">
        <v>943</v>
      </c>
      <c r="BD236">
        <v>12385000</v>
      </c>
      <c r="BE236">
        <v>1182400</v>
      </c>
      <c r="BF236">
        <v>6626000</v>
      </c>
      <c r="BG236">
        <v>0</v>
      </c>
      <c r="BH236">
        <v>752070000</v>
      </c>
      <c r="BI236">
        <v>733350000</v>
      </c>
      <c r="BJ236">
        <v>663290000</v>
      </c>
      <c r="BK236">
        <f t="shared" si="93"/>
        <v>1.5721940776789395E-3</v>
      </c>
      <c r="BL236">
        <f t="shared" si="93"/>
        <v>9.0352491988818437E-3</v>
      </c>
      <c r="BM236">
        <f t="shared" si="93"/>
        <v>0</v>
      </c>
      <c r="BN236" s="15">
        <f t="shared" si="98"/>
        <v>10.474458728010825</v>
      </c>
      <c r="BO236" s="16" t="s">
        <v>943</v>
      </c>
      <c r="BP236" s="17">
        <f t="shared" si="99"/>
        <v>5.7469044866399424</v>
      </c>
      <c r="BQ236" s="41">
        <v>0</v>
      </c>
    </row>
    <row r="237" spans="1:69" customFormat="1" ht="15" x14ac:dyDescent="0.2">
      <c r="A237" t="s">
        <v>190</v>
      </c>
      <c r="B237" t="s">
        <v>191</v>
      </c>
      <c r="D237">
        <v>0</v>
      </c>
      <c r="E237">
        <v>0</v>
      </c>
      <c r="F237">
        <v>0</v>
      </c>
      <c r="G237">
        <v>0</v>
      </c>
      <c r="H237">
        <v>865460000</v>
      </c>
      <c r="I237">
        <v>887390000</v>
      </c>
      <c r="J237">
        <v>995240000</v>
      </c>
      <c r="K237">
        <f t="shared" si="89"/>
        <v>0</v>
      </c>
      <c r="L237">
        <f t="shared" si="89"/>
        <v>0</v>
      </c>
      <c r="M237">
        <f t="shared" si="89"/>
        <v>0</v>
      </c>
      <c r="N237" s="15">
        <v>0</v>
      </c>
      <c r="O237" s="16">
        <v>0</v>
      </c>
      <c r="P237" s="17">
        <v>0</v>
      </c>
      <c r="Q237">
        <v>17034000</v>
      </c>
      <c r="R237">
        <v>0</v>
      </c>
      <c r="S237">
        <v>0</v>
      </c>
      <c r="T237">
        <v>0</v>
      </c>
      <c r="U237">
        <v>876600000</v>
      </c>
      <c r="V237">
        <v>1078500000</v>
      </c>
      <c r="W237">
        <v>1138700000</v>
      </c>
      <c r="X237">
        <f t="shared" si="90"/>
        <v>0</v>
      </c>
      <c r="Y237">
        <f t="shared" si="90"/>
        <v>0</v>
      </c>
      <c r="Z237">
        <f t="shared" si="90"/>
        <v>0</v>
      </c>
      <c r="AA237" s="15" t="s">
        <v>943</v>
      </c>
      <c r="AB237" s="16">
        <v>0</v>
      </c>
      <c r="AC237" s="17">
        <v>0</v>
      </c>
      <c r="AD237">
        <v>0</v>
      </c>
      <c r="AE237">
        <v>0</v>
      </c>
      <c r="AF237">
        <v>0</v>
      </c>
      <c r="AG237">
        <v>0</v>
      </c>
      <c r="AH237">
        <v>234260000</v>
      </c>
      <c r="AI237">
        <v>547210000</v>
      </c>
      <c r="AJ237">
        <v>689590000</v>
      </c>
      <c r="AK237">
        <f t="shared" si="91"/>
        <v>0</v>
      </c>
      <c r="AL237">
        <f t="shared" si="91"/>
        <v>0</v>
      </c>
      <c r="AM237">
        <f t="shared" si="91"/>
        <v>0</v>
      </c>
      <c r="AN237" s="15">
        <v>0</v>
      </c>
      <c r="AO237" s="16">
        <v>0</v>
      </c>
      <c r="AP237" s="17">
        <v>0</v>
      </c>
      <c r="AQ237">
        <v>16043000</v>
      </c>
      <c r="AR237">
        <v>6648400</v>
      </c>
      <c r="AS237">
        <v>1997100</v>
      </c>
      <c r="AT237">
        <v>0</v>
      </c>
      <c r="AU237">
        <v>747130000</v>
      </c>
      <c r="AV237">
        <v>737750000</v>
      </c>
      <c r="AW237">
        <v>625580000</v>
      </c>
      <c r="AX237">
        <f t="shared" si="92"/>
        <v>8.8985852529011016E-3</v>
      </c>
      <c r="AY237">
        <f t="shared" si="92"/>
        <v>2.7070145713317521E-3</v>
      </c>
      <c r="AZ237">
        <f t="shared" si="92"/>
        <v>0</v>
      </c>
      <c r="BA237" s="15">
        <f t="shared" ref="BA237:BA242" si="100">AQ237/AR237</f>
        <v>2.4130617893026893</v>
      </c>
      <c r="BB237" s="16" t="s">
        <v>943</v>
      </c>
      <c r="BC237" s="17">
        <f t="shared" ref="BC237:BC242" si="101">AY237/AX237</f>
        <v>0.30420729749700559</v>
      </c>
      <c r="BD237">
        <v>12956000</v>
      </c>
      <c r="BE237">
        <v>1388900</v>
      </c>
      <c r="BF237">
        <v>2503900</v>
      </c>
      <c r="BG237">
        <v>6807400</v>
      </c>
      <c r="BH237">
        <v>752070000</v>
      </c>
      <c r="BI237">
        <v>733350000</v>
      </c>
      <c r="BJ237">
        <v>663290000</v>
      </c>
      <c r="BK237">
        <f t="shared" si="93"/>
        <v>1.8467695826186392E-3</v>
      </c>
      <c r="BL237">
        <f t="shared" si="93"/>
        <v>3.4143314924660801E-3</v>
      </c>
      <c r="BM237">
        <f t="shared" si="93"/>
        <v>1.0263082512927979E-2</v>
      </c>
      <c r="BN237" s="15">
        <f t="shared" si="98"/>
        <v>9.3282453740370084</v>
      </c>
      <c r="BO237" s="16">
        <f>BL237/BM237</f>
        <v>0.3326808966180666</v>
      </c>
      <c r="BP237" s="17">
        <f t="shared" si="99"/>
        <v>1.8488129350845741</v>
      </c>
      <c r="BQ237" s="41">
        <v>0</v>
      </c>
    </row>
    <row r="238" spans="1:69" customFormat="1" ht="15" x14ac:dyDescent="0.2">
      <c r="A238" t="s">
        <v>503</v>
      </c>
      <c r="B238" t="s">
        <v>504</v>
      </c>
      <c r="D238">
        <v>0</v>
      </c>
      <c r="E238">
        <v>0</v>
      </c>
      <c r="F238">
        <v>0</v>
      </c>
      <c r="G238">
        <v>0</v>
      </c>
      <c r="H238">
        <v>865460000</v>
      </c>
      <c r="I238">
        <v>887390000</v>
      </c>
      <c r="J238">
        <v>995240000</v>
      </c>
      <c r="K238">
        <f t="shared" si="89"/>
        <v>0</v>
      </c>
      <c r="L238">
        <f t="shared" si="89"/>
        <v>0</v>
      </c>
      <c r="M238">
        <f t="shared" si="89"/>
        <v>0</v>
      </c>
      <c r="N238" s="15">
        <v>0</v>
      </c>
      <c r="O238" s="16">
        <v>0</v>
      </c>
      <c r="P238" s="17">
        <v>0</v>
      </c>
      <c r="Q238">
        <v>0</v>
      </c>
      <c r="R238">
        <v>0</v>
      </c>
      <c r="S238">
        <v>0</v>
      </c>
      <c r="T238">
        <v>0</v>
      </c>
      <c r="U238">
        <v>876600000</v>
      </c>
      <c r="V238">
        <v>1078500000</v>
      </c>
      <c r="W238">
        <v>1138700000</v>
      </c>
      <c r="X238">
        <f t="shared" si="90"/>
        <v>0</v>
      </c>
      <c r="Y238">
        <f t="shared" si="90"/>
        <v>0</v>
      </c>
      <c r="Z238">
        <f t="shared" si="90"/>
        <v>0</v>
      </c>
      <c r="AA238" s="15">
        <v>0</v>
      </c>
      <c r="AB238" s="16">
        <v>0</v>
      </c>
      <c r="AC238" s="17">
        <v>0</v>
      </c>
      <c r="AD238">
        <v>0</v>
      </c>
      <c r="AE238">
        <v>0</v>
      </c>
      <c r="AF238">
        <v>0</v>
      </c>
      <c r="AG238">
        <v>0</v>
      </c>
      <c r="AH238">
        <v>234260000</v>
      </c>
      <c r="AI238">
        <v>547210000</v>
      </c>
      <c r="AJ238">
        <v>689590000</v>
      </c>
      <c r="AK238">
        <f t="shared" si="91"/>
        <v>0</v>
      </c>
      <c r="AL238">
        <f t="shared" si="91"/>
        <v>0</v>
      </c>
      <c r="AM238">
        <f t="shared" si="91"/>
        <v>0</v>
      </c>
      <c r="AN238" s="15">
        <v>0</v>
      </c>
      <c r="AO238" s="16">
        <v>0</v>
      </c>
      <c r="AP238" s="17">
        <v>0</v>
      </c>
      <c r="AQ238">
        <v>14566000</v>
      </c>
      <c r="AR238">
        <v>2425000</v>
      </c>
      <c r="AS238">
        <v>8370700</v>
      </c>
      <c r="AT238">
        <v>4029000</v>
      </c>
      <c r="AU238">
        <v>747130000</v>
      </c>
      <c r="AV238">
        <v>737750000</v>
      </c>
      <c r="AW238">
        <v>625580000</v>
      </c>
      <c r="AX238">
        <f t="shared" si="92"/>
        <v>3.2457537510205722E-3</v>
      </c>
      <c r="AY238">
        <f t="shared" si="92"/>
        <v>1.1346255506607929E-2</v>
      </c>
      <c r="AZ238">
        <f t="shared" si="92"/>
        <v>6.4404232871894881E-3</v>
      </c>
      <c r="BA238" s="15">
        <f t="shared" si="100"/>
        <v>6.0065979381443295</v>
      </c>
      <c r="BB238" s="16">
        <f>AY238/AZ238</f>
        <v>1.7617251228155344</v>
      </c>
      <c r="BC238" s="17">
        <f t="shared" si="101"/>
        <v>3.4957228357327756</v>
      </c>
      <c r="BD238">
        <v>9318400</v>
      </c>
      <c r="BE238">
        <v>1679400</v>
      </c>
      <c r="BF238">
        <v>16756000</v>
      </c>
      <c r="BG238">
        <v>0</v>
      </c>
      <c r="BH238">
        <v>752070000</v>
      </c>
      <c r="BI238">
        <v>733350000</v>
      </c>
      <c r="BJ238">
        <v>663290000</v>
      </c>
      <c r="BK238">
        <f t="shared" si="93"/>
        <v>2.2330368183812676E-3</v>
      </c>
      <c r="BL238">
        <f t="shared" si="93"/>
        <v>2.2848571623372196E-2</v>
      </c>
      <c r="BM238">
        <f t="shared" si="93"/>
        <v>0</v>
      </c>
      <c r="BN238" s="15">
        <f t="shared" si="98"/>
        <v>5.5486483267833746</v>
      </c>
      <c r="BO238" s="16" t="s">
        <v>943</v>
      </c>
      <c r="BP238" s="17">
        <f t="shared" si="99"/>
        <v>10.23206220125612</v>
      </c>
      <c r="BQ238" s="41">
        <v>0</v>
      </c>
    </row>
    <row r="239" spans="1:69" customFormat="1" ht="15" x14ac:dyDescent="0.2">
      <c r="A239" t="s">
        <v>38</v>
      </c>
      <c r="B239" t="s">
        <v>39</v>
      </c>
      <c r="D239">
        <v>0</v>
      </c>
      <c r="E239">
        <v>0</v>
      </c>
      <c r="F239">
        <v>0</v>
      </c>
      <c r="G239">
        <v>0</v>
      </c>
      <c r="H239">
        <v>865460000</v>
      </c>
      <c r="I239">
        <v>887390000</v>
      </c>
      <c r="J239">
        <v>995240000</v>
      </c>
      <c r="K239">
        <f t="shared" si="89"/>
        <v>0</v>
      </c>
      <c r="L239">
        <f t="shared" si="89"/>
        <v>0</v>
      </c>
      <c r="M239">
        <f t="shared" si="89"/>
        <v>0</v>
      </c>
      <c r="N239" s="15">
        <v>0</v>
      </c>
      <c r="O239" s="16">
        <v>0</v>
      </c>
      <c r="P239" s="17">
        <v>0</v>
      </c>
      <c r="Q239">
        <v>0</v>
      </c>
      <c r="R239">
        <v>0</v>
      </c>
      <c r="S239">
        <v>0</v>
      </c>
      <c r="T239">
        <v>0</v>
      </c>
      <c r="U239">
        <v>876600000</v>
      </c>
      <c r="V239">
        <v>1078500000</v>
      </c>
      <c r="W239">
        <v>1138700000</v>
      </c>
      <c r="X239">
        <f t="shared" si="90"/>
        <v>0</v>
      </c>
      <c r="Y239">
        <f t="shared" si="90"/>
        <v>0</v>
      </c>
      <c r="Z239">
        <f t="shared" si="90"/>
        <v>0</v>
      </c>
      <c r="AA239" s="15">
        <v>0</v>
      </c>
      <c r="AB239" s="16">
        <v>0</v>
      </c>
      <c r="AC239" s="17">
        <v>0</v>
      </c>
      <c r="AD239">
        <v>0</v>
      </c>
      <c r="AE239">
        <v>0</v>
      </c>
      <c r="AF239">
        <v>0</v>
      </c>
      <c r="AG239">
        <v>0</v>
      </c>
      <c r="AH239">
        <v>234260000</v>
      </c>
      <c r="AI239">
        <v>547210000</v>
      </c>
      <c r="AJ239">
        <v>689590000</v>
      </c>
      <c r="AK239">
        <f t="shared" si="91"/>
        <v>0</v>
      </c>
      <c r="AL239">
        <f t="shared" si="91"/>
        <v>0</v>
      </c>
      <c r="AM239">
        <f t="shared" si="91"/>
        <v>0</v>
      </c>
      <c r="AN239" s="15">
        <v>0</v>
      </c>
      <c r="AO239" s="16">
        <v>0</v>
      </c>
      <c r="AP239" s="17">
        <v>0</v>
      </c>
      <c r="AQ239">
        <v>4060400</v>
      </c>
      <c r="AR239">
        <v>3088400</v>
      </c>
      <c r="AS239">
        <v>2528100</v>
      </c>
      <c r="AT239">
        <v>2251700</v>
      </c>
      <c r="AU239">
        <v>747130000</v>
      </c>
      <c r="AV239">
        <v>737750000</v>
      </c>
      <c r="AW239">
        <v>625580000</v>
      </c>
      <c r="AX239">
        <f t="shared" si="92"/>
        <v>4.1336849008873954E-3</v>
      </c>
      <c r="AY239">
        <f t="shared" si="92"/>
        <v>3.4267705862419517E-3</v>
      </c>
      <c r="AZ239">
        <f t="shared" si="92"/>
        <v>3.5993797755682726E-3</v>
      </c>
      <c r="BA239" s="15">
        <f t="shared" si="100"/>
        <v>1.3147260717523637</v>
      </c>
      <c r="BB239" s="16">
        <f>AY239/AZ239</f>
        <v>0.95204474101400727</v>
      </c>
      <c r="BC239" s="17">
        <f t="shared" si="101"/>
        <v>0.82898688903605411</v>
      </c>
      <c r="BD239">
        <v>6447300</v>
      </c>
      <c r="BE239">
        <v>1759100</v>
      </c>
      <c r="BF239">
        <v>4463700</v>
      </c>
      <c r="BG239">
        <v>0</v>
      </c>
      <c r="BH239">
        <v>752070000</v>
      </c>
      <c r="BI239">
        <v>733350000</v>
      </c>
      <c r="BJ239">
        <v>663290000</v>
      </c>
      <c r="BK239">
        <f t="shared" si="93"/>
        <v>2.3390109963168323E-3</v>
      </c>
      <c r="BL239">
        <f t="shared" si="93"/>
        <v>6.0867253016976888E-3</v>
      </c>
      <c r="BM239">
        <f t="shared" si="93"/>
        <v>0</v>
      </c>
      <c r="BN239" s="15">
        <f t="shared" si="98"/>
        <v>3.6651128417940995</v>
      </c>
      <c r="BO239" s="16" t="s">
        <v>943</v>
      </c>
      <c r="BP239" s="17">
        <f t="shared" si="99"/>
        <v>2.6022645089237568</v>
      </c>
      <c r="BQ239" s="41">
        <v>0</v>
      </c>
    </row>
    <row r="240" spans="1:69" customFormat="1" ht="15" x14ac:dyDescent="0.2">
      <c r="A240" t="s">
        <v>574</v>
      </c>
      <c r="B240" t="s">
        <v>575</v>
      </c>
      <c r="D240">
        <v>0</v>
      </c>
      <c r="E240">
        <v>0</v>
      </c>
      <c r="F240">
        <v>0</v>
      </c>
      <c r="G240">
        <v>0</v>
      </c>
      <c r="H240">
        <v>865460000</v>
      </c>
      <c r="I240">
        <v>887390000</v>
      </c>
      <c r="J240">
        <v>995240000</v>
      </c>
      <c r="K240">
        <f t="shared" si="89"/>
        <v>0</v>
      </c>
      <c r="L240">
        <f t="shared" si="89"/>
        <v>0</v>
      </c>
      <c r="M240">
        <f t="shared" si="89"/>
        <v>0</v>
      </c>
      <c r="N240" s="15">
        <v>0</v>
      </c>
      <c r="O240" s="16">
        <v>0</v>
      </c>
      <c r="P240" s="17">
        <v>0</v>
      </c>
      <c r="Q240">
        <v>0</v>
      </c>
      <c r="R240">
        <v>0</v>
      </c>
      <c r="S240">
        <v>0</v>
      </c>
      <c r="T240">
        <v>0</v>
      </c>
      <c r="U240">
        <v>876600000</v>
      </c>
      <c r="V240">
        <v>1078500000</v>
      </c>
      <c r="W240">
        <v>1138700000</v>
      </c>
      <c r="X240">
        <f t="shared" si="90"/>
        <v>0</v>
      </c>
      <c r="Y240">
        <f t="shared" si="90"/>
        <v>0</v>
      </c>
      <c r="Z240">
        <f t="shared" si="90"/>
        <v>0</v>
      </c>
      <c r="AA240" s="15">
        <v>0</v>
      </c>
      <c r="AB240" s="16">
        <v>0</v>
      </c>
      <c r="AC240" s="17">
        <v>0</v>
      </c>
      <c r="AD240">
        <v>8680500</v>
      </c>
      <c r="AE240">
        <v>0</v>
      </c>
      <c r="AF240">
        <v>0</v>
      </c>
      <c r="AG240">
        <v>0</v>
      </c>
      <c r="AH240">
        <v>234260000</v>
      </c>
      <c r="AI240">
        <v>547210000</v>
      </c>
      <c r="AJ240">
        <v>689590000</v>
      </c>
      <c r="AK240">
        <f t="shared" si="91"/>
        <v>0</v>
      </c>
      <c r="AL240">
        <f t="shared" si="91"/>
        <v>0</v>
      </c>
      <c r="AM240">
        <f t="shared" si="91"/>
        <v>0</v>
      </c>
      <c r="AN240" s="15" t="s">
        <v>943</v>
      </c>
      <c r="AO240" s="16">
        <v>0</v>
      </c>
      <c r="AP240" s="17">
        <v>0</v>
      </c>
      <c r="AQ240">
        <v>6842200</v>
      </c>
      <c r="AR240">
        <v>3701900</v>
      </c>
      <c r="AS240">
        <v>6946500</v>
      </c>
      <c r="AT240">
        <v>5650200</v>
      </c>
      <c r="AU240">
        <v>747130000</v>
      </c>
      <c r="AV240">
        <v>737750000</v>
      </c>
      <c r="AW240">
        <v>625580000</v>
      </c>
      <c r="AX240">
        <f t="shared" si="92"/>
        <v>4.9548271385167243E-3</v>
      </c>
      <c r="AY240">
        <f t="shared" si="92"/>
        <v>9.4157912572009495E-3</v>
      </c>
      <c r="AZ240">
        <f t="shared" si="92"/>
        <v>9.0319383612008051E-3</v>
      </c>
      <c r="BA240" s="15">
        <f t="shared" si="100"/>
        <v>1.848294119236068</v>
      </c>
      <c r="BB240" s="16">
        <f>AY240/AZ240</f>
        <v>1.0424995035007203</v>
      </c>
      <c r="BC240" s="17">
        <f t="shared" si="101"/>
        <v>1.9003268921344567</v>
      </c>
      <c r="BD240">
        <v>4350300</v>
      </c>
      <c r="BE240">
        <v>1934800</v>
      </c>
      <c r="BF240">
        <v>4954000</v>
      </c>
      <c r="BG240">
        <v>3197000</v>
      </c>
      <c r="BH240">
        <v>752070000</v>
      </c>
      <c r="BI240">
        <v>733350000</v>
      </c>
      <c r="BJ240">
        <v>663290000</v>
      </c>
      <c r="BK240">
        <f t="shared" si="93"/>
        <v>2.5726328666214582E-3</v>
      </c>
      <c r="BL240">
        <f t="shared" si="93"/>
        <v>6.7553010158860026E-3</v>
      </c>
      <c r="BM240">
        <f t="shared" si="93"/>
        <v>4.8199128586289552E-3</v>
      </c>
      <c r="BN240" s="15">
        <f t="shared" si="98"/>
        <v>2.2484494521397562</v>
      </c>
      <c r="BO240" s="16">
        <f>BL240/BM240</f>
        <v>1.4015400722011344</v>
      </c>
      <c r="BP240" s="17">
        <f t="shared" si="99"/>
        <v>2.6258317319709459</v>
      </c>
      <c r="BQ240" s="41">
        <v>0</v>
      </c>
    </row>
    <row r="241" spans="1:69" customFormat="1" ht="15" x14ac:dyDescent="0.2">
      <c r="A241" t="s">
        <v>525</v>
      </c>
      <c r="B241" t="s">
        <v>526</v>
      </c>
      <c r="D241">
        <v>0</v>
      </c>
      <c r="E241">
        <v>13729000</v>
      </c>
      <c r="F241">
        <v>0</v>
      </c>
      <c r="G241">
        <v>0</v>
      </c>
      <c r="H241">
        <v>865460000</v>
      </c>
      <c r="I241">
        <v>887390000</v>
      </c>
      <c r="J241">
        <v>995240000</v>
      </c>
      <c r="K241">
        <f t="shared" si="89"/>
        <v>1.5863240357728837E-2</v>
      </c>
      <c r="L241">
        <f t="shared" si="89"/>
        <v>0</v>
      </c>
      <c r="M241">
        <f t="shared" si="89"/>
        <v>0</v>
      </c>
      <c r="N241" s="15">
        <f>D241/E241</f>
        <v>0</v>
      </c>
      <c r="O241" s="16">
        <v>0</v>
      </c>
      <c r="P241" s="17">
        <f>L241/K241</f>
        <v>0</v>
      </c>
      <c r="Q241">
        <v>6207200</v>
      </c>
      <c r="R241">
        <v>0</v>
      </c>
      <c r="S241">
        <v>0</v>
      </c>
      <c r="T241">
        <v>0</v>
      </c>
      <c r="U241">
        <v>876600000</v>
      </c>
      <c r="V241">
        <v>1078500000</v>
      </c>
      <c r="W241">
        <v>1138700000</v>
      </c>
      <c r="X241">
        <f t="shared" si="90"/>
        <v>0</v>
      </c>
      <c r="Y241">
        <f t="shared" si="90"/>
        <v>0</v>
      </c>
      <c r="Z241">
        <f t="shared" si="90"/>
        <v>0</v>
      </c>
      <c r="AA241" s="15" t="s">
        <v>943</v>
      </c>
      <c r="AB241" s="16">
        <v>0</v>
      </c>
      <c r="AC241" s="17">
        <v>0</v>
      </c>
      <c r="AD241">
        <v>0</v>
      </c>
      <c r="AE241">
        <v>0</v>
      </c>
      <c r="AF241">
        <v>0</v>
      </c>
      <c r="AG241">
        <v>0</v>
      </c>
      <c r="AH241">
        <v>234260000</v>
      </c>
      <c r="AI241">
        <v>547210000</v>
      </c>
      <c r="AJ241">
        <v>689590000</v>
      </c>
      <c r="AK241">
        <f t="shared" si="91"/>
        <v>0</v>
      </c>
      <c r="AL241">
        <f t="shared" si="91"/>
        <v>0</v>
      </c>
      <c r="AM241">
        <f t="shared" si="91"/>
        <v>0</v>
      </c>
      <c r="AN241" s="15">
        <v>0</v>
      </c>
      <c r="AO241" s="16">
        <v>0</v>
      </c>
      <c r="AP241" s="17">
        <v>0</v>
      </c>
      <c r="AQ241">
        <v>6221500</v>
      </c>
      <c r="AR241">
        <v>7884100</v>
      </c>
      <c r="AS241">
        <v>5735900</v>
      </c>
      <c r="AT241">
        <v>5384300</v>
      </c>
      <c r="AU241">
        <v>747130000</v>
      </c>
      <c r="AV241">
        <v>737750000</v>
      </c>
      <c r="AW241">
        <v>625580000</v>
      </c>
      <c r="AX241">
        <f t="shared" si="92"/>
        <v>1.0552514288008781E-2</v>
      </c>
      <c r="AY241">
        <f t="shared" si="92"/>
        <v>7.7748559810233821E-3</v>
      </c>
      <c r="AZ241">
        <f t="shared" si="92"/>
        <v>8.606892803478372E-3</v>
      </c>
      <c r="BA241" s="15">
        <f t="shared" si="100"/>
        <v>0.78911987417714136</v>
      </c>
      <c r="BB241" s="16">
        <f>AY241/AZ241</f>
        <v>0.90332901298378754</v>
      </c>
      <c r="BC241" s="17">
        <f t="shared" si="101"/>
        <v>0.73677758388427328</v>
      </c>
      <c r="BD241">
        <v>6067500</v>
      </c>
      <c r="BE241">
        <v>1953700</v>
      </c>
      <c r="BF241">
        <v>13118000</v>
      </c>
      <c r="BG241">
        <v>0</v>
      </c>
      <c r="BH241">
        <v>752070000</v>
      </c>
      <c r="BI241">
        <v>733350000</v>
      </c>
      <c r="BJ241">
        <v>663290000</v>
      </c>
      <c r="BK241">
        <f t="shared" si="93"/>
        <v>2.5977635060566171E-3</v>
      </c>
      <c r="BL241">
        <f t="shared" si="93"/>
        <v>1.7887775277834594E-2</v>
      </c>
      <c r="BM241">
        <f t="shared" si="93"/>
        <v>0</v>
      </c>
      <c r="BN241" s="15">
        <f t="shared" si="98"/>
        <v>3.1056456979065361</v>
      </c>
      <c r="BO241" s="16" t="s">
        <v>943</v>
      </c>
      <c r="BP241" s="17">
        <f t="shared" si="99"/>
        <v>6.8858366961156081</v>
      </c>
      <c r="BQ241" s="41">
        <v>0</v>
      </c>
    </row>
    <row r="242" spans="1:69" customFormat="1" ht="15" x14ac:dyDescent="0.2">
      <c r="A242" t="s">
        <v>531</v>
      </c>
      <c r="B242" t="s">
        <v>532</v>
      </c>
      <c r="D242">
        <v>986940</v>
      </c>
      <c r="E242">
        <v>4086500</v>
      </c>
      <c r="F242">
        <v>0</v>
      </c>
      <c r="G242">
        <v>7220700</v>
      </c>
      <c r="H242">
        <v>865460000</v>
      </c>
      <c r="I242">
        <v>887390000</v>
      </c>
      <c r="J242">
        <v>995240000</v>
      </c>
      <c r="K242">
        <f t="shared" si="89"/>
        <v>4.7217664594550873E-3</v>
      </c>
      <c r="L242">
        <f t="shared" si="89"/>
        <v>0</v>
      </c>
      <c r="M242">
        <f t="shared" si="89"/>
        <v>7.255234918210683E-3</v>
      </c>
      <c r="N242" s="15">
        <f>D242/E242</f>
        <v>0.24151229658632081</v>
      </c>
      <c r="O242" s="16">
        <f>L242/M242</f>
        <v>0</v>
      </c>
      <c r="P242" s="17">
        <f>L242/K242</f>
        <v>0</v>
      </c>
      <c r="Q242">
        <v>2961500</v>
      </c>
      <c r="R242">
        <v>3558100</v>
      </c>
      <c r="S242">
        <v>7570700</v>
      </c>
      <c r="T242">
        <v>8082000</v>
      </c>
      <c r="U242">
        <v>876600000</v>
      </c>
      <c r="V242">
        <v>1078500000</v>
      </c>
      <c r="W242">
        <v>1138700000</v>
      </c>
      <c r="X242">
        <f t="shared" si="90"/>
        <v>4.0589778690394707E-3</v>
      </c>
      <c r="Y242">
        <f t="shared" si="90"/>
        <v>7.0196569309225777E-3</v>
      </c>
      <c r="Z242">
        <f t="shared" si="90"/>
        <v>7.0975674014226746E-3</v>
      </c>
      <c r="AA242" s="15">
        <f>Q242/R242</f>
        <v>0.83232624153340262</v>
      </c>
      <c r="AB242" s="16">
        <f>Y242/Z242</f>
        <v>0.98902293333847313</v>
      </c>
      <c r="AC242" s="17">
        <f>Y242/X242</f>
        <v>1.7294149309032156</v>
      </c>
      <c r="AD242">
        <v>0</v>
      </c>
      <c r="AE242">
        <v>3992400</v>
      </c>
      <c r="AF242">
        <v>0</v>
      </c>
      <c r="AG242">
        <v>5788800</v>
      </c>
      <c r="AH242">
        <v>234260000</v>
      </c>
      <c r="AI242">
        <v>547210000</v>
      </c>
      <c r="AJ242">
        <v>689590000</v>
      </c>
      <c r="AK242">
        <f t="shared" si="91"/>
        <v>1.7042602236830871E-2</v>
      </c>
      <c r="AL242">
        <f t="shared" si="91"/>
        <v>0</v>
      </c>
      <c r="AM242">
        <f t="shared" si="91"/>
        <v>8.3945532852854592E-3</v>
      </c>
      <c r="AN242" s="15">
        <f>AD242/AE242</f>
        <v>0</v>
      </c>
      <c r="AO242" s="16">
        <f>AL242/AM242</f>
        <v>0</v>
      </c>
      <c r="AP242" s="17">
        <f>AL242/AK242</f>
        <v>0</v>
      </c>
      <c r="AQ242">
        <v>31723000</v>
      </c>
      <c r="AR242">
        <v>1707100</v>
      </c>
      <c r="AS242">
        <v>826670</v>
      </c>
      <c r="AT242">
        <v>1535900</v>
      </c>
      <c r="AU242">
        <v>747130000</v>
      </c>
      <c r="AV242">
        <v>737750000</v>
      </c>
      <c r="AW242">
        <v>625580000</v>
      </c>
      <c r="AX242">
        <f t="shared" si="92"/>
        <v>2.2848767952029767E-3</v>
      </c>
      <c r="AY242">
        <f t="shared" si="92"/>
        <v>1.1205286343612334E-3</v>
      </c>
      <c r="AZ242">
        <f t="shared" si="92"/>
        <v>2.4551616100258961E-3</v>
      </c>
      <c r="BA242" s="15">
        <f t="shared" si="100"/>
        <v>18.582976978501552</v>
      </c>
      <c r="BB242" s="16">
        <f>AY242/AZ242</f>
        <v>0.45639709817286306</v>
      </c>
      <c r="BC242" s="17">
        <f t="shared" si="101"/>
        <v>0.49041096513989124</v>
      </c>
      <c r="BD242">
        <v>28040000</v>
      </c>
      <c r="BE242">
        <v>2047500</v>
      </c>
      <c r="BF242">
        <v>1446800</v>
      </c>
      <c r="BG242">
        <v>626440</v>
      </c>
      <c r="BH242">
        <v>752070000</v>
      </c>
      <c r="BI242">
        <v>733350000</v>
      </c>
      <c r="BJ242">
        <v>663290000</v>
      </c>
      <c r="BK242">
        <f t="shared" si="93"/>
        <v>2.7224859388088876E-3</v>
      </c>
      <c r="BL242">
        <f t="shared" si="93"/>
        <v>1.972864253085157E-3</v>
      </c>
      <c r="BM242">
        <f t="shared" si="93"/>
        <v>9.4444360686879046E-4</v>
      </c>
      <c r="BN242" s="15">
        <f t="shared" si="98"/>
        <v>13.694749694749694</v>
      </c>
      <c r="BO242" s="16">
        <f>BL242/BM242</f>
        <v>2.0889169440470816</v>
      </c>
      <c r="BP242" s="17">
        <f t="shared" si="99"/>
        <v>0.72465544264603365</v>
      </c>
      <c r="BQ242" s="41">
        <v>0</v>
      </c>
    </row>
    <row r="243" spans="1:69" customFormat="1" ht="15" x14ac:dyDescent="0.2">
      <c r="A243" t="s">
        <v>788</v>
      </c>
      <c r="B243" t="s">
        <v>789</v>
      </c>
      <c r="D243">
        <v>18113000</v>
      </c>
      <c r="E243">
        <v>0</v>
      </c>
      <c r="F243">
        <v>14891000</v>
      </c>
      <c r="G243">
        <v>0</v>
      </c>
      <c r="H243">
        <v>865460000</v>
      </c>
      <c r="I243">
        <v>887390000</v>
      </c>
      <c r="J243">
        <v>995240000</v>
      </c>
      <c r="K243">
        <f t="shared" si="89"/>
        <v>0</v>
      </c>
      <c r="L243">
        <f t="shared" si="89"/>
        <v>1.6780671407160323E-2</v>
      </c>
      <c r="M243">
        <f t="shared" si="89"/>
        <v>0</v>
      </c>
      <c r="N243" s="15" t="s">
        <v>943</v>
      </c>
      <c r="O243" s="16" t="s">
        <v>943</v>
      </c>
      <c r="P243" s="17" t="s">
        <v>943</v>
      </c>
      <c r="Q243">
        <v>24573000</v>
      </c>
      <c r="R243">
        <v>14103000</v>
      </c>
      <c r="S243">
        <v>13518000</v>
      </c>
      <c r="T243">
        <v>0</v>
      </c>
      <c r="U243">
        <v>876600000</v>
      </c>
      <c r="V243">
        <v>1078500000</v>
      </c>
      <c r="W243">
        <v>1138700000</v>
      </c>
      <c r="X243">
        <f t="shared" si="90"/>
        <v>1.6088295687885012E-2</v>
      </c>
      <c r="Y243">
        <f t="shared" si="90"/>
        <v>1.2534075104311544E-2</v>
      </c>
      <c r="Z243">
        <f t="shared" si="90"/>
        <v>0</v>
      </c>
      <c r="AA243" s="15">
        <f>Q243/R243</f>
        <v>1.742395235056371</v>
      </c>
      <c r="AB243" s="16" t="s">
        <v>943</v>
      </c>
      <c r="AC243" s="17">
        <f>Y243/X243</f>
        <v>0.77908035428203204</v>
      </c>
      <c r="AD243">
        <v>34914000</v>
      </c>
      <c r="AE243">
        <v>0</v>
      </c>
      <c r="AF243">
        <v>10867000</v>
      </c>
      <c r="AG243">
        <v>0</v>
      </c>
      <c r="AH243">
        <v>234260000</v>
      </c>
      <c r="AI243">
        <v>547210000</v>
      </c>
      <c r="AJ243">
        <v>689590000</v>
      </c>
      <c r="AK243">
        <f t="shared" si="91"/>
        <v>0</v>
      </c>
      <c r="AL243">
        <f t="shared" si="91"/>
        <v>1.9858920706858428E-2</v>
      </c>
      <c r="AM243">
        <f t="shared" si="91"/>
        <v>0</v>
      </c>
      <c r="AN243" s="15" t="s">
        <v>943</v>
      </c>
      <c r="AO243" s="16" t="s">
        <v>943</v>
      </c>
      <c r="AP243" s="17" t="s">
        <v>943</v>
      </c>
      <c r="AQ243">
        <v>2025500</v>
      </c>
      <c r="AR243">
        <v>0</v>
      </c>
      <c r="AS243">
        <v>0</v>
      </c>
      <c r="AT243">
        <v>0</v>
      </c>
      <c r="AU243">
        <v>747130000</v>
      </c>
      <c r="AV243">
        <v>737750000</v>
      </c>
      <c r="AW243">
        <v>625580000</v>
      </c>
      <c r="AX243">
        <f t="shared" si="92"/>
        <v>0</v>
      </c>
      <c r="AY243">
        <f t="shared" si="92"/>
        <v>0</v>
      </c>
      <c r="AZ243">
        <f t="shared" si="92"/>
        <v>0</v>
      </c>
      <c r="BA243" s="15" t="s">
        <v>943</v>
      </c>
      <c r="BB243" s="16">
        <v>0</v>
      </c>
      <c r="BC243" s="17">
        <v>0</v>
      </c>
      <c r="BD243">
        <v>0</v>
      </c>
      <c r="BE243">
        <v>2161700</v>
      </c>
      <c r="BF243">
        <v>0</v>
      </c>
      <c r="BG243">
        <v>0</v>
      </c>
      <c r="BH243">
        <v>752070000</v>
      </c>
      <c r="BI243">
        <v>733350000</v>
      </c>
      <c r="BJ243">
        <v>663290000</v>
      </c>
      <c r="BK243">
        <f t="shared" si="93"/>
        <v>2.8743335061895835E-3</v>
      </c>
      <c r="BL243">
        <f t="shared" si="93"/>
        <v>0</v>
      </c>
      <c r="BM243">
        <f t="shared" si="93"/>
        <v>0</v>
      </c>
      <c r="BN243" s="15">
        <f t="shared" si="98"/>
        <v>0</v>
      </c>
      <c r="BO243" s="16">
        <v>0</v>
      </c>
      <c r="BP243" s="17">
        <f t="shared" si="99"/>
        <v>0</v>
      </c>
      <c r="BQ243" s="41">
        <v>0</v>
      </c>
    </row>
    <row r="244" spans="1:69" customFormat="1" ht="15" x14ac:dyDescent="0.2">
      <c r="A244" t="s">
        <v>513</v>
      </c>
      <c r="B244" t="s">
        <v>514</v>
      </c>
      <c r="D244">
        <v>0</v>
      </c>
      <c r="E244">
        <v>0</v>
      </c>
      <c r="F244">
        <v>0</v>
      </c>
      <c r="G244">
        <v>0</v>
      </c>
      <c r="H244">
        <v>865460000</v>
      </c>
      <c r="I244">
        <v>887390000</v>
      </c>
      <c r="J244">
        <v>995240000</v>
      </c>
      <c r="K244">
        <f t="shared" si="89"/>
        <v>0</v>
      </c>
      <c r="L244">
        <f t="shared" si="89"/>
        <v>0</v>
      </c>
      <c r="M244">
        <f t="shared" si="89"/>
        <v>0</v>
      </c>
      <c r="N244" s="15">
        <v>0</v>
      </c>
      <c r="O244" s="16">
        <v>0</v>
      </c>
      <c r="P244" s="17">
        <v>0</v>
      </c>
      <c r="Q244">
        <v>18563000</v>
      </c>
      <c r="R244">
        <v>10114000</v>
      </c>
      <c r="S244">
        <v>0</v>
      </c>
      <c r="T244">
        <v>0</v>
      </c>
      <c r="U244">
        <v>876600000</v>
      </c>
      <c r="V244">
        <v>1078500000</v>
      </c>
      <c r="W244">
        <v>1138700000</v>
      </c>
      <c r="X244">
        <f t="shared" si="90"/>
        <v>1.1537759525439197E-2</v>
      </c>
      <c r="Y244">
        <f t="shared" si="90"/>
        <v>0</v>
      </c>
      <c r="Z244">
        <f t="shared" si="90"/>
        <v>0</v>
      </c>
      <c r="AA244" s="15">
        <f>Q244/R244</f>
        <v>1.8353767055566541</v>
      </c>
      <c r="AB244" s="16">
        <v>0</v>
      </c>
      <c r="AC244" s="17">
        <f>Y244/X244</f>
        <v>0</v>
      </c>
      <c r="AD244">
        <v>0</v>
      </c>
      <c r="AE244">
        <v>0</v>
      </c>
      <c r="AF244">
        <v>0</v>
      </c>
      <c r="AG244">
        <v>0</v>
      </c>
      <c r="AH244">
        <v>234260000</v>
      </c>
      <c r="AI244">
        <v>547210000</v>
      </c>
      <c r="AJ244">
        <v>689590000</v>
      </c>
      <c r="AK244">
        <f t="shared" si="91"/>
        <v>0</v>
      </c>
      <c r="AL244">
        <f t="shared" si="91"/>
        <v>0</v>
      </c>
      <c r="AM244">
        <f t="shared" si="91"/>
        <v>0</v>
      </c>
      <c r="AN244" s="15">
        <v>0</v>
      </c>
      <c r="AO244" s="16">
        <v>0</v>
      </c>
      <c r="AP244" s="17">
        <v>0</v>
      </c>
      <c r="AQ244">
        <v>5481000</v>
      </c>
      <c r="AR244">
        <v>7763300</v>
      </c>
      <c r="AS244">
        <v>5166300</v>
      </c>
      <c r="AT244">
        <v>5274300</v>
      </c>
      <c r="AU244">
        <v>747130000</v>
      </c>
      <c r="AV244">
        <v>737750000</v>
      </c>
      <c r="AW244">
        <v>625580000</v>
      </c>
      <c r="AX244">
        <f t="shared" si="92"/>
        <v>1.0390828905277528E-2</v>
      </c>
      <c r="AY244">
        <f t="shared" si="92"/>
        <v>7.0027787190782781E-3</v>
      </c>
      <c r="AZ244">
        <f t="shared" si="92"/>
        <v>8.4310559800505128E-3</v>
      </c>
      <c r="BA244" s="15">
        <f t="shared" ref="BA244:BA251" si="102">AQ244/AR244</f>
        <v>0.70601419499439666</v>
      </c>
      <c r="BB244" s="16">
        <f t="shared" ref="BB244:BB252" si="103">AY244/AZ244</f>
        <v>0.83059331306163653</v>
      </c>
      <c r="BC244" s="17">
        <f t="shared" ref="BC244:BC251" si="104">AY244/AX244</f>
        <v>0.67393841077698324</v>
      </c>
      <c r="BD244">
        <v>4937400</v>
      </c>
      <c r="BE244">
        <v>2272800</v>
      </c>
      <c r="BF244">
        <v>12328000</v>
      </c>
      <c r="BG244">
        <v>5372300</v>
      </c>
      <c r="BH244">
        <v>752070000</v>
      </c>
      <c r="BI244">
        <v>733350000</v>
      </c>
      <c r="BJ244">
        <v>663290000</v>
      </c>
      <c r="BK244">
        <f t="shared" si="93"/>
        <v>3.0220591168375285E-3</v>
      </c>
      <c r="BL244">
        <f t="shared" si="93"/>
        <v>1.6810527033476512E-2</v>
      </c>
      <c r="BM244">
        <f t="shared" si="93"/>
        <v>8.0994738349741448E-3</v>
      </c>
      <c r="BN244" s="15">
        <f t="shared" si="98"/>
        <v>2.1723864836325237</v>
      </c>
      <c r="BO244" s="16">
        <f t="shared" ref="BO244:BO252" si="105">BL244/BM244</f>
        <v>2.0755085300587521</v>
      </c>
      <c r="BP244" s="17">
        <f t="shared" si="99"/>
        <v>5.5626069456470786</v>
      </c>
      <c r="BQ244" s="41">
        <v>0</v>
      </c>
    </row>
    <row r="245" spans="1:69" customFormat="1" ht="15" x14ac:dyDescent="0.2">
      <c r="A245" t="s">
        <v>258</v>
      </c>
      <c r="B245" t="s">
        <v>259</v>
      </c>
      <c r="D245">
        <v>43774000</v>
      </c>
      <c r="E245">
        <v>0</v>
      </c>
      <c r="F245">
        <v>11051000</v>
      </c>
      <c r="G245">
        <v>0</v>
      </c>
      <c r="H245">
        <v>865460000</v>
      </c>
      <c r="I245">
        <v>887390000</v>
      </c>
      <c r="J245">
        <v>995240000</v>
      </c>
      <c r="K245">
        <f t="shared" si="89"/>
        <v>0</v>
      </c>
      <c r="L245">
        <f t="shared" si="89"/>
        <v>1.2453374502755271E-2</v>
      </c>
      <c r="M245">
        <f t="shared" si="89"/>
        <v>0</v>
      </c>
      <c r="N245" s="15" t="s">
        <v>943</v>
      </c>
      <c r="O245" s="16" t="s">
        <v>943</v>
      </c>
      <c r="P245" s="17" t="s">
        <v>943</v>
      </c>
      <c r="Q245">
        <v>12619000</v>
      </c>
      <c r="R245">
        <v>0</v>
      </c>
      <c r="S245">
        <v>0</v>
      </c>
      <c r="T245">
        <v>5227700</v>
      </c>
      <c r="U245">
        <v>876600000</v>
      </c>
      <c r="V245">
        <v>1078500000</v>
      </c>
      <c r="W245">
        <v>1138700000</v>
      </c>
      <c r="X245">
        <f t="shared" si="90"/>
        <v>0</v>
      </c>
      <c r="Y245">
        <f t="shared" si="90"/>
        <v>0</v>
      </c>
      <c r="Z245">
        <f t="shared" si="90"/>
        <v>4.5909370334592083E-3</v>
      </c>
      <c r="AA245" s="15" t="s">
        <v>943</v>
      </c>
      <c r="AB245" s="16">
        <f>Y245/Z245</f>
        <v>0</v>
      </c>
      <c r="AC245" s="17">
        <v>0</v>
      </c>
      <c r="AD245">
        <v>12971000</v>
      </c>
      <c r="AE245">
        <v>0</v>
      </c>
      <c r="AF245">
        <v>0</v>
      </c>
      <c r="AG245">
        <v>0</v>
      </c>
      <c r="AH245">
        <v>234260000</v>
      </c>
      <c r="AI245">
        <v>547210000</v>
      </c>
      <c r="AJ245">
        <v>689590000</v>
      </c>
      <c r="AK245">
        <f t="shared" si="91"/>
        <v>0</v>
      </c>
      <c r="AL245">
        <f t="shared" si="91"/>
        <v>0</v>
      </c>
      <c r="AM245">
        <f t="shared" si="91"/>
        <v>0</v>
      </c>
      <c r="AN245" s="15" t="s">
        <v>943</v>
      </c>
      <c r="AO245" s="16">
        <v>0</v>
      </c>
      <c r="AP245" s="17">
        <v>0</v>
      </c>
      <c r="AQ245">
        <v>9154300</v>
      </c>
      <c r="AR245">
        <v>3868500</v>
      </c>
      <c r="AS245">
        <v>3056100</v>
      </c>
      <c r="AT245">
        <v>1134700</v>
      </c>
      <c r="AU245">
        <v>747130000</v>
      </c>
      <c r="AV245">
        <v>737750000</v>
      </c>
      <c r="AW245">
        <v>625580000</v>
      </c>
      <c r="AX245">
        <f t="shared" si="92"/>
        <v>5.1778137673497253E-3</v>
      </c>
      <c r="AY245">
        <f t="shared" si="92"/>
        <v>4.1424601829888174E-3</v>
      </c>
      <c r="AZ245">
        <f t="shared" si="92"/>
        <v>1.8138367594871959E-3</v>
      </c>
      <c r="BA245" s="15">
        <f t="shared" si="102"/>
        <v>2.3663693938218948</v>
      </c>
      <c r="BB245" s="16">
        <f t="shared" si="103"/>
        <v>2.2838109114956766</v>
      </c>
      <c r="BC245" s="17">
        <f t="shared" si="104"/>
        <v>0.80004039718661879</v>
      </c>
      <c r="BD245">
        <v>6240100</v>
      </c>
      <c r="BE245">
        <v>2407600</v>
      </c>
      <c r="BF245">
        <v>4160500</v>
      </c>
      <c r="BG245">
        <v>816130</v>
      </c>
      <c r="BH245">
        <v>752070000</v>
      </c>
      <c r="BI245">
        <v>733350000</v>
      </c>
      <c r="BJ245">
        <v>663290000</v>
      </c>
      <c r="BK245">
        <f t="shared" si="93"/>
        <v>3.2012977515390854E-3</v>
      </c>
      <c r="BL245">
        <f t="shared" si="93"/>
        <v>5.6732801527238017E-3</v>
      </c>
      <c r="BM245">
        <f t="shared" si="93"/>
        <v>1.2304271133290114E-3</v>
      </c>
      <c r="BN245" s="15">
        <f t="shared" si="98"/>
        <v>2.5918341917262002</v>
      </c>
      <c r="BO245" s="16">
        <f t="shared" si="105"/>
        <v>4.6108217961601348</v>
      </c>
      <c r="BP245" s="17">
        <f t="shared" si="99"/>
        <v>1.7721813442677312</v>
      </c>
      <c r="BQ245" s="41">
        <v>0</v>
      </c>
    </row>
    <row r="246" spans="1:69" customFormat="1" ht="15" x14ac:dyDescent="0.2">
      <c r="A246" t="s">
        <v>578</v>
      </c>
      <c r="B246" t="s">
        <v>579</v>
      </c>
      <c r="D246">
        <v>0</v>
      </c>
      <c r="E246">
        <v>6447600</v>
      </c>
      <c r="F246">
        <v>7412500</v>
      </c>
      <c r="G246">
        <v>6900600</v>
      </c>
      <c r="H246">
        <v>865460000</v>
      </c>
      <c r="I246">
        <v>887390000</v>
      </c>
      <c r="J246">
        <v>995240000</v>
      </c>
      <c r="K246">
        <f t="shared" si="89"/>
        <v>7.4499110299725002E-3</v>
      </c>
      <c r="L246">
        <f t="shared" si="89"/>
        <v>8.3531479958079309E-3</v>
      </c>
      <c r="M246">
        <f t="shared" si="89"/>
        <v>6.9336039548249665E-3</v>
      </c>
      <c r="N246" s="15">
        <f>D246/E246</f>
        <v>0</v>
      </c>
      <c r="O246" s="16">
        <f>L246/M246</f>
        <v>1.2047339378239408</v>
      </c>
      <c r="P246" s="17">
        <f>L246/K246</f>
        <v>1.1212413090842999</v>
      </c>
      <c r="Q246">
        <v>0</v>
      </c>
      <c r="R246">
        <v>0</v>
      </c>
      <c r="S246">
        <v>0</v>
      </c>
      <c r="T246">
        <v>0</v>
      </c>
      <c r="U246">
        <v>876600000</v>
      </c>
      <c r="V246">
        <v>1078500000</v>
      </c>
      <c r="W246">
        <v>1138700000</v>
      </c>
      <c r="X246">
        <f t="shared" si="90"/>
        <v>0</v>
      </c>
      <c r="Y246">
        <f t="shared" si="90"/>
        <v>0</v>
      </c>
      <c r="Z246">
        <f t="shared" si="90"/>
        <v>0</v>
      </c>
      <c r="AA246" s="15">
        <v>0</v>
      </c>
      <c r="AB246" s="16">
        <v>0</v>
      </c>
      <c r="AC246" s="17">
        <v>0</v>
      </c>
      <c r="AD246">
        <v>0</v>
      </c>
      <c r="AE246">
        <v>0</v>
      </c>
      <c r="AF246">
        <v>0</v>
      </c>
      <c r="AG246">
        <v>0</v>
      </c>
      <c r="AH246">
        <v>234260000</v>
      </c>
      <c r="AI246">
        <v>547210000</v>
      </c>
      <c r="AJ246">
        <v>689590000</v>
      </c>
      <c r="AK246">
        <f t="shared" si="91"/>
        <v>0</v>
      </c>
      <c r="AL246">
        <f t="shared" si="91"/>
        <v>0</v>
      </c>
      <c r="AM246">
        <f t="shared" si="91"/>
        <v>0</v>
      </c>
      <c r="AN246" s="15">
        <v>0</v>
      </c>
      <c r="AO246" s="16">
        <v>0</v>
      </c>
      <c r="AP246" s="17">
        <v>0</v>
      </c>
      <c r="AQ246">
        <v>0</v>
      </c>
      <c r="AR246">
        <v>2709000</v>
      </c>
      <c r="AS246">
        <v>3156400</v>
      </c>
      <c r="AT246">
        <v>1223600</v>
      </c>
      <c r="AU246">
        <v>747130000</v>
      </c>
      <c r="AV246">
        <v>737750000</v>
      </c>
      <c r="AW246">
        <v>625580000</v>
      </c>
      <c r="AX246">
        <f t="shared" si="92"/>
        <v>3.6258750150576207E-3</v>
      </c>
      <c r="AY246">
        <f t="shared" si="92"/>
        <v>4.2784140969163E-3</v>
      </c>
      <c r="AZ246">
        <f t="shared" si="92"/>
        <v>1.9559448831484383E-3</v>
      </c>
      <c r="BA246" s="15">
        <f t="shared" si="102"/>
        <v>0</v>
      </c>
      <c r="BB246" s="16">
        <f t="shared" si="103"/>
        <v>2.1873899074443437</v>
      </c>
      <c r="BC246" s="17">
        <f t="shared" si="104"/>
        <v>1.1799673400624124</v>
      </c>
      <c r="BD246">
        <v>0</v>
      </c>
      <c r="BE246">
        <v>2819200</v>
      </c>
      <c r="BF246">
        <v>2749400</v>
      </c>
      <c r="BG246">
        <v>1855100</v>
      </c>
      <c r="BH246">
        <v>752070000</v>
      </c>
      <c r="BI246">
        <v>733350000</v>
      </c>
      <c r="BJ246">
        <v>663290000</v>
      </c>
      <c r="BK246">
        <f t="shared" si="93"/>
        <v>3.7485872325714363E-3</v>
      </c>
      <c r="BL246">
        <f t="shared" si="93"/>
        <v>3.7490966114406489E-3</v>
      </c>
      <c r="BM246">
        <f t="shared" si="93"/>
        <v>2.796815872393674E-3</v>
      </c>
      <c r="BN246" s="15">
        <f t="shared" si="98"/>
        <v>0</v>
      </c>
      <c r="BO246" s="16">
        <f t="shared" si="105"/>
        <v>1.3404874623483736</v>
      </c>
      <c r="BP246" s="17">
        <f t="shared" si="99"/>
        <v>1.0001358855583742</v>
      </c>
      <c r="BQ246" s="41">
        <v>0</v>
      </c>
    </row>
    <row r="247" spans="1:69" customFormat="1" ht="15" x14ac:dyDescent="0.2">
      <c r="A247" t="s">
        <v>517</v>
      </c>
      <c r="B247" t="s">
        <v>518</v>
      </c>
      <c r="D247">
        <v>17888000</v>
      </c>
      <c r="E247">
        <v>0</v>
      </c>
      <c r="F247">
        <v>0</v>
      </c>
      <c r="G247">
        <v>3560600</v>
      </c>
      <c r="H247">
        <v>865460000</v>
      </c>
      <c r="I247">
        <v>887390000</v>
      </c>
      <c r="J247">
        <v>995240000</v>
      </c>
      <c r="K247">
        <f t="shared" si="89"/>
        <v>0</v>
      </c>
      <c r="L247">
        <f t="shared" si="89"/>
        <v>0</v>
      </c>
      <c r="M247">
        <f t="shared" si="89"/>
        <v>3.5776295164985329E-3</v>
      </c>
      <c r="N247" s="15" t="s">
        <v>943</v>
      </c>
      <c r="O247" s="16">
        <f>L247/M247</f>
        <v>0</v>
      </c>
      <c r="P247" s="17">
        <v>0</v>
      </c>
      <c r="Q247">
        <v>51395000</v>
      </c>
      <c r="R247">
        <v>24803000</v>
      </c>
      <c r="S247">
        <v>41420000</v>
      </c>
      <c r="T247">
        <v>0</v>
      </c>
      <c r="U247">
        <v>876600000</v>
      </c>
      <c r="V247">
        <v>1078500000</v>
      </c>
      <c r="W247">
        <v>1138700000</v>
      </c>
      <c r="X247">
        <f t="shared" si="90"/>
        <v>2.8294547113848961E-2</v>
      </c>
      <c r="Y247">
        <f t="shared" si="90"/>
        <v>3.8405192396847476E-2</v>
      </c>
      <c r="Z247">
        <f t="shared" si="90"/>
        <v>0</v>
      </c>
      <c r="AA247" s="15">
        <f>Q247/R247</f>
        <v>2.0721283715679557</v>
      </c>
      <c r="AB247" s="16" t="s">
        <v>943</v>
      </c>
      <c r="AC247" s="17">
        <f>Y247/X247</f>
        <v>1.3573354697043301</v>
      </c>
      <c r="AD247">
        <v>0</v>
      </c>
      <c r="AE247">
        <v>0</v>
      </c>
      <c r="AF247">
        <v>0</v>
      </c>
      <c r="AG247">
        <v>0</v>
      </c>
      <c r="AH247">
        <v>234260000</v>
      </c>
      <c r="AI247">
        <v>547210000</v>
      </c>
      <c r="AJ247">
        <v>689590000</v>
      </c>
      <c r="AK247">
        <f t="shared" si="91"/>
        <v>0</v>
      </c>
      <c r="AL247">
        <f t="shared" si="91"/>
        <v>0</v>
      </c>
      <c r="AM247">
        <f t="shared" si="91"/>
        <v>0</v>
      </c>
      <c r="AN247" s="15">
        <v>0</v>
      </c>
      <c r="AO247" s="16">
        <v>0</v>
      </c>
      <c r="AP247" s="17">
        <v>0</v>
      </c>
      <c r="AQ247">
        <v>28067000</v>
      </c>
      <c r="AR247">
        <v>4844900</v>
      </c>
      <c r="AS247">
        <v>19007000</v>
      </c>
      <c r="AT247">
        <v>17092000</v>
      </c>
      <c r="AU247">
        <v>747130000</v>
      </c>
      <c r="AV247">
        <v>737750000</v>
      </c>
      <c r="AW247">
        <v>625580000</v>
      </c>
      <c r="AX247">
        <f t="shared" si="92"/>
        <v>6.4846813807503383E-3</v>
      </c>
      <c r="AY247">
        <f t="shared" si="92"/>
        <v>2.5763470010166045E-2</v>
      </c>
      <c r="AZ247">
        <f t="shared" si="92"/>
        <v>2.7321845327536048E-2</v>
      </c>
      <c r="BA247" s="15">
        <f t="shared" si="102"/>
        <v>5.7931020248095937</v>
      </c>
      <c r="BB247" s="16">
        <f t="shared" si="103"/>
        <v>0.94296229633510842</v>
      </c>
      <c r="BC247" s="17">
        <f t="shared" si="104"/>
        <v>3.9729739207610799</v>
      </c>
      <c r="BD247">
        <v>28447000</v>
      </c>
      <c r="BE247">
        <v>2940700</v>
      </c>
      <c r="BF247">
        <v>47580000</v>
      </c>
      <c r="BG247">
        <v>23445000</v>
      </c>
      <c r="BH247">
        <v>752070000</v>
      </c>
      <c r="BI247">
        <v>733350000</v>
      </c>
      <c r="BJ247">
        <v>663290000</v>
      </c>
      <c r="BK247">
        <f t="shared" si="93"/>
        <v>3.9101413432260299E-3</v>
      </c>
      <c r="BL247">
        <f t="shared" si="93"/>
        <v>6.4880343628553896E-2</v>
      </c>
      <c r="BM247">
        <f t="shared" si="93"/>
        <v>3.5346530175338085E-2</v>
      </c>
      <c r="BN247" s="15">
        <f t="shared" si="98"/>
        <v>9.6735471146325711</v>
      </c>
      <c r="BO247" s="16">
        <f t="shared" si="105"/>
        <v>1.83555057050047</v>
      </c>
      <c r="BP247" s="17">
        <f t="shared" si="99"/>
        <v>16.592838450956073</v>
      </c>
      <c r="BQ247" s="41">
        <v>0</v>
      </c>
    </row>
    <row r="248" spans="1:69" customFormat="1" ht="15" x14ac:dyDescent="0.2">
      <c r="A248" t="s">
        <v>342</v>
      </c>
      <c r="B248" t="s">
        <v>343</v>
      </c>
      <c r="D248">
        <v>24795000</v>
      </c>
      <c r="E248">
        <v>536320000</v>
      </c>
      <c r="F248">
        <v>138080000</v>
      </c>
      <c r="G248">
        <v>175220000</v>
      </c>
      <c r="H248">
        <v>865460000</v>
      </c>
      <c r="I248">
        <v>887390000</v>
      </c>
      <c r="J248">
        <v>995240000</v>
      </c>
      <c r="K248">
        <f t="shared" si="89"/>
        <v>0.61969357335983177</v>
      </c>
      <c r="L248">
        <f t="shared" si="89"/>
        <v>0.15560238452089836</v>
      </c>
      <c r="M248">
        <f t="shared" si="89"/>
        <v>0.17605803625256219</v>
      </c>
      <c r="N248" s="15">
        <f>D248/E248</f>
        <v>4.6231727326968973E-2</v>
      </c>
      <c r="O248" s="16">
        <f>L248/M248</f>
        <v>0.88381301889384134</v>
      </c>
      <c r="P248" s="17">
        <f>L248/K248</f>
        <v>0.25109568859534737</v>
      </c>
      <c r="Q248">
        <v>166740000</v>
      </c>
      <c r="R248">
        <v>75131000</v>
      </c>
      <c r="S248">
        <v>123860000</v>
      </c>
      <c r="T248">
        <v>136910000</v>
      </c>
      <c r="U248">
        <v>876600000</v>
      </c>
      <c r="V248">
        <v>1078500000</v>
      </c>
      <c r="W248">
        <v>1138700000</v>
      </c>
      <c r="X248">
        <f t="shared" si="90"/>
        <v>8.5707278120009125E-2</v>
      </c>
      <c r="Y248">
        <f t="shared" si="90"/>
        <v>0.11484469170143718</v>
      </c>
      <c r="Z248">
        <f t="shared" si="90"/>
        <v>0.12023359971897778</v>
      </c>
      <c r="AA248" s="15">
        <f>Q248/R248</f>
        <v>2.2193235814776857</v>
      </c>
      <c r="AB248" s="16">
        <f>Y248/Z248</f>
        <v>0.95517968329871106</v>
      </c>
      <c r="AC248" s="17">
        <f>Y248/X248</f>
        <v>1.3399642856541221</v>
      </c>
      <c r="AD248">
        <v>75782000</v>
      </c>
      <c r="AE248">
        <v>284850000</v>
      </c>
      <c r="AF248">
        <v>123600000</v>
      </c>
      <c r="AG248">
        <v>150780000</v>
      </c>
      <c r="AH248">
        <v>234260000</v>
      </c>
      <c r="AI248">
        <v>547210000</v>
      </c>
      <c r="AJ248">
        <v>689590000</v>
      </c>
      <c r="AK248">
        <f t="shared" si="91"/>
        <v>1.2159566293861521</v>
      </c>
      <c r="AL248">
        <f t="shared" si="91"/>
        <v>0.22587306518521225</v>
      </c>
      <c r="AM248">
        <f t="shared" si="91"/>
        <v>0.21865166258211402</v>
      </c>
      <c r="AN248" s="15">
        <f>AD248/AE248</f>
        <v>0.26604177637352994</v>
      </c>
      <c r="AO248" s="16">
        <f>AL248/AM248</f>
        <v>1.0330269732130952</v>
      </c>
      <c r="AP248" s="17">
        <f>AL248/AK248</f>
        <v>0.1857575013174928</v>
      </c>
      <c r="AQ248">
        <v>0</v>
      </c>
      <c r="AR248">
        <v>4445500</v>
      </c>
      <c r="AS248">
        <v>7363000</v>
      </c>
      <c r="AT248">
        <v>7398800</v>
      </c>
      <c r="AU248">
        <v>747130000</v>
      </c>
      <c r="AV248">
        <v>737750000</v>
      </c>
      <c r="AW248">
        <v>625580000</v>
      </c>
      <c r="AX248">
        <f t="shared" si="92"/>
        <v>5.9501023918193622E-3</v>
      </c>
      <c r="AY248">
        <f t="shared" si="92"/>
        <v>9.9803456455438838E-3</v>
      </c>
      <c r="AZ248">
        <f t="shared" si="92"/>
        <v>1.1827104447073116E-2</v>
      </c>
      <c r="BA248" s="15">
        <f t="shared" si="102"/>
        <v>0</v>
      </c>
      <c r="BB248" s="16">
        <f t="shared" si="103"/>
        <v>0.84385368288632523</v>
      </c>
      <c r="BC248" s="17">
        <f t="shared" si="104"/>
        <v>1.6773401511990107</v>
      </c>
      <c r="BD248">
        <v>0</v>
      </c>
      <c r="BE248">
        <v>3014400</v>
      </c>
      <c r="BF248">
        <v>3602300</v>
      </c>
      <c r="BG248">
        <v>9346000</v>
      </c>
      <c r="BH248">
        <v>752070000</v>
      </c>
      <c r="BI248">
        <v>733350000</v>
      </c>
      <c r="BJ248">
        <v>663290000</v>
      </c>
      <c r="BK248">
        <f t="shared" si="93"/>
        <v>4.0081375403885275E-3</v>
      </c>
      <c r="BL248">
        <f t="shared" si="93"/>
        <v>4.9121156337355969E-3</v>
      </c>
      <c r="BM248">
        <f t="shared" si="93"/>
        <v>1.4090367712463628E-2</v>
      </c>
      <c r="BN248" s="15">
        <f t="shared" si="98"/>
        <v>0</v>
      </c>
      <c r="BO248" s="16">
        <f t="shared" si="105"/>
        <v>0.34861514858768289</v>
      </c>
      <c r="BP248" s="17">
        <f t="shared" si="99"/>
        <v>1.2255356968761713</v>
      </c>
      <c r="BQ248" s="41">
        <v>0</v>
      </c>
    </row>
    <row r="249" spans="1:69" customFormat="1" ht="15" x14ac:dyDescent="0.2">
      <c r="A249" t="s">
        <v>53</v>
      </c>
      <c r="B249" t="s">
        <v>54</v>
      </c>
      <c r="D249">
        <v>38288000</v>
      </c>
      <c r="E249">
        <v>39486000</v>
      </c>
      <c r="F249">
        <v>16421000</v>
      </c>
      <c r="G249">
        <v>0</v>
      </c>
      <c r="H249">
        <v>865460000</v>
      </c>
      <c r="I249">
        <v>887390000</v>
      </c>
      <c r="J249">
        <v>995240000</v>
      </c>
      <c r="K249">
        <f t="shared" si="89"/>
        <v>4.5624292283872159E-2</v>
      </c>
      <c r="L249">
        <f t="shared" si="89"/>
        <v>1.8504828767509213E-2</v>
      </c>
      <c r="M249">
        <f t="shared" si="89"/>
        <v>0</v>
      </c>
      <c r="N249" s="15">
        <f>D249/E249</f>
        <v>0.96966013270526263</v>
      </c>
      <c r="O249" s="16" t="s">
        <v>943</v>
      </c>
      <c r="P249" s="17">
        <f>L249/K249</f>
        <v>0.40559157942380908</v>
      </c>
      <c r="Q249">
        <v>136000000</v>
      </c>
      <c r="R249">
        <v>148270000</v>
      </c>
      <c r="S249">
        <v>198640000</v>
      </c>
      <c r="T249">
        <v>23164000</v>
      </c>
      <c r="U249">
        <v>876600000</v>
      </c>
      <c r="V249">
        <v>1078500000</v>
      </c>
      <c r="W249">
        <v>1138700000</v>
      </c>
      <c r="X249">
        <f t="shared" si="90"/>
        <v>0.16914214008669862</v>
      </c>
      <c r="Y249">
        <f t="shared" si="90"/>
        <v>0.18418173388966158</v>
      </c>
      <c r="Z249">
        <f t="shared" si="90"/>
        <v>2.0342495828576446E-2</v>
      </c>
      <c r="AA249" s="15">
        <f>Q249/R249</f>
        <v>0.91724556552235781</v>
      </c>
      <c r="AB249" s="16">
        <f>Y249/Z249</f>
        <v>9.0540381790777786</v>
      </c>
      <c r="AC249" s="17">
        <f>Y249/X249</f>
        <v>1.0889168943662058</v>
      </c>
      <c r="AD249">
        <v>153000000</v>
      </c>
      <c r="AE249">
        <v>26127000</v>
      </c>
      <c r="AF249">
        <v>33018000</v>
      </c>
      <c r="AG249">
        <v>0</v>
      </c>
      <c r="AH249">
        <v>234260000</v>
      </c>
      <c r="AI249">
        <v>547210000</v>
      </c>
      <c r="AJ249">
        <v>689590000</v>
      </c>
      <c r="AK249">
        <f t="shared" si="91"/>
        <v>0.11152992401605054</v>
      </c>
      <c r="AL249">
        <f t="shared" si="91"/>
        <v>6.033880959777782E-2</v>
      </c>
      <c r="AM249">
        <f t="shared" si="91"/>
        <v>0</v>
      </c>
      <c r="AN249" s="15">
        <f>AD249/AE249</f>
        <v>5.8560110230795726</v>
      </c>
      <c r="AO249" s="16" t="s">
        <v>943</v>
      </c>
      <c r="AP249" s="17">
        <f>AL249/AK249</f>
        <v>0.54101004846999012</v>
      </c>
      <c r="AQ249">
        <v>28425000</v>
      </c>
      <c r="AR249">
        <v>12949000</v>
      </c>
      <c r="AS249">
        <v>37018000</v>
      </c>
      <c r="AT249">
        <v>28373000</v>
      </c>
      <c r="AU249">
        <v>747130000</v>
      </c>
      <c r="AV249">
        <v>737750000</v>
      </c>
      <c r="AW249">
        <v>625580000</v>
      </c>
      <c r="AX249">
        <f t="shared" si="92"/>
        <v>1.7331655802872326E-2</v>
      </c>
      <c r="AY249">
        <f t="shared" si="92"/>
        <v>5.0176889190105052E-2</v>
      </c>
      <c r="AZ249">
        <f t="shared" si="92"/>
        <v>4.535471082835129E-2</v>
      </c>
      <c r="BA249" s="15">
        <f t="shared" si="102"/>
        <v>2.1951502046490075</v>
      </c>
      <c r="BB249" s="16">
        <f t="shared" si="103"/>
        <v>1.1063214443148739</v>
      </c>
      <c r="BC249" s="17">
        <f t="shared" si="104"/>
        <v>2.8951007197932803</v>
      </c>
      <c r="BD249">
        <v>21747000</v>
      </c>
      <c r="BE249">
        <v>3545300</v>
      </c>
      <c r="BF249">
        <v>56801000</v>
      </c>
      <c r="BG249">
        <v>22953000</v>
      </c>
      <c r="BH249">
        <v>752070000</v>
      </c>
      <c r="BI249">
        <v>733350000</v>
      </c>
      <c r="BJ249">
        <v>663290000</v>
      </c>
      <c r="BK249">
        <f t="shared" si="93"/>
        <v>4.7140558724586808E-3</v>
      </c>
      <c r="BL249">
        <f t="shared" si="93"/>
        <v>7.7454148769346157E-2</v>
      </c>
      <c r="BM249">
        <f t="shared" si="93"/>
        <v>3.4604773176137138E-2</v>
      </c>
      <c r="BN249" s="15">
        <f t="shared" si="98"/>
        <v>6.1340366118523111</v>
      </c>
      <c r="BO249" s="16">
        <f t="shared" si="105"/>
        <v>2.2382504394728189</v>
      </c>
      <c r="BP249" s="17">
        <f t="shared" si="99"/>
        <v>16.430468977226798</v>
      </c>
      <c r="BQ249" s="41">
        <v>0</v>
      </c>
    </row>
    <row r="250" spans="1:69" customFormat="1" ht="15" x14ac:dyDescent="0.2">
      <c r="A250" t="s">
        <v>12</v>
      </c>
      <c r="B250" t="s">
        <v>13</v>
      </c>
      <c r="D250">
        <v>0</v>
      </c>
      <c r="E250">
        <v>68458000</v>
      </c>
      <c r="F250">
        <v>0</v>
      </c>
      <c r="G250">
        <v>21289000</v>
      </c>
      <c r="H250">
        <v>865460000</v>
      </c>
      <c r="I250">
        <v>887390000</v>
      </c>
      <c r="J250">
        <v>995240000</v>
      </c>
      <c r="K250">
        <f t="shared" si="89"/>
        <v>7.9100131721858896E-2</v>
      </c>
      <c r="L250">
        <f t="shared" si="89"/>
        <v>0</v>
      </c>
      <c r="M250">
        <f t="shared" si="89"/>
        <v>2.1390820304650136E-2</v>
      </c>
      <c r="N250" s="15">
        <f>D250/E250</f>
        <v>0</v>
      </c>
      <c r="O250" s="16">
        <f>L250/M250</f>
        <v>0</v>
      </c>
      <c r="P250" s="17">
        <f>L250/K250</f>
        <v>0</v>
      </c>
      <c r="Q250">
        <v>37008000</v>
      </c>
      <c r="R250">
        <v>0</v>
      </c>
      <c r="S250">
        <v>24690000</v>
      </c>
      <c r="T250">
        <v>0</v>
      </c>
      <c r="U250">
        <v>876600000</v>
      </c>
      <c r="V250">
        <v>1078500000</v>
      </c>
      <c r="W250">
        <v>1138700000</v>
      </c>
      <c r="X250">
        <f t="shared" si="90"/>
        <v>0</v>
      </c>
      <c r="Y250">
        <f t="shared" si="90"/>
        <v>2.2892906815020861E-2</v>
      </c>
      <c r="Z250">
        <f t="shared" si="90"/>
        <v>0</v>
      </c>
      <c r="AA250" s="15" t="s">
        <v>943</v>
      </c>
      <c r="AB250" s="16" t="s">
        <v>943</v>
      </c>
      <c r="AC250" s="17" t="s">
        <v>943</v>
      </c>
      <c r="AD250">
        <v>73703000</v>
      </c>
      <c r="AE250">
        <v>0</v>
      </c>
      <c r="AF250">
        <v>0</v>
      </c>
      <c r="AG250">
        <v>22501000</v>
      </c>
      <c r="AH250">
        <v>234260000</v>
      </c>
      <c r="AI250">
        <v>547210000</v>
      </c>
      <c r="AJ250">
        <v>689590000</v>
      </c>
      <c r="AK250">
        <f t="shared" si="91"/>
        <v>0</v>
      </c>
      <c r="AL250">
        <f t="shared" si="91"/>
        <v>0</v>
      </c>
      <c r="AM250">
        <f t="shared" si="91"/>
        <v>3.2629533490914894E-2</v>
      </c>
      <c r="AN250" s="15" t="s">
        <v>943</v>
      </c>
      <c r="AO250" s="16">
        <f>AL250/AM250</f>
        <v>0</v>
      </c>
      <c r="AP250" s="17">
        <v>0</v>
      </c>
      <c r="AQ250">
        <v>30893000</v>
      </c>
      <c r="AR250">
        <v>19782000</v>
      </c>
      <c r="AS250">
        <v>0</v>
      </c>
      <c r="AT250">
        <v>18974000</v>
      </c>
      <c r="AU250">
        <v>747130000</v>
      </c>
      <c r="AV250">
        <v>737750000</v>
      </c>
      <c r="AW250">
        <v>625580000</v>
      </c>
      <c r="AX250">
        <f t="shared" si="92"/>
        <v>2.6477319877397508E-2</v>
      </c>
      <c r="AY250">
        <f t="shared" si="92"/>
        <v>0</v>
      </c>
      <c r="AZ250">
        <f t="shared" si="92"/>
        <v>3.033025352472905E-2</v>
      </c>
      <c r="BA250" s="15">
        <f t="shared" si="102"/>
        <v>1.5616722272773229</v>
      </c>
      <c r="BB250" s="16">
        <f t="shared" si="103"/>
        <v>0</v>
      </c>
      <c r="BC250" s="17">
        <f t="shared" si="104"/>
        <v>0</v>
      </c>
      <c r="BD250">
        <v>28715000</v>
      </c>
      <c r="BE250">
        <v>3703400</v>
      </c>
      <c r="BF250">
        <v>21632000</v>
      </c>
      <c r="BG250">
        <v>9640800</v>
      </c>
      <c r="BH250">
        <v>752070000</v>
      </c>
      <c r="BI250">
        <v>733350000</v>
      </c>
      <c r="BJ250">
        <v>663290000</v>
      </c>
      <c r="BK250">
        <f t="shared" si="93"/>
        <v>4.9242756658289784E-3</v>
      </c>
      <c r="BL250">
        <f t="shared" si="93"/>
        <v>2.9497511420194994E-2</v>
      </c>
      <c r="BM250">
        <f t="shared" si="93"/>
        <v>1.4534818857513305E-2</v>
      </c>
      <c r="BN250" s="15">
        <f t="shared" si="98"/>
        <v>7.7536858022357835</v>
      </c>
      <c r="BO250" s="16">
        <f t="shared" si="105"/>
        <v>2.0294378422849908</v>
      </c>
      <c r="BP250" s="17">
        <f t="shared" si="99"/>
        <v>5.9902234200426774</v>
      </c>
      <c r="BQ250" s="41">
        <v>0</v>
      </c>
    </row>
    <row r="251" spans="1:69" customFormat="1" ht="15" x14ac:dyDescent="0.2">
      <c r="A251" t="s">
        <v>732</v>
      </c>
      <c r="B251" t="s">
        <v>733</v>
      </c>
      <c r="D251">
        <v>0</v>
      </c>
      <c r="E251">
        <v>88891000</v>
      </c>
      <c r="F251">
        <v>0</v>
      </c>
      <c r="G251">
        <v>0</v>
      </c>
      <c r="H251">
        <v>865460000</v>
      </c>
      <c r="I251">
        <v>887390000</v>
      </c>
      <c r="J251">
        <v>995240000</v>
      </c>
      <c r="K251">
        <f t="shared" si="89"/>
        <v>0.10270954174658563</v>
      </c>
      <c r="L251">
        <f t="shared" si="89"/>
        <v>0</v>
      </c>
      <c r="M251">
        <f t="shared" si="89"/>
        <v>0</v>
      </c>
      <c r="N251" s="15">
        <f>D251/E251</f>
        <v>0</v>
      </c>
      <c r="O251" s="16">
        <v>0</v>
      </c>
      <c r="P251" s="17">
        <f>L251/K251</f>
        <v>0</v>
      </c>
      <c r="Q251">
        <v>0</v>
      </c>
      <c r="R251">
        <v>0</v>
      </c>
      <c r="S251">
        <v>0</v>
      </c>
      <c r="T251">
        <v>0</v>
      </c>
      <c r="U251">
        <v>876600000</v>
      </c>
      <c r="V251">
        <v>1078500000</v>
      </c>
      <c r="W251">
        <v>1138700000</v>
      </c>
      <c r="X251">
        <f t="shared" si="90"/>
        <v>0</v>
      </c>
      <c r="Y251">
        <f t="shared" si="90"/>
        <v>0</v>
      </c>
      <c r="Z251">
        <f t="shared" si="90"/>
        <v>0</v>
      </c>
      <c r="AA251" s="15">
        <v>0</v>
      </c>
      <c r="AB251" s="16">
        <v>0</v>
      </c>
      <c r="AC251" s="17">
        <v>0</v>
      </c>
      <c r="AD251">
        <v>0</v>
      </c>
      <c r="AE251">
        <v>0</v>
      </c>
      <c r="AF251">
        <v>0</v>
      </c>
      <c r="AG251">
        <v>0</v>
      </c>
      <c r="AH251">
        <v>234260000</v>
      </c>
      <c r="AI251">
        <v>547210000</v>
      </c>
      <c r="AJ251">
        <v>689590000</v>
      </c>
      <c r="AK251">
        <f t="shared" si="91"/>
        <v>0</v>
      </c>
      <c r="AL251">
        <f t="shared" si="91"/>
        <v>0</v>
      </c>
      <c r="AM251">
        <f t="shared" si="91"/>
        <v>0</v>
      </c>
      <c r="AN251" s="15">
        <v>0</v>
      </c>
      <c r="AO251" s="16">
        <v>0</v>
      </c>
      <c r="AP251" s="17">
        <v>0</v>
      </c>
      <c r="AQ251">
        <v>0</v>
      </c>
      <c r="AR251">
        <v>3548100</v>
      </c>
      <c r="AS251">
        <v>4210900</v>
      </c>
      <c r="AT251">
        <v>4426200</v>
      </c>
      <c r="AU251">
        <v>747130000</v>
      </c>
      <c r="AV251">
        <v>737750000</v>
      </c>
      <c r="AW251">
        <v>625580000</v>
      </c>
      <c r="AX251">
        <f t="shared" si="92"/>
        <v>4.7489727356684911E-3</v>
      </c>
      <c r="AY251">
        <f t="shared" si="92"/>
        <v>5.7077600813283634E-3</v>
      </c>
      <c r="AZ251">
        <f t="shared" si="92"/>
        <v>7.0753540714217208E-3</v>
      </c>
      <c r="BA251" s="15">
        <f t="shared" si="102"/>
        <v>0</v>
      </c>
      <c r="BB251" s="16">
        <f t="shared" si="103"/>
        <v>0.80671016937268936</v>
      </c>
      <c r="BC251" s="17">
        <f t="shared" si="104"/>
        <v>1.2018936302705281</v>
      </c>
      <c r="BD251">
        <v>0</v>
      </c>
      <c r="BE251">
        <v>3875000</v>
      </c>
      <c r="BF251">
        <v>5982800</v>
      </c>
      <c r="BG251">
        <v>6014600</v>
      </c>
      <c r="BH251">
        <v>752070000</v>
      </c>
      <c r="BI251">
        <v>733350000</v>
      </c>
      <c r="BJ251">
        <v>663290000</v>
      </c>
      <c r="BK251">
        <f t="shared" si="93"/>
        <v>5.1524459159386759E-3</v>
      </c>
      <c r="BL251">
        <f t="shared" si="93"/>
        <v>8.1581782232221997E-3</v>
      </c>
      <c r="BM251">
        <f t="shared" si="93"/>
        <v>9.0678285516139247E-3</v>
      </c>
      <c r="BN251" s="15">
        <f t="shared" si="98"/>
        <v>0</v>
      </c>
      <c r="BO251" s="16">
        <f t="shared" si="105"/>
        <v>0.89968377509411313</v>
      </c>
      <c r="BP251" s="17">
        <f t="shared" si="99"/>
        <v>1.5833602829261213</v>
      </c>
      <c r="BQ251" s="41">
        <v>0</v>
      </c>
    </row>
    <row r="252" spans="1:69" customFormat="1" ht="15" x14ac:dyDescent="0.2">
      <c r="A252" t="s">
        <v>545</v>
      </c>
      <c r="B252" t="s">
        <v>546</v>
      </c>
      <c r="D252">
        <v>0</v>
      </c>
      <c r="E252">
        <v>11684000</v>
      </c>
      <c r="F252">
        <v>0</v>
      </c>
      <c r="G252">
        <v>0</v>
      </c>
      <c r="H252">
        <v>865460000</v>
      </c>
      <c r="I252">
        <v>887390000</v>
      </c>
      <c r="J252">
        <v>995240000</v>
      </c>
      <c r="K252">
        <f t="shared" si="89"/>
        <v>1.3500335081921753E-2</v>
      </c>
      <c r="L252">
        <f t="shared" si="89"/>
        <v>0</v>
      </c>
      <c r="M252">
        <f t="shared" si="89"/>
        <v>0</v>
      </c>
      <c r="N252" s="15">
        <f>D252/E252</f>
        <v>0</v>
      </c>
      <c r="O252" s="16">
        <v>0</v>
      </c>
      <c r="P252" s="17">
        <f>L252/K252</f>
        <v>0</v>
      </c>
      <c r="Q252">
        <v>33577000</v>
      </c>
      <c r="R252">
        <v>0</v>
      </c>
      <c r="S252">
        <v>0</v>
      </c>
      <c r="T252">
        <v>0</v>
      </c>
      <c r="U252">
        <v>876600000</v>
      </c>
      <c r="V252">
        <v>1078500000</v>
      </c>
      <c r="W252">
        <v>1138700000</v>
      </c>
      <c r="X252">
        <f t="shared" si="90"/>
        <v>0</v>
      </c>
      <c r="Y252">
        <f t="shared" si="90"/>
        <v>0</v>
      </c>
      <c r="Z252">
        <f t="shared" si="90"/>
        <v>0</v>
      </c>
      <c r="AA252" s="15" t="s">
        <v>943</v>
      </c>
      <c r="AB252" s="16">
        <v>0</v>
      </c>
      <c r="AC252" s="17">
        <v>0</v>
      </c>
      <c r="AD252">
        <v>0</v>
      </c>
      <c r="AE252">
        <v>0</v>
      </c>
      <c r="AF252">
        <v>0</v>
      </c>
      <c r="AG252">
        <v>0</v>
      </c>
      <c r="AH252">
        <v>234260000</v>
      </c>
      <c r="AI252">
        <v>547210000</v>
      </c>
      <c r="AJ252">
        <v>689590000</v>
      </c>
      <c r="AK252">
        <f t="shared" si="91"/>
        <v>0</v>
      </c>
      <c r="AL252">
        <f t="shared" si="91"/>
        <v>0</v>
      </c>
      <c r="AM252">
        <f t="shared" si="91"/>
        <v>0</v>
      </c>
      <c r="AN252" s="15">
        <v>0</v>
      </c>
      <c r="AO252" s="16">
        <v>0</v>
      </c>
      <c r="AP252" s="17">
        <v>0</v>
      </c>
      <c r="AQ252">
        <v>6241600</v>
      </c>
      <c r="AR252">
        <v>0</v>
      </c>
      <c r="AS252">
        <v>7769300</v>
      </c>
      <c r="AT252">
        <v>6421800</v>
      </c>
      <c r="AU252">
        <v>747130000</v>
      </c>
      <c r="AV252">
        <v>737750000</v>
      </c>
      <c r="AW252">
        <v>625580000</v>
      </c>
      <c r="AX252">
        <f t="shared" si="92"/>
        <v>0</v>
      </c>
      <c r="AY252">
        <f t="shared" si="92"/>
        <v>1.053107421213148E-2</v>
      </c>
      <c r="AZ252">
        <f t="shared" si="92"/>
        <v>1.0265353751718406E-2</v>
      </c>
      <c r="BA252" s="15" t="s">
        <v>943</v>
      </c>
      <c r="BB252" s="16">
        <f t="shared" si="103"/>
        <v>1.0258851732575307</v>
      </c>
      <c r="BC252" s="17" t="s">
        <v>943</v>
      </c>
      <c r="BD252">
        <v>6583000</v>
      </c>
      <c r="BE252">
        <v>3945800</v>
      </c>
      <c r="BF252">
        <v>14212000</v>
      </c>
      <c r="BG252">
        <v>8358000</v>
      </c>
      <c r="BH252">
        <v>752070000</v>
      </c>
      <c r="BI252">
        <v>733350000</v>
      </c>
      <c r="BJ252">
        <v>663290000</v>
      </c>
      <c r="BK252">
        <f t="shared" si="93"/>
        <v>5.2465860890608586E-3</v>
      </c>
      <c r="BL252">
        <f t="shared" si="93"/>
        <v>1.9379559555464648E-2</v>
      </c>
      <c r="BM252">
        <f t="shared" si="93"/>
        <v>1.2600823169352772E-2</v>
      </c>
      <c r="BN252" s="15">
        <f t="shared" si="98"/>
        <v>1.6683562268741448</v>
      </c>
      <c r="BO252" s="16">
        <f t="shared" si="105"/>
        <v>1.5379598058798931</v>
      </c>
      <c r="BP252" s="17">
        <f t="shared" si="99"/>
        <v>3.6937466052203094</v>
      </c>
      <c r="BQ252" s="41">
        <v>0</v>
      </c>
    </row>
    <row r="253" spans="1:69" customFormat="1" ht="15" x14ac:dyDescent="0.2">
      <c r="A253" t="s">
        <v>688</v>
      </c>
      <c r="B253" t="s">
        <v>689</v>
      </c>
      <c r="D253">
        <v>0</v>
      </c>
      <c r="E253">
        <v>0</v>
      </c>
      <c r="F253">
        <v>0</v>
      </c>
      <c r="G253">
        <v>21162000</v>
      </c>
      <c r="H253">
        <v>865460000</v>
      </c>
      <c r="I253">
        <v>887390000</v>
      </c>
      <c r="J253">
        <v>995240000</v>
      </c>
      <c r="K253">
        <f t="shared" si="89"/>
        <v>0</v>
      </c>
      <c r="L253">
        <f t="shared" si="89"/>
        <v>0</v>
      </c>
      <c r="M253">
        <f t="shared" si="89"/>
        <v>2.1263212893372452E-2</v>
      </c>
      <c r="N253" s="15">
        <v>0</v>
      </c>
      <c r="O253" s="16">
        <f>L253/M253</f>
        <v>0</v>
      </c>
      <c r="P253" s="17">
        <v>0</v>
      </c>
      <c r="Q253">
        <v>15029000</v>
      </c>
      <c r="R253">
        <v>0</v>
      </c>
      <c r="S253">
        <v>53870000</v>
      </c>
      <c r="T253">
        <v>16188000</v>
      </c>
      <c r="U253">
        <v>876600000</v>
      </c>
      <c r="V253">
        <v>1078500000</v>
      </c>
      <c r="W253">
        <v>1138700000</v>
      </c>
      <c r="X253">
        <f t="shared" si="90"/>
        <v>0</v>
      </c>
      <c r="Y253">
        <f t="shared" si="90"/>
        <v>4.9949003245248029E-2</v>
      </c>
      <c r="Z253">
        <f t="shared" si="90"/>
        <v>1.4216211469219284E-2</v>
      </c>
      <c r="AA253" s="15" t="s">
        <v>943</v>
      </c>
      <c r="AB253" s="16">
        <f>Y253/Z253</f>
        <v>3.5135242151818589</v>
      </c>
      <c r="AC253" s="17" t="s">
        <v>943</v>
      </c>
      <c r="AD253">
        <v>0</v>
      </c>
      <c r="AE253">
        <v>66526000</v>
      </c>
      <c r="AF253">
        <v>26268000</v>
      </c>
      <c r="AG253">
        <v>10809000</v>
      </c>
      <c r="AH253">
        <v>234260000</v>
      </c>
      <c r="AI253">
        <v>547210000</v>
      </c>
      <c r="AJ253">
        <v>689590000</v>
      </c>
      <c r="AK253">
        <f t="shared" si="91"/>
        <v>0.28398360795697086</v>
      </c>
      <c r="AL253">
        <f t="shared" si="91"/>
        <v>4.8003508707808701E-2</v>
      </c>
      <c r="AM253">
        <f t="shared" si="91"/>
        <v>1.5674531243202481E-2</v>
      </c>
      <c r="AN253" s="15">
        <f>AD253/AE253</f>
        <v>0</v>
      </c>
      <c r="AO253" s="16">
        <f>AL253/AM253</f>
        <v>3.062516381702082</v>
      </c>
      <c r="AP253" s="17">
        <f>AL253/AK253</f>
        <v>0.16903619562112959</v>
      </c>
      <c r="AQ253">
        <v>0</v>
      </c>
      <c r="AR253">
        <v>6306800</v>
      </c>
      <c r="AS253">
        <v>0</v>
      </c>
      <c r="AT253">
        <v>0</v>
      </c>
      <c r="AU253">
        <v>747130000</v>
      </c>
      <c r="AV253">
        <v>737750000</v>
      </c>
      <c r="AW253">
        <v>625580000</v>
      </c>
      <c r="AX253">
        <f t="shared" si="92"/>
        <v>8.4413689719325946E-3</v>
      </c>
      <c r="AY253">
        <f t="shared" si="92"/>
        <v>0</v>
      </c>
      <c r="AZ253">
        <f t="shared" si="92"/>
        <v>0</v>
      </c>
      <c r="BA253" s="15">
        <f t="shared" ref="BA253:BA260" si="106">AQ253/AR253</f>
        <v>0</v>
      </c>
      <c r="BB253" s="16">
        <v>0</v>
      </c>
      <c r="BC253" s="17">
        <f t="shared" ref="BC253:BC260" si="107">AY253/AX253</f>
        <v>0</v>
      </c>
      <c r="BD253">
        <v>22270000</v>
      </c>
      <c r="BE253">
        <v>4010500</v>
      </c>
      <c r="BF253">
        <v>0</v>
      </c>
      <c r="BG253">
        <v>0</v>
      </c>
      <c r="BH253">
        <v>752070000</v>
      </c>
      <c r="BI253">
        <v>733350000</v>
      </c>
      <c r="BJ253">
        <v>663290000</v>
      </c>
      <c r="BK253">
        <f t="shared" si="93"/>
        <v>5.332615315063757E-3</v>
      </c>
      <c r="BL253">
        <f t="shared" si="93"/>
        <v>0</v>
      </c>
      <c r="BM253">
        <f t="shared" si="93"/>
        <v>0</v>
      </c>
      <c r="BN253" s="15">
        <f t="shared" si="98"/>
        <v>5.5529235756140132</v>
      </c>
      <c r="BO253" s="16">
        <v>0</v>
      </c>
      <c r="BP253" s="17">
        <f t="shared" si="99"/>
        <v>0</v>
      </c>
      <c r="BQ253" s="41">
        <v>0</v>
      </c>
    </row>
    <row r="254" spans="1:69" customFormat="1" ht="15" x14ac:dyDescent="0.2">
      <c r="A254" t="s">
        <v>18</v>
      </c>
      <c r="B254" t="s">
        <v>19</v>
      </c>
      <c r="D254">
        <v>0</v>
      </c>
      <c r="E254">
        <v>0</v>
      </c>
      <c r="F254">
        <v>0</v>
      </c>
      <c r="G254">
        <v>0</v>
      </c>
      <c r="H254">
        <v>865460000</v>
      </c>
      <c r="I254">
        <v>887390000</v>
      </c>
      <c r="J254">
        <v>995240000</v>
      </c>
      <c r="K254">
        <f t="shared" si="89"/>
        <v>0</v>
      </c>
      <c r="L254">
        <f t="shared" si="89"/>
        <v>0</v>
      </c>
      <c r="M254">
        <f t="shared" si="89"/>
        <v>0</v>
      </c>
      <c r="N254" s="15">
        <v>0</v>
      </c>
      <c r="O254" s="16">
        <v>0</v>
      </c>
      <c r="P254" s="17">
        <v>0</v>
      </c>
      <c r="Q254">
        <v>0</v>
      </c>
      <c r="R254">
        <v>0</v>
      </c>
      <c r="S254">
        <v>0</v>
      </c>
      <c r="T254">
        <v>79609000</v>
      </c>
      <c r="U254">
        <v>876600000</v>
      </c>
      <c r="V254">
        <v>1078500000</v>
      </c>
      <c r="W254">
        <v>1138700000</v>
      </c>
      <c r="X254">
        <f t="shared" si="90"/>
        <v>0</v>
      </c>
      <c r="Y254">
        <f t="shared" si="90"/>
        <v>0</v>
      </c>
      <c r="Z254">
        <f t="shared" si="90"/>
        <v>6.9912180556775269E-2</v>
      </c>
      <c r="AA254" s="15">
        <v>0</v>
      </c>
      <c r="AB254" s="16">
        <f>Y254/Z254</f>
        <v>0</v>
      </c>
      <c r="AC254" s="17">
        <v>0</v>
      </c>
      <c r="AD254">
        <v>0</v>
      </c>
      <c r="AE254">
        <v>0</v>
      </c>
      <c r="AF254">
        <v>0</v>
      </c>
      <c r="AG254">
        <v>0</v>
      </c>
      <c r="AH254">
        <v>234260000</v>
      </c>
      <c r="AI254">
        <v>547210000</v>
      </c>
      <c r="AJ254">
        <v>689590000</v>
      </c>
      <c r="AK254">
        <f t="shared" si="91"/>
        <v>0</v>
      </c>
      <c r="AL254">
        <f t="shared" si="91"/>
        <v>0</v>
      </c>
      <c r="AM254">
        <f t="shared" si="91"/>
        <v>0</v>
      </c>
      <c r="AN254" s="15">
        <v>0</v>
      </c>
      <c r="AO254" s="16">
        <v>0</v>
      </c>
      <c r="AP254" s="17">
        <v>0</v>
      </c>
      <c r="AQ254">
        <v>6545700</v>
      </c>
      <c r="AR254">
        <v>8692700</v>
      </c>
      <c r="AS254">
        <v>2280600</v>
      </c>
      <c r="AT254">
        <v>3862300</v>
      </c>
      <c r="AU254">
        <v>747130000</v>
      </c>
      <c r="AV254">
        <v>737750000</v>
      </c>
      <c r="AW254">
        <v>625580000</v>
      </c>
      <c r="AX254">
        <f t="shared" si="92"/>
        <v>1.163478912639032E-2</v>
      </c>
      <c r="AY254">
        <f t="shared" si="92"/>
        <v>3.0912910877668588E-3</v>
      </c>
      <c r="AZ254">
        <f t="shared" si="92"/>
        <v>6.1739505738674511E-3</v>
      </c>
      <c r="BA254" s="15">
        <f t="shared" si="106"/>
        <v>0.75301114728450314</v>
      </c>
      <c r="BB254" s="16">
        <f t="shared" ref="BB254:BB262" si="108">AY254/AZ254</f>
        <v>0.50069903391377979</v>
      </c>
      <c r="BC254" s="17">
        <f t="shared" si="107"/>
        <v>0.26569377873425443</v>
      </c>
      <c r="BD254">
        <v>13850000</v>
      </c>
      <c r="BE254">
        <v>4252300</v>
      </c>
      <c r="BF254">
        <v>3346200</v>
      </c>
      <c r="BG254">
        <v>6195800</v>
      </c>
      <c r="BH254">
        <v>752070000</v>
      </c>
      <c r="BI254">
        <v>733350000</v>
      </c>
      <c r="BJ254">
        <v>663290000</v>
      </c>
      <c r="BK254">
        <f t="shared" si="93"/>
        <v>5.6541279402183304E-3</v>
      </c>
      <c r="BL254">
        <f t="shared" si="93"/>
        <v>4.562896297811413E-3</v>
      </c>
      <c r="BM254">
        <f t="shared" si="93"/>
        <v>9.3410122269293981E-3</v>
      </c>
      <c r="BN254" s="15">
        <f t="shared" si="98"/>
        <v>3.2570608846976929</v>
      </c>
      <c r="BO254" s="16">
        <f t="shared" ref="BO254:BO266" si="109">BL254/BM254</f>
        <v>0.48847985496228608</v>
      </c>
      <c r="BP254" s="17">
        <f t="shared" si="99"/>
        <v>0.80700266178186619</v>
      </c>
      <c r="BQ254" s="41">
        <v>0</v>
      </c>
    </row>
    <row r="255" spans="1:69" customFormat="1" ht="15" x14ac:dyDescent="0.2">
      <c r="A255" t="s">
        <v>481</v>
      </c>
      <c r="B255" t="s">
        <v>482</v>
      </c>
      <c r="D255">
        <v>7520200</v>
      </c>
      <c r="E255">
        <v>11136000</v>
      </c>
      <c r="F255">
        <v>0</v>
      </c>
      <c r="G255">
        <v>0</v>
      </c>
      <c r="H255">
        <v>865460000</v>
      </c>
      <c r="I255">
        <v>887390000</v>
      </c>
      <c r="J255">
        <v>995240000</v>
      </c>
      <c r="K255">
        <f t="shared" si="89"/>
        <v>1.2867145795299609E-2</v>
      </c>
      <c r="L255">
        <f t="shared" si="89"/>
        <v>0</v>
      </c>
      <c r="M255">
        <f t="shared" si="89"/>
        <v>0</v>
      </c>
      <c r="N255" s="15">
        <f>D255/E255</f>
        <v>0.67530531609195399</v>
      </c>
      <c r="O255" s="16">
        <v>0</v>
      </c>
      <c r="P255" s="17">
        <f>L255/K255</f>
        <v>0</v>
      </c>
      <c r="Q255">
        <v>20094000</v>
      </c>
      <c r="R255">
        <v>0</v>
      </c>
      <c r="S255">
        <v>0</v>
      </c>
      <c r="T255">
        <v>0</v>
      </c>
      <c r="U255">
        <v>876600000</v>
      </c>
      <c r="V255">
        <v>1078500000</v>
      </c>
      <c r="W255">
        <v>1138700000</v>
      </c>
      <c r="X255">
        <f t="shared" si="90"/>
        <v>0</v>
      </c>
      <c r="Y255">
        <f t="shared" si="90"/>
        <v>0</v>
      </c>
      <c r="Z255">
        <f t="shared" si="90"/>
        <v>0</v>
      </c>
      <c r="AA255" s="15" t="s">
        <v>943</v>
      </c>
      <c r="AB255" s="16">
        <v>0</v>
      </c>
      <c r="AC255" s="17">
        <v>0</v>
      </c>
      <c r="AD255">
        <v>19115000</v>
      </c>
      <c r="AE255">
        <v>0</v>
      </c>
      <c r="AF255">
        <v>0</v>
      </c>
      <c r="AG255">
        <v>0</v>
      </c>
      <c r="AH255">
        <v>234260000</v>
      </c>
      <c r="AI255">
        <v>547210000</v>
      </c>
      <c r="AJ255">
        <v>689590000</v>
      </c>
      <c r="AK255">
        <f t="shared" si="91"/>
        <v>0</v>
      </c>
      <c r="AL255">
        <f t="shared" si="91"/>
        <v>0</v>
      </c>
      <c r="AM255">
        <f t="shared" si="91"/>
        <v>0</v>
      </c>
      <c r="AN255" s="15" t="s">
        <v>943</v>
      </c>
      <c r="AO255" s="16">
        <v>0</v>
      </c>
      <c r="AP255" s="17">
        <v>0</v>
      </c>
      <c r="AQ255">
        <v>4782800</v>
      </c>
      <c r="AR255">
        <v>3208200</v>
      </c>
      <c r="AS255">
        <v>9959600</v>
      </c>
      <c r="AT255">
        <v>6783300</v>
      </c>
      <c r="AU255">
        <v>747130000</v>
      </c>
      <c r="AV255">
        <v>737750000</v>
      </c>
      <c r="AW255">
        <v>625580000</v>
      </c>
      <c r="AX255">
        <f t="shared" si="92"/>
        <v>4.294031828463587E-3</v>
      </c>
      <c r="AY255">
        <f t="shared" si="92"/>
        <v>1.3499966113181973E-2</v>
      </c>
      <c r="AZ255">
        <f t="shared" si="92"/>
        <v>1.0843217494165414E-2</v>
      </c>
      <c r="BA255" s="15">
        <f t="shared" si="106"/>
        <v>1.4908048126675395</v>
      </c>
      <c r="BB255" s="16">
        <f t="shared" si="108"/>
        <v>1.2450147864733063</v>
      </c>
      <c r="BC255" s="17">
        <f t="shared" si="107"/>
        <v>3.1438905561192096</v>
      </c>
      <c r="BD255">
        <v>5633400</v>
      </c>
      <c r="BE255">
        <v>4287100</v>
      </c>
      <c r="BF255">
        <v>13897000</v>
      </c>
      <c r="BG255">
        <v>5842400</v>
      </c>
      <c r="BH255">
        <v>752070000</v>
      </c>
      <c r="BI255">
        <v>733350000</v>
      </c>
      <c r="BJ255">
        <v>663290000</v>
      </c>
      <c r="BK255">
        <f t="shared" si="93"/>
        <v>5.7004002287021158E-3</v>
      </c>
      <c r="BL255">
        <f t="shared" si="93"/>
        <v>1.895002386309402E-2</v>
      </c>
      <c r="BM255">
        <f t="shared" si="93"/>
        <v>8.808213601893591E-3</v>
      </c>
      <c r="BN255" s="15">
        <f t="shared" si="98"/>
        <v>1.3140351286417391</v>
      </c>
      <c r="BO255" s="16">
        <f t="shared" si="109"/>
        <v>2.1514037601245435</v>
      </c>
      <c r="BP255" s="17">
        <f t="shared" si="99"/>
        <v>3.3243321701656408</v>
      </c>
      <c r="BQ255" s="41">
        <v>0</v>
      </c>
    </row>
    <row r="256" spans="1:69" customFormat="1" ht="15" x14ac:dyDescent="0.2">
      <c r="A256" t="s">
        <v>400</v>
      </c>
      <c r="B256" t="s">
        <v>401</v>
      </c>
      <c r="D256">
        <v>12895000</v>
      </c>
      <c r="E256">
        <v>33376000</v>
      </c>
      <c r="F256">
        <v>0</v>
      </c>
      <c r="G256">
        <v>10821000</v>
      </c>
      <c r="H256">
        <v>865460000</v>
      </c>
      <c r="I256">
        <v>887390000</v>
      </c>
      <c r="J256">
        <v>995240000</v>
      </c>
      <c r="K256">
        <f t="shared" si="89"/>
        <v>3.856446282901578E-2</v>
      </c>
      <c r="L256">
        <f t="shared" si="89"/>
        <v>0</v>
      </c>
      <c r="M256">
        <f t="shared" si="89"/>
        <v>1.0872754310518066E-2</v>
      </c>
      <c r="N256" s="15">
        <f>D256/E256</f>
        <v>0.38635546500479384</v>
      </c>
      <c r="O256" s="16">
        <f>L256/M256</f>
        <v>0</v>
      </c>
      <c r="P256" s="17">
        <f>L256/K256</f>
        <v>0</v>
      </c>
      <c r="Q256">
        <v>33367000</v>
      </c>
      <c r="R256">
        <v>9322900</v>
      </c>
      <c r="S256">
        <v>6421100</v>
      </c>
      <c r="T256">
        <v>10645000</v>
      </c>
      <c r="U256">
        <v>876600000</v>
      </c>
      <c r="V256">
        <v>1078500000</v>
      </c>
      <c r="W256">
        <v>1138700000</v>
      </c>
      <c r="X256">
        <f t="shared" si="90"/>
        <v>1.0635295459730777E-2</v>
      </c>
      <c r="Y256">
        <f t="shared" si="90"/>
        <v>5.9537320352341218E-3</v>
      </c>
      <c r="Z256">
        <f t="shared" si="90"/>
        <v>9.348379731272503E-3</v>
      </c>
      <c r="AA256" s="15">
        <f>Q256/R256</f>
        <v>3.5790365658754251</v>
      </c>
      <c r="AB256" s="16">
        <f>Y256/Z256</f>
        <v>0.63687314875726586</v>
      </c>
      <c r="AC256" s="17">
        <f>Y256/X256</f>
        <v>0.55980880435124603</v>
      </c>
      <c r="AD256">
        <v>0</v>
      </c>
      <c r="AE256">
        <v>6816800</v>
      </c>
      <c r="AF256">
        <v>0</v>
      </c>
      <c r="AG256">
        <v>21585000</v>
      </c>
      <c r="AH256">
        <v>234260000</v>
      </c>
      <c r="AI256">
        <v>547210000</v>
      </c>
      <c r="AJ256">
        <v>689590000</v>
      </c>
      <c r="AK256">
        <f t="shared" si="91"/>
        <v>2.9099291385639887E-2</v>
      </c>
      <c r="AL256">
        <f t="shared" si="91"/>
        <v>0</v>
      </c>
      <c r="AM256">
        <f t="shared" si="91"/>
        <v>3.1301207964152609E-2</v>
      </c>
      <c r="AN256" s="15">
        <f>AD256/AE256</f>
        <v>0</v>
      </c>
      <c r="AO256" s="16">
        <f>AL256/AM256</f>
        <v>0</v>
      </c>
      <c r="AP256" s="17">
        <f>AL256/AK256</f>
        <v>0</v>
      </c>
      <c r="AQ256">
        <v>3074800</v>
      </c>
      <c r="AR256">
        <v>5866200</v>
      </c>
      <c r="AS256">
        <v>2838400</v>
      </c>
      <c r="AT256">
        <v>3375700</v>
      </c>
      <c r="AU256">
        <v>747130000</v>
      </c>
      <c r="AV256">
        <v>737750000</v>
      </c>
      <c r="AW256">
        <v>625580000</v>
      </c>
      <c r="AX256">
        <f t="shared" si="92"/>
        <v>7.8516456306131459E-3</v>
      </c>
      <c r="AY256">
        <f t="shared" si="92"/>
        <v>3.8473737716028466E-3</v>
      </c>
      <c r="AZ256">
        <f t="shared" si="92"/>
        <v>5.396112407685668E-3</v>
      </c>
      <c r="BA256" s="15">
        <f t="shared" si="106"/>
        <v>0.52415533053765639</v>
      </c>
      <c r="BB256" s="16">
        <f t="shared" si="108"/>
        <v>0.7129899232868171</v>
      </c>
      <c r="BC256" s="17">
        <f t="shared" si="107"/>
        <v>0.49000858579278495</v>
      </c>
      <c r="BD256">
        <v>12770000</v>
      </c>
      <c r="BE256">
        <v>4405800</v>
      </c>
      <c r="BF256">
        <v>4698600</v>
      </c>
      <c r="BG256">
        <v>2338700</v>
      </c>
      <c r="BH256">
        <v>752070000</v>
      </c>
      <c r="BI256">
        <v>733350000</v>
      </c>
      <c r="BJ256">
        <v>663290000</v>
      </c>
      <c r="BK256">
        <f t="shared" si="93"/>
        <v>5.858231281662611E-3</v>
      </c>
      <c r="BL256">
        <f t="shared" si="93"/>
        <v>6.4070362037226426E-3</v>
      </c>
      <c r="BM256">
        <f t="shared" si="93"/>
        <v>3.52590872770583E-3</v>
      </c>
      <c r="BN256" s="15">
        <f t="shared" si="98"/>
        <v>2.8984520404920788</v>
      </c>
      <c r="BO256" s="16">
        <f t="shared" si="109"/>
        <v>1.8171304757203539</v>
      </c>
      <c r="BP256" s="17">
        <f t="shared" si="99"/>
        <v>1.0936809927217959</v>
      </c>
      <c r="BQ256" s="41">
        <v>0</v>
      </c>
    </row>
    <row r="257" spans="1:69" customFormat="1" ht="15" x14ac:dyDescent="0.2">
      <c r="A257" t="s">
        <v>798</v>
      </c>
      <c r="B257" t="s">
        <v>799</v>
      </c>
      <c r="D257">
        <v>0</v>
      </c>
      <c r="E257">
        <v>0</v>
      </c>
      <c r="F257">
        <v>0</v>
      </c>
      <c r="G257">
        <v>0</v>
      </c>
      <c r="H257">
        <v>865460000</v>
      </c>
      <c r="I257">
        <v>887390000</v>
      </c>
      <c r="J257">
        <v>995240000</v>
      </c>
      <c r="K257">
        <f t="shared" si="89"/>
        <v>0</v>
      </c>
      <c r="L257">
        <f t="shared" si="89"/>
        <v>0</v>
      </c>
      <c r="M257">
        <f t="shared" si="89"/>
        <v>0</v>
      </c>
      <c r="N257" s="15">
        <v>0</v>
      </c>
      <c r="O257" s="16">
        <v>0</v>
      </c>
      <c r="P257" s="17">
        <v>0</v>
      </c>
      <c r="Q257">
        <v>0</v>
      </c>
      <c r="R257">
        <v>0</v>
      </c>
      <c r="S257">
        <v>0</v>
      </c>
      <c r="T257">
        <v>0</v>
      </c>
      <c r="U257">
        <v>876600000</v>
      </c>
      <c r="V257">
        <v>1078500000</v>
      </c>
      <c r="W257">
        <v>1138700000</v>
      </c>
      <c r="X257">
        <f t="shared" si="90"/>
        <v>0</v>
      </c>
      <c r="Y257">
        <f t="shared" si="90"/>
        <v>0</v>
      </c>
      <c r="Z257">
        <f t="shared" si="90"/>
        <v>0</v>
      </c>
      <c r="AA257" s="15">
        <v>0</v>
      </c>
      <c r="AB257" s="16">
        <v>0</v>
      </c>
      <c r="AC257" s="17">
        <v>0</v>
      </c>
      <c r="AD257">
        <v>0</v>
      </c>
      <c r="AE257">
        <v>0</v>
      </c>
      <c r="AF257">
        <v>0</v>
      </c>
      <c r="AG257">
        <v>0</v>
      </c>
      <c r="AH257">
        <v>234260000</v>
      </c>
      <c r="AI257">
        <v>547210000</v>
      </c>
      <c r="AJ257">
        <v>689590000</v>
      </c>
      <c r="AK257">
        <f t="shared" si="91"/>
        <v>0</v>
      </c>
      <c r="AL257">
        <f t="shared" si="91"/>
        <v>0</v>
      </c>
      <c r="AM257">
        <f t="shared" si="91"/>
        <v>0</v>
      </c>
      <c r="AN257" s="15">
        <v>0</v>
      </c>
      <c r="AO257" s="16">
        <v>0</v>
      </c>
      <c r="AP257" s="17">
        <v>0</v>
      </c>
      <c r="AQ257">
        <v>17050000</v>
      </c>
      <c r="AR257">
        <v>5179700</v>
      </c>
      <c r="AS257">
        <v>9470900</v>
      </c>
      <c r="AT257">
        <v>6342000</v>
      </c>
      <c r="AU257">
        <v>747130000</v>
      </c>
      <c r="AV257">
        <v>737750000</v>
      </c>
      <c r="AW257">
        <v>625580000</v>
      </c>
      <c r="AX257">
        <f t="shared" si="92"/>
        <v>6.9327961666644355E-3</v>
      </c>
      <c r="AY257">
        <f t="shared" si="92"/>
        <v>1.2837546594374789E-2</v>
      </c>
      <c r="AZ257">
        <f t="shared" si="92"/>
        <v>1.0137792128904376E-2</v>
      </c>
      <c r="BA257" s="15">
        <f t="shared" si="106"/>
        <v>3.291696430295191</v>
      </c>
      <c r="BB257" s="16">
        <f t="shared" si="108"/>
        <v>1.2663059600297983</v>
      </c>
      <c r="BC257" s="17">
        <f t="shared" si="107"/>
        <v>1.8517126835637656</v>
      </c>
      <c r="BD257">
        <v>8445200</v>
      </c>
      <c r="BE257">
        <v>4438200</v>
      </c>
      <c r="BF257">
        <v>6662600</v>
      </c>
      <c r="BG257">
        <v>5518500</v>
      </c>
      <c r="BH257">
        <v>752070000</v>
      </c>
      <c r="BI257">
        <v>733350000</v>
      </c>
      <c r="BJ257">
        <v>663290000</v>
      </c>
      <c r="BK257">
        <f t="shared" si="93"/>
        <v>5.9013123778371692E-3</v>
      </c>
      <c r="BL257">
        <f t="shared" si="93"/>
        <v>9.085157155519193E-3</v>
      </c>
      <c r="BM257">
        <f t="shared" si="93"/>
        <v>8.3198902440862962E-3</v>
      </c>
      <c r="BN257" s="15">
        <f t="shared" si="98"/>
        <v>1.9028434951106303</v>
      </c>
      <c r="BO257" s="16">
        <f t="shared" si="109"/>
        <v>1.0919804094743728</v>
      </c>
      <c r="BP257" s="17">
        <f t="shared" si="99"/>
        <v>1.5395147000926772</v>
      </c>
      <c r="BQ257" s="41">
        <v>0</v>
      </c>
    </row>
    <row r="258" spans="1:69" customFormat="1" ht="15" x14ac:dyDescent="0.2">
      <c r="A258" t="s">
        <v>507</v>
      </c>
      <c r="B258" t="s">
        <v>508</v>
      </c>
      <c r="D258">
        <v>0</v>
      </c>
      <c r="E258">
        <v>13411000</v>
      </c>
      <c r="F258">
        <v>0</v>
      </c>
      <c r="G258">
        <v>0</v>
      </c>
      <c r="H258">
        <v>865460000</v>
      </c>
      <c r="I258">
        <v>887390000</v>
      </c>
      <c r="J258">
        <v>995240000</v>
      </c>
      <c r="K258">
        <f t="shared" si="89"/>
        <v>1.5495805698703579E-2</v>
      </c>
      <c r="L258">
        <f t="shared" si="89"/>
        <v>0</v>
      </c>
      <c r="M258">
        <f t="shared" si="89"/>
        <v>0</v>
      </c>
      <c r="N258" s="15">
        <f>D258/E258</f>
        <v>0</v>
      </c>
      <c r="O258" s="16">
        <v>0</v>
      </c>
      <c r="P258" s="17">
        <f>L258/K258</f>
        <v>0</v>
      </c>
      <c r="Q258">
        <v>0</v>
      </c>
      <c r="R258">
        <v>12974000</v>
      </c>
      <c r="S258">
        <v>15526000</v>
      </c>
      <c r="T258">
        <v>0</v>
      </c>
      <c r="U258">
        <v>876600000</v>
      </c>
      <c r="V258">
        <v>1078500000</v>
      </c>
      <c r="W258">
        <v>1138700000</v>
      </c>
      <c r="X258">
        <f t="shared" si="90"/>
        <v>1.4800365046771617E-2</v>
      </c>
      <c r="Y258">
        <f t="shared" si="90"/>
        <v>1.4395920259619843E-2</v>
      </c>
      <c r="Z258">
        <f t="shared" si="90"/>
        <v>0</v>
      </c>
      <c r="AA258" s="15">
        <f>Q258/R258</f>
        <v>0</v>
      </c>
      <c r="AB258" s="16" t="s">
        <v>943</v>
      </c>
      <c r="AC258" s="17">
        <f>Y258/X258</f>
        <v>0.97267332353805724</v>
      </c>
      <c r="AD258">
        <v>34205000</v>
      </c>
      <c r="AE258">
        <v>0</v>
      </c>
      <c r="AF258">
        <v>0</v>
      </c>
      <c r="AG258">
        <v>0</v>
      </c>
      <c r="AH258">
        <v>234260000</v>
      </c>
      <c r="AI258">
        <v>547210000</v>
      </c>
      <c r="AJ258">
        <v>689590000</v>
      </c>
      <c r="AK258">
        <f t="shared" si="91"/>
        <v>0</v>
      </c>
      <c r="AL258">
        <f t="shared" si="91"/>
        <v>0</v>
      </c>
      <c r="AM258">
        <f t="shared" si="91"/>
        <v>0</v>
      </c>
      <c r="AN258" s="15" t="s">
        <v>943</v>
      </c>
      <c r="AO258" s="16">
        <v>0</v>
      </c>
      <c r="AP258" s="17">
        <v>0</v>
      </c>
      <c r="AQ258">
        <v>20369000</v>
      </c>
      <c r="AR258">
        <v>3487000</v>
      </c>
      <c r="AS258">
        <v>17415000</v>
      </c>
      <c r="AT258">
        <v>13263000</v>
      </c>
      <c r="AU258">
        <v>747130000</v>
      </c>
      <c r="AV258">
        <v>737750000</v>
      </c>
      <c r="AW258">
        <v>625580000</v>
      </c>
      <c r="AX258">
        <f t="shared" si="92"/>
        <v>4.6671931256943239E-3</v>
      </c>
      <c r="AY258">
        <f t="shared" si="92"/>
        <v>2.3605557438156555E-2</v>
      </c>
      <c r="AZ258">
        <f t="shared" si="92"/>
        <v>2.1201125355669939E-2</v>
      </c>
      <c r="BA258" s="15">
        <f t="shared" si="106"/>
        <v>5.8414109549756237</v>
      </c>
      <c r="BB258" s="16">
        <f t="shared" si="108"/>
        <v>1.1134105875112703</v>
      </c>
      <c r="BC258" s="17">
        <f t="shared" si="107"/>
        <v>5.0577631570891617</v>
      </c>
      <c r="BD258">
        <v>15871000</v>
      </c>
      <c r="BE258">
        <v>4765700</v>
      </c>
      <c r="BF258">
        <v>34844000</v>
      </c>
      <c r="BG258">
        <v>8668200</v>
      </c>
      <c r="BH258">
        <v>752070000</v>
      </c>
      <c r="BI258">
        <v>733350000</v>
      </c>
      <c r="BJ258">
        <v>663290000</v>
      </c>
      <c r="BK258">
        <f t="shared" si="93"/>
        <v>6.3367771617003736E-3</v>
      </c>
      <c r="BL258">
        <f t="shared" si="93"/>
        <v>4.7513465603054479E-2</v>
      </c>
      <c r="BM258">
        <f t="shared" si="93"/>
        <v>1.3068491911531909E-2</v>
      </c>
      <c r="BN258" s="15">
        <f t="shared" si="98"/>
        <v>3.3302557861384479</v>
      </c>
      <c r="BO258" s="16">
        <f t="shared" si="109"/>
        <v>3.6357267483272198</v>
      </c>
      <c r="BP258" s="17">
        <f t="shared" si="99"/>
        <v>7.4980489909329551</v>
      </c>
      <c r="BQ258" s="41">
        <v>0</v>
      </c>
    </row>
    <row r="259" spans="1:69" customFormat="1" ht="15" x14ac:dyDescent="0.2">
      <c r="A259" t="s">
        <v>658</v>
      </c>
      <c r="B259" t="s">
        <v>659</v>
      </c>
      <c r="D259">
        <v>0</v>
      </c>
      <c r="E259">
        <v>0</v>
      </c>
      <c r="F259">
        <v>0</v>
      </c>
      <c r="G259">
        <v>0</v>
      </c>
      <c r="H259">
        <v>865460000</v>
      </c>
      <c r="I259">
        <v>887390000</v>
      </c>
      <c r="J259">
        <v>995240000</v>
      </c>
      <c r="K259">
        <f t="shared" si="89"/>
        <v>0</v>
      </c>
      <c r="L259">
        <f t="shared" si="89"/>
        <v>0</v>
      </c>
      <c r="M259">
        <f t="shared" si="89"/>
        <v>0</v>
      </c>
      <c r="N259" s="15">
        <v>0</v>
      </c>
      <c r="O259" s="16">
        <v>0</v>
      </c>
      <c r="P259" s="17">
        <v>0</v>
      </c>
      <c r="Q259">
        <v>0</v>
      </c>
      <c r="R259">
        <v>0</v>
      </c>
      <c r="S259">
        <v>0</v>
      </c>
      <c r="T259">
        <v>0</v>
      </c>
      <c r="U259">
        <v>876600000</v>
      </c>
      <c r="V259">
        <v>1078500000</v>
      </c>
      <c r="W259">
        <v>1138700000</v>
      </c>
      <c r="X259">
        <f t="shared" si="90"/>
        <v>0</v>
      </c>
      <c r="Y259">
        <f t="shared" si="90"/>
        <v>0</v>
      </c>
      <c r="Z259">
        <f t="shared" si="90"/>
        <v>0</v>
      </c>
      <c r="AA259" s="15">
        <v>0</v>
      </c>
      <c r="AB259" s="16">
        <v>0</v>
      </c>
      <c r="AC259" s="17">
        <v>0</v>
      </c>
      <c r="AD259">
        <v>0</v>
      </c>
      <c r="AE259">
        <v>0</v>
      </c>
      <c r="AF259">
        <v>0</v>
      </c>
      <c r="AG259">
        <v>0</v>
      </c>
      <c r="AH259">
        <v>234260000</v>
      </c>
      <c r="AI259">
        <v>547210000</v>
      </c>
      <c r="AJ259">
        <v>689590000</v>
      </c>
      <c r="AK259">
        <f t="shared" si="91"/>
        <v>0</v>
      </c>
      <c r="AL259">
        <f t="shared" si="91"/>
        <v>0</v>
      </c>
      <c r="AM259">
        <f t="shared" si="91"/>
        <v>0</v>
      </c>
      <c r="AN259" s="15">
        <v>0</v>
      </c>
      <c r="AO259" s="16">
        <v>0</v>
      </c>
      <c r="AP259" s="17">
        <v>0</v>
      </c>
      <c r="AQ259">
        <v>0</v>
      </c>
      <c r="AR259">
        <v>7699200</v>
      </c>
      <c r="AS259">
        <v>9403900</v>
      </c>
      <c r="AT259">
        <v>8167600</v>
      </c>
      <c r="AU259">
        <v>747130000</v>
      </c>
      <c r="AV259">
        <v>737750000</v>
      </c>
      <c r="AW259">
        <v>625580000</v>
      </c>
      <c r="AX259">
        <f t="shared" si="92"/>
        <v>1.030503392983818E-2</v>
      </c>
      <c r="AY259">
        <f t="shared" si="92"/>
        <v>1.2746729922060319E-2</v>
      </c>
      <c r="AZ259">
        <f t="shared" si="92"/>
        <v>1.3056043991176188E-2</v>
      </c>
      <c r="BA259" s="15">
        <f t="shared" si="106"/>
        <v>0</v>
      </c>
      <c r="BB259" s="16">
        <f t="shared" si="108"/>
        <v>0.97630874487517683</v>
      </c>
      <c r="BC259" s="17">
        <f t="shared" si="107"/>
        <v>1.2369420623790688</v>
      </c>
      <c r="BD259">
        <v>5975300</v>
      </c>
      <c r="BE259">
        <v>4771800</v>
      </c>
      <c r="BF259">
        <v>10128000</v>
      </c>
      <c r="BG259">
        <v>8338300</v>
      </c>
      <c r="BH259">
        <v>752070000</v>
      </c>
      <c r="BI259">
        <v>733350000</v>
      </c>
      <c r="BJ259">
        <v>663290000</v>
      </c>
      <c r="BK259">
        <f t="shared" si="93"/>
        <v>6.3448881088196581E-3</v>
      </c>
      <c r="BL259">
        <f t="shared" si="93"/>
        <v>1.3810595213745142E-2</v>
      </c>
      <c r="BM259">
        <f t="shared" si="93"/>
        <v>1.2571122736661189E-2</v>
      </c>
      <c r="BN259" s="15">
        <f t="shared" si="98"/>
        <v>1.2522109057378767</v>
      </c>
      <c r="BO259" s="16">
        <f t="shared" si="109"/>
        <v>1.0985968002260671</v>
      </c>
      <c r="BP259" s="17">
        <f t="shared" si="99"/>
        <v>2.1766491350017412</v>
      </c>
      <c r="BQ259" s="41">
        <v>0</v>
      </c>
    </row>
    <row r="260" spans="1:69" customFormat="1" ht="15" x14ac:dyDescent="0.2">
      <c r="A260" t="s">
        <v>762</v>
      </c>
      <c r="B260" t="s">
        <v>763</v>
      </c>
      <c r="D260">
        <v>39769000</v>
      </c>
      <c r="E260">
        <v>29880000</v>
      </c>
      <c r="F260">
        <v>18466000</v>
      </c>
      <c r="G260">
        <v>15281000</v>
      </c>
      <c r="H260">
        <v>865460000</v>
      </c>
      <c r="I260">
        <v>887390000</v>
      </c>
      <c r="J260">
        <v>995240000</v>
      </c>
      <c r="K260">
        <f t="shared" si="89"/>
        <v>3.4524992489543133E-2</v>
      </c>
      <c r="L260">
        <f t="shared" si="89"/>
        <v>2.0809339749152007E-2</v>
      </c>
      <c r="M260">
        <f t="shared" si="89"/>
        <v>1.5354085446726418E-2</v>
      </c>
      <c r="N260" s="15">
        <f>D260/E260</f>
        <v>1.3309571619812584</v>
      </c>
      <c r="O260" s="16">
        <f>L260/M260</f>
        <v>1.355296596554286</v>
      </c>
      <c r="P260" s="17">
        <f>L260/K260</f>
        <v>0.60273263652279441</v>
      </c>
      <c r="Q260">
        <v>72156000</v>
      </c>
      <c r="R260">
        <v>0</v>
      </c>
      <c r="S260">
        <v>0</v>
      </c>
      <c r="T260">
        <v>17194000</v>
      </c>
      <c r="U260">
        <v>876600000</v>
      </c>
      <c r="V260">
        <v>1078500000</v>
      </c>
      <c r="W260">
        <v>1138700000</v>
      </c>
      <c r="X260">
        <f t="shared" si="90"/>
        <v>0</v>
      </c>
      <c r="Y260">
        <f t="shared" si="90"/>
        <v>0</v>
      </c>
      <c r="Z260">
        <f t="shared" si="90"/>
        <v>1.5099675068060068E-2</v>
      </c>
      <c r="AA260" s="15" t="s">
        <v>943</v>
      </c>
      <c r="AB260" s="16">
        <f>Y260/Z260</f>
        <v>0</v>
      </c>
      <c r="AC260" s="17">
        <v>0</v>
      </c>
      <c r="AD260">
        <v>0</v>
      </c>
      <c r="AE260">
        <v>17445000</v>
      </c>
      <c r="AF260">
        <v>0</v>
      </c>
      <c r="AG260">
        <v>11568000</v>
      </c>
      <c r="AH260">
        <v>234260000</v>
      </c>
      <c r="AI260">
        <v>547210000</v>
      </c>
      <c r="AJ260">
        <v>689590000</v>
      </c>
      <c r="AK260">
        <f t="shared" si="91"/>
        <v>7.4468539229915476E-2</v>
      </c>
      <c r="AL260">
        <f t="shared" si="91"/>
        <v>0</v>
      </c>
      <c r="AM260">
        <f t="shared" si="91"/>
        <v>1.6775185255006597E-2</v>
      </c>
      <c r="AN260" s="15">
        <f>AD260/AE260</f>
        <v>0</v>
      </c>
      <c r="AO260" s="16">
        <f>AL260/AM260</f>
        <v>0</v>
      </c>
      <c r="AP260" s="17">
        <f>AL260/AK260</f>
        <v>0</v>
      </c>
      <c r="AQ260">
        <v>7984300</v>
      </c>
      <c r="AR260">
        <v>8539300</v>
      </c>
      <c r="AS260">
        <v>4588600</v>
      </c>
      <c r="AT260">
        <v>5430200</v>
      </c>
      <c r="AU260">
        <v>747130000</v>
      </c>
      <c r="AV260">
        <v>737750000</v>
      </c>
      <c r="AW260">
        <v>625580000</v>
      </c>
      <c r="AX260">
        <f t="shared" si="92"/>
        <v>1.1429470105604111E-2</v>
      </c>
      <c r="AY260">
        <f t="shared" si="92"/>
        <v>6.2197221280921719E-3</v>
      </c>
      <c r="AZ260">
        <f t="shared" si="92"/>
        <v>8.6802647143450883E-3</v>
      </c>
      <c r="BA260" s="15">
        <f t="shared" si="106"/>
        <v>0.93500638225615684</v>
      </c>
      <c r="BB260" s="16">
        <f t="shared" si="108"/>
        <v>0.71653599662846679</v>
      </c>
      <c r="BC260" s="17">
        <f t="shared" si="107"/>
        <v>0.54418289479951576</v>
      </c>
      <c r="BD260">
        <v>7807000</v>
      </c>
      <c r="BE260">
        <v>4807900</v>
      </c>
      <c r="BF260">
        <v>9748100</v>
      </c>
      <c r="BG260">
        <v>5666700</v>
      </c>
      <c r="BH260">
        <v>752070000</v>
      </c>
      <c r="BI260">
        <v>733350000</v>
      </c>
      <c r="BJ260">
        <v>663290000</v>
      </c>
      <c r="BK260">
        <f t="shared" si="93"/>
        <v>6.3928889598042736E-3</v>
      </c>
      <c r="BL260">
        <f t="shared" si="93"/>
        <v>1.3292561532692438E-2</v>
      </c>
      <c r="BM260">
        <f t="shared" si="93"/>
        <v>8.5433219255529255E-3</v>
      </c>
      <c r="BN260" s="15">
        <f t="shared" si="98"/>
        <v>1.6237858524511741</v>
      </c>
      <c r="BO260" s="16">
        <f t="shared" si="109"/>
        <v>1.5559008133516099</v>
      </c>
      <c r="BP260" s="17">
        <f t="shared" si="99"/>
        <v>2.0792730197990812</v>
      </c>
      <c r="BQ260" s="41">
        <v>0</v>
      </c>
    </row>
    <row r="261" spans="1:69" customFormat="1" ht="15" x14ac:dyDescent="0.2">
      <c r="A261" t="s">
        <v>250</v>
      </c>
      <c r="B261" t="s">
        <v>251</v>
      </c>
      <c r="D261">
        <v>6998900</v>
      </c>
      <c r="E261">
        <v>10803000</v>
      </c>
      <c r="F261">
        <v>0</v>
      </c>
      <c r="G261">
        <v>0</v>
      </c>
      <c r="H261">
        <v>865460000</v>
      </c>
      <c r="I261">
        <v>887390000</v>
      </c>
      <c r="J261">
        <v>995240000</v>
      </c>
      <c r="K261">
        <f t="shared" si="89"/>
        <v>1.2482379312735424E-2</v>
      </c>
      <c r="L261">
        <f t="shared" si="89"/>
        <v>0</v>
      </c>
      <c r="M261">
        <f t="shared" si="89"/>
        <v>0</v>
      </c>
      <c r="N261" s="15">
        <f>D261/E261</f>
        <v>0.64786633342590016</v>
      </c>
      <c r="O261" s="16">
        <v>0</v>
      </c>
      <c r="P261" s="17">
        <f>L261/K261</f>
        <v>0</v>
      </c>
      <c r="Q261">
        <v>0</v>
      </c>
      <c r="R261">
        <v>45584000</v>
      </c>
      <c r="S261">
        <v>0</v>
      </c>
      <c r="T261">
        <v>0</v>
      </c>
      <c r="U261">
        <v>876600000</v>
      </c>
      <c r="V261">
        <v>1078500000</v>
      </c>
      <c r="W261">
        <v>1138700000</v>
      </c>
      <c r="X261">
        <f t="shared" si="90"/>
        <v>5.2000912616929046E-2</v>
      </c>
      <c r="Y261">
        <f t="shared" si="90"/>
        <v>0</v>
      </c>
      <c r="Z261">
        <f t="shared" si="90"/>
        <v>0</v>
      </c>
      <c r="AA261" s="15">
        <f>Q261/R261</f>
        <v>0</v>
      </c>
      <c r="AB261" s="16">
        <v>0</v>
      </c>
      <c r="AC261" s="17">
        <f>Y261/X261</f>
        <v>0</v>
      </c>
      <c r="AD261">
        <v>0</v>
      </c>
      <c r="AE261">
        <v>0</v>
      </c>
      <c r="AF261">
        <v>0</v>
      </c>
      <c r="AG261">
        <v>0</v>
      </c>
      <c r="AH261">
        <v>234260000</v>
      </c>
      <c r="AI261">
        <v>547210000</v>
      </c>
      <c r="AJ261">
        <v>689590000</v>
      </c>
      <c r="AK261">
        <f t="shared" si="91"/>
        <v>0</v>
      </c>
      <c r="AL261">
        <f t="shared" si="91"/>
        <v>0</v>
      </c>
      <c r="AM261">
        <f t="shared" si="91"/>
        <v>0</v>
      </c>
      <c r="AN261" s="15">
        <v>0</v>
      </c>
      <c r="AO261" s="16">
        <v>0</v>
      </c>
      <c r="AP261" s="17">
        <v>0</v>
      </c>
      <c r="AQ261">
        <v>39262000</v>
      </c>
      <c r="AR261">
        <v>0</v>
      </c>
      <c r="AS261">
        <v>29638000</v>
      </c>
      <c r="AT261">
        <v>17512000</v>
      </c>
      <c r="AU261">
        <v>747130000</v>
      </c>
      <c r="AV261">
        <v>737750000</v>
      </c>
      <c r="AW261">
        <v>625580000</v>
      </c>
      <c r="AX261">
        <f t="shared" si="92"/>
        <v>0</v>
      </c>
      <c r="AY261">
        <f t="shared" si="92"/>
        <v>4.0173500508302269E-2</v>
      </c>
      <c r="AZ261">
        <f t="shared" si="92"/>
        <v>2.7993222289715146E-2</v>
      </c>
      <c r="BA261" s="15" t="s">
        <v>943</v>
      </c>
      <c r="BB261" s="16">
        <f t="shared" si="108"/>
        <v>1.4351152608487741</v>
      </c>
      <c r="BC261" s="17" t="s">
        <v>943</v>
      </c>
      <c r="BD261">
        <v>34976000</v>
      </c>
      <c r="BE261">
        <v>5047400</v>
      </c>
      <c r="BF261">
        <v>44634000</v>
      </c>
      <c r="BG261">
        <v>27559000</v>
      </c>
      <c r="BH261">
        <v>752070000</v>
      </c>
      <c r="BI261">
        <v>733350000</v>
      </c>
      <c r="BJ261">
        <v>663290000</v>
      </c>
      <c r="BK261">
        <f t="shared" si="93"/>
        <v>6.7113433589958381E-3</v>
      </c>
      <c r="BL261">
        <f t="shared" si="93"/>
        <v>6.0863162200859071E-2</v>
      </c>
      <c r="BM261">
        <f t="shared" si="93"/>
        <v>4.154894540849402E-2</v>
      </c>
      <c r="BN261" s="15">
        <f t="shared" si="98"/>
        <v>6.9295082616792802</v>
      </c>
      <c r="BO261" s="16">
        <f t="shared" si="109"/>
        <v>1.4648545613486634</v>
      </c>
      <c r="BP261" s="17">
        <f t="shared" si="99"/>
        <v>9.0687003994928244</v>
      </c>
      <c r="BQ261" s="41">
        <v>0</v>
      </c>
    </row>
    <row r="262" spans="1:69" customFormat="1" ht="15" x14ac:dyDescent="0.2">
      <c r="A262" t="s">
        <v>766</v>
      </c>
      <c r="B262" t="s">
        <v>767</v>
      </c>
      <c r="D262">
        <v>0</v>
      </c>
      <c r="E262">
        <v>0</v>
      </c>
      <c r="F262">
        <v>0</v>
      </c>
      <c r="G262">
        <v>0</v>
      </c>
      <c r="H262">
        <v>865460000</v>
      </c>
      <c r="I262">
        <v>887390000</v>
      </c>
      <c r="J262">
        <v>995240000</v>
      </c>
      <c r="K262">
        <f t="shared" si="89"/>
        <v>0</v>
      </c>
      <c r="L262">
        <f t="shared" si="89"/>
        <v>0</v>
      </c>
      <c r="M262">
        <f t="shared" si="89"/>
        <v>0</v>
      </c>
      <c r="N262" s="15">
        <v>0</v>
      </c>
      <c r="O262" s="16">
        <v>0</v>
      </c>
      <c r="P262" s="17">
        <v>0</v>
      </c>
      <c r="Q262">
        <v>0</v>
      </c>
      <c r="R262">
        <v>0</v>
      </c>
      <c r="S262">
        <v>0</v>
      </c>
      <c r="T262">
        <v>0</v>
      </c>
      <c r="U262">
        <v>876600000</v>
      </c>
      <c r="V262">
        <v>1078500000</v>
      </c>
      <c r="W262">
        <v>1138700000</v>
      </c>
      <c r="X262">
        <f t="shared" si="90"/>
        <v>0</v>
      </c>
      <c r="Y262">
        <f t="shared" si="90"/>
        <v>0</v>
      </c>
      <c r="Z262">
        <f t="shared" si="90"/>
        <v>0</v>
      </c>
      <c r="AA262" s="15">
        <v>0</v>
      </c>
      <c r="AB262" s="16">
        <v>0</v>
      </c>
      <c r="AC262" s="17">
        <v>0</v>
      </c>
      <c r="AD262">
        <v>0</v>
      </c>
      <c r="AE262">
        <v>0</v>
      </c>
      <c r="AF262">
        <v>0</v>
      </c>
      <c r="AG262">
        <v>0</v>
      </c>
      <c r="AH262">
        <v>234260000</v>
      </c>
      <c r="AI262">
        <v>547210000</v>
      </c>
      <c r="AJ262">
        <v>689590000</v>
      </c>
      <c r="AK262">
        <f t="shared" si="91"/>
        <v>0</v>
      </c>
      <c r="AL262">
        <f t="shared" si="91"/>
        <v>0</v>
      </c>
      <c r="AM262">
        <f t="shared" si="91"/>
        <v>0</v>
      </c>
      <c r="AN262" s="15">
        <v>0</v>
      </c>
      <c r="AO262" s="16">
        <v>0</v>
      </c>
      <c r="AP262" s="17">
        <v>0</v>
      </c>
      <c r="AQ262">
        <v>0</v>
      </c>
      <c r="AR262">
        <v>3696500</v>
      </c>
      <c r="AS262">
        <v>13891000</v>
      </c>
      <c r="AT262">
        <v>15792000</v>
      </c>
      <c r="AU262">
        <v>747130000</v>
      </c>
      <c r="AV262">
        <v>737750000</v>
      </c>
      <c r="AW262">
        <v>625580000</v>
      </c>
      <c r="AX262">
        <f t="shared" si="92"/>
        <v>4.9475994806793995E-3</v>
      </c>
      <c r="AY262">
        <f t="shared" si="92"/>
        <v>1.8828871568959675E-2</v>
      </c>
      <c r="AZ262">
        <f t="shared" si="92"/>
        <v>2.5243773777934079E-2</v>
      </c>
      <c r="BA262" s="15">
        <f t="shared" ref="BA262:BA269" si="110">AQ262/AR262</f>
        <v>0</v>
      </c>
      <c r="BB262" s="16">
        <f t="shared" si="108"/>
        <v>0.74588180573136986</v>
      </c>
      <c r="BC262" s="17">
        <f t="shared" ref="BC262:BC269" si="111">AY262/AX262</f>
        <v>3.8056580049551854</v>
      </c>
      <c r="BD262">
        <v>3074700</v>
      </c>
      <c r="BE262">
        <v>5590200</v>
      </c>
      <c r="BF262">
        <v>10437000</v>
      </c>
      <c r="BG262">
        <v>21304000</v>
      </c>
      <c r="BH262">
        <v>752070000</v>
      </c>
      <c r="BI262">
        <v>733350000</v>
      </c>
      <c r="BJ262">
        <v>663290000</v>
      </c>
      <c r="BK262">
        <f t="shared" si="93"/>
        <v>7.4330846862659065E-3</v>
      </c>
      <c r="BL262">
        <f t="shared" si="93"/>
        <v>1.423194927388014E-2</v>
      </c>
      <c r="BM262">
        <f t="shared" si="93"/>
        <v>3.211868111987215E-2</v>
      </c>
      <c r="BN262" s="15">
        <f t="shared" si="98"/>
        <v>0.55001609960287645</v>
      </c>
      <c r="BO262" s="16">
        <f t="shared" si="109"/>
        <v>0.44310503350882269</v>
      </c>
      <c r="BP262" s="17">
        <f t="shared" si="99"/>
        <v>1.9146760563856455</v>
      </c>
      <c r="BQ262" s="41">
        <v>0</v>
      </c>
    </row>
    <row r="263" spans="1:69" customFormat="1" ht="15" x14ac:dyDescent="0.2">
      <c r="A263" t="s">
        <v>541</v>
      </c>
      <c r="B263" t="s">
        <v>542</v>
      </c>
      <c r="D263">
        <v>0</v>
      </c>
      <c r="E263">
        <v>0</v>
      </c>
      <c r="F263">
        <v>13030000</v>
      </c>
      <c r="G263">
        <v>16983000</v>
      </c>
      <c r="H263">
        <v>865460000</v>
      </c>
      <c r="I263">
        <v>887390000</v>
      </c>
      <c r="J263">
        <v>995240000</v>
      </c>
      <c r="K263">
        <f t="shared" si="89"/>
        <v>0</v>
      </c>
      <c r="L263">
        <f t="shared" si="89"/>
        <v>1.4683510068853604E-2</v>
      </c>
      <c r="M263">
        <f t="shared" si="89"/>
        <v>1.7064225714400548E-2</v>
      </c>
      <c r="N263" s="15">
        <v>0</v>
      </c>
      <c r="O263" s="16">
        <f>L263/M263</f>
        <v>0.86048498857244649</v>
      </c>
      <c r="P263" s="17" t="s">
        <v>943</v>
      </c>
      <c r="Q263">
        <v>8150000</v>
      </c>
      <c r="R263">
        <v>0</v>
      </c>
      <c r="S263">
        <v>9431400</v>
      </c>
      <c r="T263">
        <v>0</v>
      </c>
      <c r="U263">
        <v>876600000</v>
      </c>
      <c r="V263">
        <v>1078500000</v>
      </c>
      <c r="W263">
        <v>1138700000</v>
      </c>
      <c r="X263">
        <f t="shared" si="90"/>
        <v>0</v>
      </c>
      <c r="Y263">
        <f t="shared" si="90"/>
        <v>8.7449235048678714E-3</v>
      </c>
      <c r="Z263">
        <f t="shared" si="90"/>
        <v>0</v>
      </c>
      <c r="AA263" s="15" t="s">
        <v>943</v>
      </c>
      <c r="AB263" s="16" t="s">
        <v>943</v>
      </c>
      <c r="AC263" s="17" t="s">
        <v>943</v>
      </c>
      <c r="AD263">
        <v>0</v>
      </c>
      <c r="AE263">
        <v>9278600</v>
      </c>
      <c r="AF263">
        <v>0</v>
      </c>
      <c r="AG263">
        <v>8024800</v>
      </c>
      <c r="AH263">
        <v>234260000</v>
      </c>
      <c r="AI263">
        <v>547210000</v>
      </c>
      <c r="AJ263">
        <v>689590000</v>
      </c>
      <c r="AK263">
        <f t="shared" si="91"/>
        <v>3.9608127721335269E-2</v>
      </c>
      <c r="AL263">
        <f t="shared" si="91"/>
        <v>0</v>
      </c>
      <c r="AM263">
        <f t="shared" si="91"/>
        <v>1.1637059702141852E-2</v>
      </c>
      <c r="AN263" s="15">
        <f>AD263/AE263</f>
        <v>0</v>
      </c>
      <c r="AO263" s="16">
        <f>AL263/AM263</f>
        <v>0</v>
      </c>
      <c r="AP263" s="17">
        <f>AL263/AK263</f>
        <v>0</v>
      </c>
      <c r="AQ263">
        <v>6128900</v>
      </c>
      <c r="AR263">
        <v>10262000</v>
      </c>
      <c r="AS263">
        <v>8727200</v>
      </c>
      <c r="AT263">
        <v>0</v>
      </c>
      <c r="AU263">
        <v>747130000</v>
      </c>
      <c r="AV263">
        <v>737750000</v>
      </c>
      <c r="AW263">
        <v>625580000</v>
      </c>
      <c r="AX263">
        <f t="shared" si="92"/>
        <v>1.3735226801226024E-2</v>
      </c>
      <c r="AY263">
        <f t="shared" si="92"/>
        <v>1.1829481531684175E-2</v>
      </c>
      <c r="AZ263">
        <f t="shared" si="92"/>
        <v>0</v>
      </c>
      <c r="BA263" s="15">
        <f t="shared" si="110"/>
        <v>0.59724225297213018</v>
      </c>
      <c r="BB263" s="16" t="s">
        <v>943</v>
      </c>
      <c r="BC263" s="17">
        <f t="shared" si="111"/>
        <v>0.86125127039243798</v>
      </c>
      <c r="BD263">
        <v>7711200</v>
      </c>
      <c r="BE263">
        <v>5990700</v>
      </c>
      <c r="BF263">
        <v>9908200</v>
      </c>
      <c r="BG263">
        <v>7859100</v>
      </c>
      <c r="BH263">
        <v>752070000</v>
      </c>
      <c r="BI263">
        <v>733350000</v>
      </c>
      <c r="BJ263">
        <v>663290000</v>
      </c>
      <c r="BK263">
        <f t="shared" si="93"/>
        <v>7.9656149028680834E-3</v>
      </c>
      <c r="BL263">
        <f t="shared" si="93"/>
        <v>1.3510874752846526E-2</v>
      </c>
      <c r="BM263">
        <f t="shared" si="93"/>
        <v>1.1848663480528879E-2</v>
      </c>
      <c r="BN263" s="15">
        <f t="shared" si="98"/>
        <v>1.2871951524863539</v>
      </c>
      <c r="BO263" s="16">
        <f t="shared" si="109"/>
        <v>1.140286815896931</v>
      </c>
      <c r="BP263" s="17">
        <f t="shared" si="99"/>
        <v>1.6961496278186667</v>
      </c>
      <c r="BQ263" s="41">
        <v>0</v>
      </c>
    </row>
    <row r="264" spans="1:69" customFormat="1" ht="15" x14ac:dyDescent="0.2">
      <c r="A264" t="s">
        <v>332</v>
      </c>
      <c r="B264" t="s">
        <v>333</v>
      </c>
      <c r="D264">
        <v>22317000</v>
      </c>
      <c r="E264">
        <v>72004000</v>
      </c>
      <c r="F264">
        <v>0</v>
      </c>
      <c r="G264">
        <v>0</v>
      </c>
      <c r="H264">
        <v>865460000</v>
      </c>
      <c r="I264">
        <v>887390000</v>
      </c>
      <c r="J264">
        <v>995240000</v>
      </c>
      <c r="K264">
        <f t="shared" si="89"/>
        <v>8.3197374806461305E-2</v>
      </c>
      <c r="L264">
        <f t="shared" si="89"/>
        <v>0</v>
      </c>
      <c r="M264">
        <f t="shared" si="89"/>
        <v>0</v>
      </c>
      <c r="N264" s="15">
        <f>D264/E264</f>
        <v>0.3099411143825343</v>
      </c>
      <c r="O264" s="16">
        <v>0</v>
      </c>
      <c r="P264" s="17">
        <f>L264/K264</f>
        <v>0</v>
      </c>
      <c r="Q264">
        <v>84826000</v>
      </c>
      <c r="R264">
        <v>9456700</v>
      </c>
      <c r="S264">
        <v>9174200</v>
      </c>
      <c r="T264">
        <v>0</v>
      </c>
      <c r="U264">
        <v>876600000</v>
      </c>
      <c r="V264">
        <v>1078500000</v>
      </c>
      <c r="W264">
        <v>1138700000</v>
      </c>
      <c r="X264">
        <f t="shared" si="90"/>
        <v>1.0787930641113393E-2</v>
      </c>
      <c r="Y264">
        <f t="shared" si="90"/>
        <v>8.5064441353732041E-3</v>
      </c>
      <c r="Z264">
        <f t="shared" si="90"/>
        <v>0</v>
      </c>
      <c r="AA264" s="15">
        <f>Q264/R264</f>
        <v>8.9699366586652847</v>
      </c>
      <c r="AB264" s="16" t="s">
        <v>943</v>
      </c>
      <c r="AC264" s="17">
        <f>Y264/X264</f>
        <v>0.78851490785032308</v>
      </c>
      <c r="AD264">
        <v>49044000</v>
      </c>
      <c r="AE264">
        <v>21044000</v>
      </c>
      <c r="AF264">
        <v>30117000</v>
      </c>
      <c r="AG264">
        <v>0</v>
      </c>
      <c r="AH264">
        <v>234260000</v>
      </c>
      <c r="AI264">
        <v>547210000</v>
      </c>
      <c r="AJ264">
        <v>689590000</v>
      </c>
      <c r="AK264">
        <f t="shared" si="91"/>
        <v>8.9831810808503373E-2</v>
      </c>
      <c r="AL264">
        <f t="shared" si="91"/>
        <v>5.503737139306665E-2</v>
      </c>
      <c r="AM264">
        <f t="shared" si="91"/>
        <v>0</v>
      </c>
      <c r="AN264" s="15">
        <f>AD264/AE264</f>
        <v>2.3305455236647026</v>
      </c>
      <c r="AO264" s="16" t="s">
        <v>943</v>
      </c>
      <c r="AP264" s="17">
        <f>AL264/AK264</f>
        <v>0.61267128979945795</v>
      </c>
      <c r="AQ264">
        <v>31330000</v>
      </c>
      <c r="AR264">
        <v>10496000</v>
      </c>
      <c r="AS264">
        <v>4998100</v>
      </c>
      <c r="AT264">
        <v>3505300</v>
      </c>
      <c r="AU264">
        <v>747130000</v>
      </c>
      <c r="AV264">
        <v>737750000</v>
      </c>
      <c r="AW264">
        <v>625580000</v>
      </c>
      <c r="AX264">
        <f t="shared" si="92"/>
        <v>1.4048425307510071E-2</v>
      </c>
      <c r="AY264">
        <f t="shared" si="92"/>
        <v>6.7747882073873264E-3</v>
      </c>
      <c r="AZ264">
        <f t="shared" si="92"/>
        <v>5.6032801560152177E-3</v>
      </c>
      <c r="BA264" s="15">
        <f t="shared" si="110"/>
        <v>2.9849466463414633</v>
      </c>
      <c r="BB264" s="16">
        <f t="shared" ref="BB264:BB297" si="112">AY264/AZ264</f>
        <v>1.209075402041869</v>
      </c>
      <c r="BC264" s="17">
        <f t="shared" si="111"/>
        <v>0.48224538046734883</v>
      </c>
      <c r="BD264">
        <v>13464000</v>
      </c>
      <c r="BE264">
        <v>6318900</v>
      </c>
      <c r="BF264">
        <v>14050000</v>
      </c>
      <c r="BG264">
        <v>6667800</v>
      </c>
      <c r="BH264">
        <v>752070000</v>
      </c>
      <c r="BI264">
        <v>733350000</v>
      </c>
      <c r="BJ264">
        <v>663290000</v>
      </c>
      <c r="BK264">
        <f t="shared" si="93"/>
        <v>8.4020104511548128E-3</v>
      </c>
      <c r="BL264">
        <f t="shared" si="93"/>
        <v>1.9158655485102611E-2</v>
      </c>
      <c r="BM264">
        <f t="shared" si="93"/>
        <v>1.0052616502585597E-2</v>
      </c>
      <c r="BN264" s="15">
        <f t="shared" si="98"/>
        <v>2.1307506053268765</v>
      </c>
      <c r="BO264" s="16">
        <f t="shared" si="109"/>
        <v>1.9058376970985498</v>
      </c>
      <c r="BP264" s="17">
        <f t="shared" si="99"/>
        <v>2.2802465667570497</v>
      </c>
      <c r="BQ264" s="41">
        <v>0</v>
      </c>
    </row>
    <row r="265" spans="1:69" customFormat="1" ht="15" x14ac:dyDescent="0.2">
      <c r="A265" t="s">
        <v>274</v>
      </c>
      <c r="B265" t="s">
        <v>275</v>
      </c>
      <c r="D265">
        <v>38744000</v>
      </c>
      <c r="E265">
        <v>6555100</v>
      </c>
      <c r="F265">
        <v>0</v>
      </c>
      <c r="G265">
        <v>5589100</v>
      </c>
      <c r="H265">
        <v>865460000</v>
      </c>
      <c r="I265">
        <v>887390000</v>
      </c>
      <c r="J265">
        <v>995240000</v>
      </c>
      <c r="K265">
        <f t="shared" si="89"/>
        <v>7.5741224320014788E-3</v>
      </c>
      <c r="L265">
        <f t="shared" si="89"/>
        <v>0</v>
      </c>
      <c r="M265">
        <f t="shared" si="89"/>
        <v>5.6158313572605605E-3</v>
      </c>
      <c r="N265" s="15">
        <f>D265/E265</f>
        <v>5.9105124254397339</v>
      </c>
      <c r="O265" s="16">
        <f>L265/M265</f>
        <v>0</v>
      </c>
      <c r="P265" s="17">
        <f>L265/K265</f>
        <v>0</v>
      </c>
      <c r="Q265">
        <v>140810000</v>
      </c>
      <c r="R265">
        <v>93530000</v>
      </c>
      <c r="S265">
        <v>47774000</v>
      </c>
      <c r="T265">
        <v>15555000</v>
      </c>
      <c r="U265">
        <v>876600000</v>
      </c>
      <c r="V265">
        <v>1078500000</v>
      </c>
      <c r="W265">
        <v>1138700000</v>
      </c>
      <c r="X265">
        <f t="shared" si="90"/>
        <v>0.10669632671686059</v>
      </c>
      <c r="Y265">
        <f t="shared" si="90"/>
        <v>4.429670839128419E-2</v>
      </c>
      <c r="Z265">
        <f t="shared" si="90"/>
        <v>1.3660314393606744E-2</v>
      </c>
      <c r="AA265" s="15">
        <f>Q265/R265</f>
        <v>1.5055062546776434</v>
      </c>
      <c r="AB265" s="16">
        <f>Y265/Z265</f>
        <v>3.2427297875381105</v>
      </c>
      <c r="AC265" s="17">
        <f>Y265/X265</f>
        <v>0.41516619882176548</v>
      </c>
      <c r="AD265">
        <v>130500000</v>
      </c>
      <c r="AE265">
        <v>8750700</v>
      </c>
      <c r="AF265">
        <v>11405000</v>
      </c>
      <c r="AG265">
        <v>8223800</v>
      </c>
      <c r="AH265">
        <v>234260000</v>
      </c>
      <c r="AI265">
        <v>547210000</v>
      </c>
      <c r="AJ265">
        <v>689590000</v>
      </c>
      <c r="AK265">
        <f t="shared" si="91"/>
        <v>3.7354648680952784E-2</v>
      </c>
      <c r="AL265">
        <f t="shared" si="91"/>
        <v>2.084208987408856E-2</v>
      </c>
      <c r="AM265">
        <f t="shared" si="91"/>
        <v>1.192563697269392E-2</v>
      </c>
      <c r="AN265" s="15">
        <f>AD265/AE265</f>
        <v>14.913092666872364</v>
      </c>
      <c r="AO265" s="16">
        <f>AL265/AM265</f>
        <v>1.7476709983551071</v>
      </c>
      <c r="AP265" s="17">
        <f>AL265/AK265</f>
        <v>0.55795170373844227</v>
      </c>
      <c r="AQ265">
        <v>78875000</v>
      </c>
      <c r="AR265">
        <v>10472000</v>
      </c>
      <c r="AS265">
        <v>33584000</v>
      </c>
      <c r="AT265">
        <v>33992000</v>
      </c>
      <c r="AU265">
        <v>747130000</v>
      </c>
      <c r="AV265">
        <v>737750000</v>
      </c>
      <c r="AW265">
        <v>625580000</v>
      </c>
      <c r="AX265">
        <f t="shared" si="92"/>
        <v>1.4016302383788631E-2</v>
      </c>
      <c r="AY265">
        <f t="shared" si="92"/>
        <v>4.5522195865808197E-2</v>
      </c>
      <c r="AZ265">
        <f t="shared" si="92"/>
        <v>5.4336775472361647E-2</v>
      </c>
      <c r="BA265" s="15">
        <f t="shared" si="110"/>
        <v>7.5319900687547747</v>
      </c>
      <c r="BB265" s="16">
        <f t="shared" si="112"/>
        <v>0.83777875058049811</v>
      </c>
      <c r="BC265" s="17">
        <f t="shared" si="111"/>
        <v>3.24780349476903</v>
      </c>
      <c r="BD265">
        <v>45212000</v>
      </c>
      <c r="BE265">
        <v>6447900</v>
      </c>
      <c r="BF265">
        <v>97409000</v>
      </c>
      <c r="BG265">
        <v>50213000</v>
      </c>
      <c r="BH265">
        <v>752070000</v>
      </c>
      <c r="BI265">
        <v>733350000</v>
      </c>
      <c r="BJ265">
        <v>663290000</v>
      </c>
      <c r="BK265">
        <f t="shared" si="93"/>
        <v>8.5735370377757383E-3</v>
      </c>
      <c r="BL265">
        <f t="shared" si="93"/>
        <v>0.13282743574009681</v>
      </c>
      <c r="BM265">
        <f t="shared" si="93"/>
        <v>7.5702935367637086E-2</v>
      </c>
      <c r="BN265" s="15">
        <f t="shared" si="98"/>
        <v>7.0118953457714914</v>
      </c>
      <c r="BO265" s="16">
        <f t="shared" si="109"/>
        <v>1.7545876536364848</v>
      </c>
      <c r="BP265" s="17">
        <f t="shared" si="99"/>
        <v>15.492723149716127</v>
      </c>
      <c r="BQ265" s="41">
        <v>0</v>
      </c>
    </row>
    <row r="266" spans="1:69" customFormat="1" ht="15" x14ac:dyDescent="0.2">
      <c r="A266" t="s">
        <v>314</v>
      </c>
      <c r="B266" t="s">
        <v>315</v>
      </c>
      <c r="D266">
        <v>7282600</v>
      </c>
      <c r="E266">
        <v>8029300</v>
      </c>
      <c r="F266">
        <v>11114000</v>
      </c>
      <c r="G266">
        <v>13188000</v>
      </c>
      <c r="H266">
        <v>865460000</v>
      </c>
      <c r="I266">
        <v>887390000</v>
      </c>
      <c r="J266">
        <v>995240000</v>
      </c>
      <c r="K266">
        <f t="shared" si="89"/>
        <v>9.2774940494072516E-3</v>
      </c>
      <c r="L266">
        <f t="shared" si="89"/>
        <v>1.2524369217593166E-2</v>
      </c>
      <c r="M266">
        <f t="shared" si="89"/>
        <v>1.3251075117559583E-2</v>
      </c>
      <c r="N266" s="15">
        <f>D266/E266</f>
        <v>0.90700310114206717</v>
      </c>
      <c r="O266" s="16">
        <f>L266/M266</f>
        <v>0.94515872157396297</v>
      </c>
      <c r="P266" s="17">
        <f>L266/K266</f>
        <v>1.3499732956868198</v>
      </c>
      <c r="Q266">
        <v>8441200</v>
      </c>
      <c r="R266">
        <v>17407000</v>
      </c>
      <c r="S266">
        <v>10528000</v>
      </c>
      <c r="T266">
        <v>13539000</v>
      </c>
      <c r="U266">
        <v>876600000</v>
      </c>
      <c r="V266">
        <v>1078500000</v>
      </c>
      <c r="W266">
        <v>1138700000</v>
      </c>
      <c r="X266">
        <f t="shared" si="90"/>
        <v>1.9857403604836871E-2</v>
      </c>
      <c r="Y266">
        <f t="shared" si="90"/>
        <v>9.7617060732498838E-3</v>
      </c>
      <c r="Z266">
        <f t="shared" si="90"/>
        <v>1.1889874418196189E-2</v>
      </c>
      <c r="AA266" s="15">
        <f>Q266/R266</f>
        <v>0.48493134945711497</v>
      </c>
      <c r="AB266" s="16">
        <f>Y266/Z266</f>
        <v>0.8210100233111487</v>
      </c>
      <c r="AC266" s="17">
        <f>Y266/X266</f>
        <v>0.49159025356528108</v>
      </c>
      <c r="AD266">
        <v>0</v>
      </c>
      <c r="AE266">
        <v>17685000</v>
      </c>
      <c r="AF266">
        <v>0</v>
      </c>
      <c r="AG266">
        <v>13046000</v>
      </c>
      <c r="AH266">
        <v>234260000</v>
      </c>
      <c r="AI266">
        <v>547210000</v>
      </c>
      <c r="AJ266">
        <v>689590000</v>
      </c>
      <c r="AK266">
        <f t="shared" si="91"/>
        <v>7.5493041919235032E-2</v>
      </c>
      <c r="AL266">
        <f t="shared" si="91"/>
        <v>0</v>
      </c>
      <c r="AM266">
        <f t="shared" si="91"/>
        <v>1.8918487797096827E-2</v>
      </c>
      <c r="AN266" s="15">
        <f>AD266/AE266</f>
        <v>0</v>
      </c>
      <c r="AO266" s="16">
        <f>AL266/AM266</f>
        <v>0</v>
      </c>
      <c r="AP266" s="17">
        <f>AL266/AK266</f>
        <v>0</v>
      </c>
      <c r="AQ266">
        <v>8277800</v>
      </c>
      <c r="AR266">
        <v>7118800</v>
      </c>
      <c r="AS266">
        <v>12762000</v>
      </c>
      <c r="AT266">
        <v>10352000</v>
      </c>
      <c r="AU266">
        <v>747130000</v>
      </c>
      <c r="AV266">
        <v>737750000</v>
      </c>
      <c r="AW266">
        <v>625580000</v>
      </c>
      <c r="AX266">
        <f t="shared" si="92"/>
        <v>9.5281945578413393E-3</v>
      </c>
      <c r="AY266">
        <f t="shared" si="92"/>
        <v>1.7298542866824806E-2</v>
      </c>
      <c r="AZ266">
        <f t="shared" si="92"/>
        <v>1.6547843601138142E-2</v>
      </c>
      <c r="BA266" s="15">
        <f t="shared" si="110"/>
        <v>1.1628083384840142</v>
      </c>
      <c r="BB266" s="16">
        <f t="shared" si="112"/>
        <v>1.045365383175064</v>
      </c>
      <c r="BC266" s="17">
        <f t="shared" si="111"/>
        <v>1.8155110878365479</v>
      </c>
      <c r="BD266">
        <v>10862000</v>
      </c>
      <c r="BE266">
        <v>6524000</v>
      </c>
      <c r="BF266">
        <v>14210000</v>
      </c>
      <c r="BG266">
        <v>6290800</v>
      </c>
      <c r="BH266">
        <v>752070000</v>
      </c>
      <c r="BI266">
        <v>733350000</v>
      </c>
      <c r="BJ266">
        <v>663290000</v>
      </c>
      <c r="BK266">
        <f t="shared" si="93"/>
        <v>8.6747244272474631E-3</v>
      </c>
      <c r="BL266">
        <f t="shared" si="93"/>
        <v>1.9376832344719437E-2</v>
      </c>
      <c r="BM266">
        <f t="shared" si="93"/>
        <v>9.4842376637669801E-3</v>
      </c>
      <c r="BN266" s="15">
        <f t="shared" si="98"/>
        <v>1.6649294911097485</v>
      </c>
      <c r="BO266" s="16">
        <f t="shared" si="109"/>
        <v>2.043056388047459</v>
      </c>
      <c r="BP266" s="17">
        <f t="shared" si="99"/>
        <v>2.2337115728836832</v>
      </c>
      <c r="BQ266" s="41">
        <v>0</v>
      </c>
    </row>
    <row r="267" spans="1:69" customFormat="1" ht="15" x14ac:dyDescent="0.2">
      <c r="A267" t="s">
        <v>736</v>
      </c>
      <c r="B267" t="s">
        <v>737</v>
      </c>
      <c r="D267">
        <v>0</v>
      </c>
      <c r="E267">
        <v>0</v>
      </c>
      <c r="F267">
        <v>0</v>
      </c>
      <c r="G267">
        <v>14275000</v>
      </c>
      <c r="H267">
        <v>865460000</v>
      </c>
      <c r="I267">
        <v>887390000</v>
      </c>
      <c r="J267">
        <v>995240000</v>
      </c>
      <c r="K267">
        <f t="shared" si="89"/>
        <v>0</v>
      </c>
      <c r="L267">
        <f t="shared" si="89"/>
        <v>0</v>
      </c>
      <c r="M267">
        <f t="shared" si="89"/>
        <v>1.4343273984164623E-2</v>
      </c>
      <c r="N267" s="15">
        <v>0</v>
      </c>
      <c r="O267" s="16">
        <f>L267/M267</f>
        <v>0</v>
      </c>
      <c r="P267" s="17">
        <v>0</v>
      </c>
      <c r="Q267">
        <v>0</v>
      </c>
      <c r="R267">
        <v>0</v>
      </c>
      <c r="S267">
        <v>5500700</v>
      </c>
      <c r="T267">
        <v>9125600</v>
      </c>
      <c r="U267">
        <v>876600000</v>
      </c>
      <c r="V267">
        <v>1078500000</v>
      </c>
      <c r="W267">
        <v>1138700000</v>
      </c>
      <c r="X267">
        <f t="shared" si="90"/>
        <v>0</v>
      </c>
      <c r="Y267">
        <f t="shared" si="90"/>
        <v>5.1003245248029674E-3</v>
      </c>
      <c r="Z267">
        <f t="shared" si="90"/>
        <v>8.0140511109159564E-3</v>
      </c>
      <c r="AA267" s="15">
        <v>0</v>
      </c>
      <c r="AB267" s="16">
        <f>Y267/Z267</f>
        <v>0.63642275975203155</v>
      </c>
      <c r="AC267" s="17" t="s">
        <v>943</v>
      </c>
      <c r="AD267">
        <v>0</v>
      </c>
      <c r="AE267">
        <v>0</v>
      </c>
      <c r="AF267">
        <v>0</v>
      </c>
      <c r="AG267">
        <v>0</v>
      </c>
      <c r="AH267">
        <v>234260000</v>
      </c>
      <c r="AI267">
        <v>547210000</v>
      </c>
      <c r="AJ267">
        <v>689590000</v>
      </c>
      <c r="AK267">
        <f t="shared" si="91"/>
        <v>0</v>
      </c>
      <c r="AL267">
        <f t="shared" si="91"/>
        <v>0</v>
      </c>
      <c r="AM267">
        <f t="shared" si="91"/>
        <v>0</v>
      </c>
      <c r="AN267" s="15">
        <v>0</v>
      </c>
      <c r="AO267" s="16">
        <v>0</v>
      </c>
      <c r="AP267" s="17">
        <v>0</v>
      </c>
      <c r="AQ267">
        <v>4953800</v>
      </c>
      <c r="AR267">
        <v>6913200</v>
      </c>
      <c r="AS267">
        <v>9031600</v>
      </c>
      <c r="AT267">
        <v>9844000</v>
      </c>
      <c r="AU267">
        <v>747130000</v>
      </c>
      <c r="AV267">
        <v>737750000</v>
      </c>
      <c r="AW267">
        <v>625580000</v>
      </c>
      <c r="AX267">
        <f t="shared" si="92"/>
        <v>9.2530081779609967E-3</v>
      </c>
      <c r="AY267">
        <f t="shared" si="92"/>
        <v>1.2242087427990512E-2</v>
      </c>
      <c r="AZ267">
        <f t="shared" si="92"/>
        <v>1.5735797180216757E-2</v>
      </c>
      <c r="BA267" s="15">
        <f t="shared" si="110"/>
        <v>0.71657119713012785</v>
      </c>
      <c r="BB267" s="16">
        <f t="shared" si="112"/>
        <v>0.77797694567272502</v>
      </c>
      <c r="BC267" s="17">
        <f t="shared" si="111"/>
        <v>1.3230386478149847</v>
      </c>
      <c r="BD267">
        <v>14802000</v>
      </c>
      <c r="BE267">
        <v>6694000</v>
      </c>
      <c r="BF267">
        <v>14537000</v>
      </c>
      <c r="BG267">
        <v>0</v>
      </c>
      <c r="BH267">
        <v>752070000</v>
      </c>
      <c r="BI267">
        <v>733350000</v>
      </c>
      <c r="BJ267">
        <v>663290000</v>
      </c>
      <c r="BK267">
        <f t="shared" si="93"/>
        <v>8.9007672158176766E-3</v>
      </c>
      <c r="BL267">
        <f t="shared" si="93"/>
        <v>1.9822731301561328E-2</v>
      </c>
      <c r="BM267">
        <f t="shared" si="93"/>
        <v>0</v>
      </c>
      <c r="BN267" s="15">
        <f t="shared" si="98"/>
        <v>2.2112339408425457</v>
      </c>
      <c r="BO267" s="16" t="s">
        <v>943</v>
      </c>
      <c r="BP267" s="17">
        <f t="shared" si="99"/>
        <v>2.2270811965887702</v>
      </c>
      <c r="BQ267" s="41">
        <v>0</v>
      </c>
    </row>
    <row r="268" spans="1:69" customFormat="1" ht="15" x14ac:dyDescent="0.2">
      <c r="A268" t="s">
        <v>386</v>
      </c>
      <c r="B268" t="s">
        <v>387</v>
      </c>
      <c r="D268">
        <v>6443200</v>
      </c>
      <c r="E268">
        <v>239670000</v>
      </c>
      <c r="F268">
        <v>95494000</v>
      </c>
      <c r="G268">
        <v>40533000</v>
      </c>
      <c r="H268">
        <v>865460000</v>
      </c>
      <c r="I268">
        <v>887390000</v>
      </c>
      <c r="J268">
        <v>995240000</v>
      </c>
      <c r="K268">
        <f t="shared" ref="K268:M331" si="113">E268/H268</f>
        <v>0.27692787650498002</v>
      </c>
      <c r="L268">
        <f t="shared" si="113"/>
        <v>0.10761221109095212</v>
      </c>
      <c r="M268">
        <f t="shared" si="113"/>
        <v>4.0726859852899804E-2</v>
      </c>
      <c r="N268" s="15">
        <f>D268/E268</f>
        <v>2.6883631660199442E-2</v>
      </c>
      <c r="O268" s="16">
        <f>L268/M268</f>
        <v>2.6422908979389432</v>
      </c>
      <c r="P268" s="17">
        <f>L268/K268</f>
        <v>0.38859291613792057</v>
      </c>
      <c r="Q268">
        <v>5672600</v>
      </c>
      <c r="R268">
        <v>0</v>
      </c>
      <c r="S268">
        <v>60514000</v>
      </c>
      <c r="T268">
        <v>0</v>
      </c>
      <c r="U268">
        <v>876600000</v>
      </c>
      <c r="V268">
        <v>1078500000</v>
      </c>
      <c r="W268">
        <v>1138700000</v>
      </c>
      <c r="X268">
        <f t="shared" ref="X268:Z331" si="114">R268/U268</f>
        <v>0</v>
      </c>
      <c r="Y268">
        <f t="shared" si="114"/>
        <v>5.6109411219286046E-2</v>
      </c>
      <c r="Z268">
        <f t="shared" si="114"/>
        <v>0</v>
      </c>
      <c r="AA268" s="15" t="s">
        <v>943</v>
      </c>
      <c r="AB268" s="16" t="s">
        <v>943</v>
      </c>
      <c r="AC268" s="17" t="s">
        <v>943</v>
      </c>
      <c r="AD268">
        <v>15703000</v>
      </c>
      <c r="AE268">
        <v>178180000</v>
      </c>
      <c r="AF268">
        <v>62490000</v>
      </c>
      <c r="AG268">
        <v>222160000</v>
      </c>
      <c r="AH268">
        <v>234260000</v>
      </c>
      <c r="AI268">
        <v>547210000</v>
      </c>
      <c r="AJ268">
        <v>689590000</v>
      </c>
      <c r="AK268">
        <f t="shared" ref="AK268:AM331" si="115">AE268/AH268</f>
        <v>0.7606078715956629</v>
      </c>
      <c r="AL268">
        <f t="shared" si="115"/>
        <v>0.11419747446135853</v>
      </c>
      <c r="AM268">
        <f t="shared" si="115"/>
        <v>0.32216244435099117</v>
      </c>
      <c r="AN268" s="15">
        <f>AD268/AE268</f>
        <v>8.8129980918172632E-2</v>
      </c>
      <c r="AO268" s="16">
        <f>AL268/AM268</f>
        <v>0.35447171594260096</v>
      </c>
      <c r="AP268" s="17">
        <f>AL268/AK268</f>
        <v>0.15013974838544084</v>
      </c>
      <c r="AQ268">
        <v>5259800</v>
      </c>
      <c r="AR268">
        <v>13103000</v>
      </c>
      <c r="AS268">
        <v>11974000</v>
      </c>
      <c r="AT268">
        <v>7959300</v>
      </c>
      <c r="AU268">
        <v>747130000</v>
      </c>
      <c r="AV268">
        <v>737750000</v>
      </c>
      <c r="AW268">
        <v>625580000</v>
      </c>
      <c r="AX268">
        <f t="shared" ref="AX268:AZ331" si="116">AR268/AU268</f>
        <v>1.753777789675157E-2</v>
      </c>
      <c r="AY268">
        <f t="shared" si="116"/>
        <v>1.6230430362588952E-2</v>
      </c>
      <c r="AZ268">
        <f t="shared" si="116"/>
        <v>1.2723072988266889E-2</v>
      </c>
      <c r="BA268" s="15">
        <f t="shared" si="110"/>
        <v>0.40141952224681371</v>
      </c>
      <c r="BB268" s="16">
        <f t="shared" si="112"/>
        <v>1.2756690445426604</v>
      </c>
      <c r="BC268" s="17">
        <f t="shared" si="111"/>
        <v>0.92545534891254555</v>
      </c>
      <c r="BD268">
        <v>16140000</v>
      </c>
      <c r="BE268">
        <v>6815500</v>
      </c>
      <c r="BF268">
        <v>18214000</v>
      </c>
      <c r="BG268">
        <v>5345700</v>
      </c>
      <c r="BH268">
        <v>752070000</v>
      </c>
      <c r="BI268">
        <v>733350000</v>
      </c>
      <c r="BJ268">
        <v>663290000</v>
      </c>
      <c r="BK268">
        <f t="shared" ref="BK268:BM331" si="117">BE268/BH268</f>
        <v>9.0623213264722693E-3</v>
      </c>
      <c r="BL268">
        <f t="shared" si="117"/>
        <v>2.4836708256630532E-2</v>
      </c>
      <c r="BM268">
        <f t="shared" si="117"/>
        <v>8.0593707126596203E-3</v>
      </c>
      <c r="BN268" s="15">
        <f t="shared" si="98"/>
        <v>2.368131465042917</v>
      </c>
      <c r="BO268" s="16">
        <f t="shared" ref="BO268:BO281" si="118">BL268/BM268</f>
        <v>3.081718057418199</v>
      </c>
      <c r="BP268" s="17">
        <f t="shared" si="99"/>
        <v>2.740656324343647</v>
      </c>
      <c r="BQ268" s="41">
        <v>0</v>
      </c>
    </row>
    <row r="269" spans="1:69" customFormat="1" ht="15" x14ac:dyDescent="0.2">
      <c r="A269" t="s">
        <v>694</v>
      </c>
      <c r="B269" t="s">
        <v>695</v>
      </c>
      <c r="D269">
        <v>0</v>
      </c>
      <c r="E269">
        <v>0</v>
      </c>
      <c r="F269">
        <v>0</v>
      </c>
      <c r="G269">
        <v>0</v>
      </c>
      <c r="H269">
        <v>865460000</v>
      </c>
      <c r="I269">
        <v>887390000</v>
      </c>
      <c r="J269">
        <v>995240000</v>
      </c>
      <c r="K269">
        <f t="shared" si="113"/>
        <v>0</v>
      </c>
      <c r="L269">
        <f t="shared" si="113"/>
        <v>0</v>
      </c>
      <c r="M269">
        <f t="shared" si="113"/>
        <v>0</v>
      </c>
      <c r="N269" s="15">
        <v>0</v>
      </c>
      <c r="O269" s="16">
        <v>0</v>
      </c>
      <c r="P269" s="17">
        <v>0</v>
      </c>
      <c r="Q269">
        <v>0</v>
      </c>
      <c r="R269">
        <v>0</v>
      </c>
      <c r="S269">
        <v>0</v>
      </c>
      <c r="T269">
        <v>0</v>
      </c>
      <c r="U269">
        <v>876600000</v>
      </c>
      <c r="V269">
        <v>1078500000</v>
      </c>
      <c r="W269">
        <v>1138700000</v>
      </c>
      <c r="X269">
        <f t="shared" si="114"/>
        <v>0</v>
      </c>
      <c r="Y269">
        <f t="shared" si="114"/>
        <v>0</v>
      </c>
      <c r="Z269">
        <f t="shared" si="114"/>
        <v>0</v>
      </c>
      <c r="AA269" s="15">
        <v>0</v>
      </c>
      <c r="AB269" s="16">
        <v>0</v>
      </c>
      <c r="AC269" s="17">
        <v>0</v>
      </c>
      <c r="AD269">
        <v>0</v>
      </c>
      <c r="AE269">
        <v>0</v>
      </c>
      <c r="AF269">
        <v>0</v>
      </c>
      <c r="AG269">
        <v>0</v>
      </c>
      <c r="AH269">
        <v>234260000</v>
      </c>
      <c r="AI269">
        <v>547210000</v>
      </c>
      <c r="AJ269">
        <v>689590000</v>
      </c>
      <c r="AK269">
        <f t="shared" si="115"/>
        <v>0</v>
      </c>
      <c r="AL269">
        <f t="shared" si="115"/>
        <v>0</v>
      </c>
      <c r="AM269">
        <f t="shared" si="115"/>
        <v>0</v>
      </c>
      <c r="AN269" s="15">
        <v>0</v>
      </c>
      <c r="AO269" s="16">
        <v>0</v>
      </c>
      <c r="AP269" s="17">
        <v>0</v>
      </c>
      <c r="AQ269">
        <v>7360000</v>
      </c>
      <c r="AR269">
        <v>7584600</v>
      </c>
      <c r="AS269">
        <v>7560200</v>
      </c>
      <c r="AT269">
        <v>8395800</v>
      </c>
      <c r="AU269">
        <v>747130000</v>
      </c>
      <c r="AV269">
        <v>737750000</v>
      </c>
      <c r="AW269">
        <v>625580000</v>
      </c>
      <c r="AX269">
        <f t="shared" si="116"/>
        <v>1.0151646969068302E-2</v>
      </c>
      <c r="AY269">
        <f t="shared" si="116"/>
        <v>1.0247644866147069E-2</v>
      </c>
      <c r="AZ269">
        <f t="shared" si="116"/>
        <v>1.3420825473960165E-2</v>
      </c>
      <c r="BA269" s="15">
        <f t="shared" si="110"/>
        <v>0.97038736386889224</v>
      </c>
      <c r="BB269" s="16">
        <f t="shared" si="112"/>
        <v>0.76356293329572922</v>
      </c>
      <c r="BC269" s="17">
        <f t="shared" si="111"/>
        <v>1.0094563864731771</v>
      </c>
      <c r="BD269">
        <v>7424200</v>
      </c>
      <c r="BE269">
        <v>6892700</v>
      </c>
      <c r="BF269">
        <v>7129900</v>
      </c>
      <c r="BG269">
        <v>6418900</v>
      </c>
      <c r="BH269">
        <v>752070000</v>
      </c>
      <c r="BI269">
        <v>733350000</v>
      </c>
      <c r="BJ269">
        <v>663290000</v>
      </c>
      <c r="BK269">
        <f t="shared" si="117"/>
        <v>9.1649713457523894E-3</v>
      </c>
      <c r="BL269">
        <f t="shared" si="117"/>
        <v>9.7223699461375882E-3</v>
      </c>
      <c r="BM269">
        <f t="shared" si="117"/>
        <v>9.67736585807113E-3</v>
      </c>
      <c r="BN269" s="15">
        <f t="shared" si="98"/>
        <v>1.0771105662512512</v>
      </c>
      <c r="BO269" s="16">
        <f t="shared" si="118"/>
        <v>1.0046504481412082</v>
      </c>
      <c r="BP269" s="17">
        <f t="shared" si="99"/>
        <v>1.0608183680403465</v>
      </c>
      <c r="BQ269" s="41">
        <v>0</v>
      </c>
    </row>
    <row r="270" spans="1:69" customFormat="1" ht="15" x14ac:dyDescent="0.2">
      <c r="A270" t="s">
        <v>81</v>
      </c>
      <c r="B270" t="s">
        <v>82</v>
      </c>
      <c r="D270">
        <v>8046000</v>
      </c>
      <c r="E270">
        <v>0</v>
      </c>
      <c r="F270">
        <v>13717000</v>
      </c>
      <c r="G270">
        <v>0</v>
      </c>
      <c r="H270">
        <v>865460000</v>
      </c>
      <c r="I270">
        <v>887390000</v>
      </c>
      <c r="J270">
        <v>995240000</v>
      </c>
      <c r="K270">
        <f t="shared" si="113"/>
        <v>0</v>
      </c>
      <c r="L270">
        <f t="shared" si="113"/>
        <v>1.5457690530657322E-2</v>
      </c>
      <c r="M270">
        <f t="shared" si="113"/>
        <v>0</v>
      </c>
      <c r="N270" s="15" t="s">
        <v>943</v>
      </c>
      <c r="O270" s="16" t="s">
        <v>943</v>
      </c>
      <c r="P270" s="17" t="s">
        <v>943</v>
      </c>
      <c r="Q270">
        <v>20419000</v>
      </c>
      <c r="R270">
        <v>15717000</v>
      </c>
      <c r="S270">
        <v>16025000</v>
      </c>
      <c r="T270">
        <v>0</v>
      </c>
      <c r="U270">
        <v>876600000</v>
      </c>
      <c r="V270">
        <v>1078500000</v>
      </c>
      <c r="W270">
        <v>1138700000</v>
      </c>
      <c r="X270">
        <f t="shared" si="114"/>
        <v>1.7929500342231348E-2</v>
      </c>
      <c r="Y270">
        <f t="shared" si="114"/>
        <v>1.4858599907278627E-2</v>
      </c>
      <c r="Z270">
        <f t="shared" si="114"/>
        <v>0</v>
      </c>
      <c r="AA270" s="15">
        <f>Q270/R270</f>
        <v>1.2991665076032322</v>
      </c>
      <c r="AB270" s="16" t="s">
        <v>943</v>
      </c>
      <c r="AC270" s="17">
        <f>Y270/X270</f>
        <v>0.82872359093468506</v>
      </c>
      <c r="AD270">
        <v>23431000</v>
      </c>
      <c r="AE270">
        <v>0</v>
      </c>
      <c r="AF270">
        <v>0</v>
      </c>
      <c r="AG270">
        <v>0</v>
      </c>
      <c r="AH270">
        <v>234260000</v>
      </c>
      <c r="AI270">
        <v>547210000</v>
      </c>
      <c r="AJ270">
        <v>689590000</v>
      </c>
      <c r="AK270">
        <f t="shared" si="115"/>
        <v>0</v>
      </c>
      <c r="AL270">
        <f t="shared" si="115"/>
        <v>0</v>
      </c>
      <c r="AM270">
        <f t="shared" si="115"/>
        <v>0</v>
      </c>
      <c r="AN270" s="15" t="s">
        <v>943</v>
      </c>
      <c r="AO270" s="16">
        <v>0</v>
      </c>
      <c r="AP270" s="17">
        <v>0</v>
      </c>
      <c r="AQ270">
        <v>13883000</v>
      </c>
      <c r="AR270">
        <v>0</v>
      </c>
      <c r="AS270">
        <v>10921000</v>
      </c>
      <c r="AT270">
        <v>4726700</v>
      </c>
      <c r="AU270">
        <v>747130000</v>
      </c>
      <c r="AV270">
        <v>737750000</v>
      </c>
      <c r="AW270">
        <v>625580000</v>
      </c>
      <c r="AX270">
        <f t="shared" si="116"/>
        <v>0</v>
      </c>
      <c r="AY270">
        <f t="shared" si="116"/>
        <v>1.4803117587258557E-2</v>
      </c>
      <c r="AZ270">
        <f t="shared" si="116"/>
        <v>7.5557083026950985E-3</v>
      </c>
      <c r="BA270" s="15" t="s">
        <v>943</v>
      </c>
      <c r="BB270" s="16">
        <f t="shared" si="112"/>
        <v>1.9591965430928997</v>
      </c>
      <c r="BC270" s="17" t="s">
        <v>943</v>
      </c>
      <c r="BD270">
        <v>17979000</v>
      </c>
      <c r="BE270">
        <v>6908300</v>
      </c>
      <c r="BF270">
        <v>22849000</v>
      </c>
      <c r="BG270">
        <v>7560400</v>
      </c>
      <c r="BH270">
        <v>752070000</v>
      </c>
      <c r="BI270">
        <v>733350000</v>
      </c>
      <c r="BJ270">
        <v>663290000</v>
      </c>
      <c r="BK270">
        <f t="shared" si="117"/>
        <v>9.1857140957623627E-3</v>
      </c>
      <c r="BL270">
        <f t="shared" si="117"/>
        <v>3.1157019158655486E-2</v>
      </c>
      <c r="BM270">
        <f t="shared" si="117"/>
        <v>1.1398332554387975E-2</v>
      </c>
      <c r="BN270" s="15">
        <f t="shared" si="98"/>
        <v>2.6025216044468249</v>
      </c>
      <c r="BO270" s="16">
        <f t="shared" si="118"/>
        <v>2.733471673158113</v>
      </c>
      <c r="BP270" s="17">
        <f t="shared" si="99"/>
        <v>3.3918995119855868</v>
      </c>
      <c r="BQ270" s="41">
        <v>0</v>
      </c>
    </row>
    <row r="271" spans="1:69" customFormat="1" ht="15" x14ac:dyDescent="0.2">
      <c r="A271" t="s">
        <v>519</v>
      </c>
      <c r="B271" t="s">
        <v>520</v>
      </c>
      <c r="D271">
        <v>15434000</v>
      </c>
      <c r="E271">
        <v>11579000</v>
      </c>
      <c r="F271">
        <v>7259500</v>
      </c>
      <c r="G271">
        <v>0</v>
      </c>
      <c r="H271">
        <v>865460000</v>
      </c>
      <c r="I271">
        <v>887390000</v>
      </c>
      <c r="J271">
        <v>995240000</v>
      </c>
      <c r="K271">
        <f t="shared" si="113"/>
        <v>1.3379012317149261E-2</v>
      </c>
      <c r="L271">
        <f t="shared" si="113"/>
        <v>8.1807322597730429E-3</v>
      </c>
      <c r="M271">
        <f t="shared" si="113"/>
        <v>0</v>
      </c>
      <c r="N271" s="15">
        <f>D271/E271</f>
        <v>1.3329303048622507</v>
      </c>
      <c r="O271" s="16" t="s">
        <v>943</v>
      </c>
      <c r="P271" s="17">
        <f>L271/K271</f>
        <v>0.61146010376916649</v>
      </c>
      <c r="Q271">
        <v>94462000</v>
      </c>
      <c r="R271">
        <v>17270000</v>
      </c>
      <c r="S271">
        <v>0</v>
      </c>
      <c r="T271">
        <v>0</v>
      </c>
      <c r="U271">
        <v>876600000</v>
      </c>
      <c r="V271">
        <v>1078500000</v>
      </c>
      <c r="W271">
        <v>1138700000</v>
      </c>
      <c r="X271">
        <f t="shared" si="114"/>
        <v>1.970111795573808E-2</v>
      </c>
      <c r="Y271">
        <f t="shared" si="114"/>
        <v>0</v>
      </c>
      <c r="Z271">
        <f t="shared" si="114"/>
        <v>0</v>
      </c>
      <c r="AA271" s="15">
        <f>Q271/R271</f>
        <v>5.4697162709901566</v>
      </c>
      <c r="AB271" s="16">
        <v>0</v>
      </c>
      <c r="AC271" s="17">
        <f>Y271/X271</f>
        <v>0</v>
      </c>
      <c r="AD271">
        <v>10050000</v>
      </c>
      <c r="AE271">
        <v>0</v>
      </c>
      <c r="AF271">
        <v>0</v>
      </c>
      <c r="AG271">
        <v>0</v>
      </c>
      <c r="AH271">
        <v>234260000</v>
      </c>
      <c r="AI271">
        <v>547210000</v>
      </c>
      <c r="AJ271">
        <v>689590000</v>
      </c>
      <c r="AK271">
        <f t="shared" si="115"/>
        <v>0</v>
      </c>
      <c r="AL271">
        <f t="shared" si="115"/>
        <v>0</v>
      </c>
      <c r="AM271">
        <f t="shared" si="115"/>
        <v>0</v>
      </c>
      <c r="AN271" s="15" t="s">
        <v>943</v>
      </c>
      <c r="AO271" s="16">
        <v>0</v>
      </c>
      <c r="AP271" s="17">
        <v>0</v>
      </c>
      <c r="AQ271">
        <v>30071000</v>
      </c>
      <c r="AR271">
        <v>12234000</v>
      </c>
      <c r="AS271">
        <v>28683000</v>
      </c>
      <c r="AT271">
        <v>25057000</v>
      </c>
      <c r="AU271">
        <v>747130000</v>
      </c>
      <c r="AV271">
        <v>737750000</v>
      </c>
      <c r="AW271">
        <v>625580000</v>
      </c>
      <c r="AX271">
        <f t="shared" si="116"/>
        <v>1.6374660367004405E-2</v>
      </c>
      <c r="AY271">
        <f t="shared" si="116"/>
        <v>3.8879024059640797E-2</v>
      </c>
      <c r="AZ271">
        <f t="shared" si="116"/>
        <v>4.005402986028965E-2</v>
      </c>
      <c r="BA271" s="15">
        <f>AQ271/AR271</f>
        <v>2.4579859408206639</v>
      </c>
      <c r="BB271" s="16">
        <f t="shared" si="112"/>
        <v>0.97066447983517945</v>
      </c>
      <c r="BC271" s="17">
        <f>AY271/AX271</f>
        <v>2.3743407917017678</v>
      </c>
      <c r="BD271">
        <v>26044000</v>
      </c>
      <c r="BE271">
        <v>6984700</v>
      </c>
      <c r="BF271">
        <v>85132000</v>
      </c>
      <c r="BG271">
        <v>29897000</v>
      </c>
      <c r="BH271">
        <v>752070000</v>
      </c>
      <c r="BI271">
        <v>733350000</v>
      </c>
      <c r="BJ271">
        <v>663290000</v>
      </c>
      <c r="BK271">
        <f t="shared" si="117"/>
        <v>9.2873003842727404E-3</v>
      </c>
      <c r="BL271">
        <f t="shared" si="117"/>
        <v>0.11608645258062317</v>
      </c>
      <c r="BM271">
        <f t="shared" si="117"/>
        <v>4.5073798790875787E-2</v>
      </c>
      <c r="BN271" s="15">
        <f t="shared" si="98"/>
        <v>3.7287213480893953</v>
      </c>
      <c r="BO271" s="16">
        <f t="shared" si="118"/>
        <v>2.5754752360504911</v>
      </c>
      <c r="BP271" s="17">
        <f t="shared" si="99"/>
        <v>12.499482925867863</v>
      </c>
      <c r="BQ271" s="41">
        <v>0</v>
      </c>
    </row>
    <row r="272" spans="1:69" customFormat="1" ht="15" x14ac:dyDescent="0.2">
      <c r="A272" t="s">
        <v>141</v>
      </c>
      <c r="B272" t="s">
        <v>142</v>
      </c>
      <c r="D272">
        <v>6652600</v>
      </c>
      <c r="E272">
        <v>0</v>
      </c>
      <c r="F272">
        <v>0</v>
      </c>
      <c r="G272">
        <v>12865000</v>
      </c>
      <c r="H272">
        <v>865460000</v>
      </c>
      <c r="I272">
        <v>887390000</v>
      </c>
      <c r="J272">
        <v>995240000</v>
      </c>
      <c r="K272">
        <f t="shared" si="113"/>
        <v>0</v>
      </c>
      <c r="L272">
        <f t="shared" si="113"/>
        <v>0</v>
      </c>
      <c r="M272">
        <f t="shared" si="113"/>
        <v>1.2926530284152566E-2</v>
      </c>
      <c r="N272" s="15" t="s">
        <v>943</v>
      </c>
      <c r="O272" s="16">
        <f>L272/M272</f>
        <v>0</v>
      </c>
      <c r="P272" s="17">
        <v>0</v>
      </c>
      <c r="Q272">
        <v>33681000</v>
      </c>
      <c r="R272">
        <v>0</v>
      </c>
      <c r="S272">
        <v>0</v>
      </c>
      <c r="T272">
        <v>9561700</v>
      </c>
      <c r="U272">
        <v>876600000</v>
      </c>
      <c r="V272">
        <v>1078500000</v>
      </c>
      <c r="W272">
        <v>1138700000</v>
      </c>
      <c r="X272">
        <f t="shared" si="114"/>
        <v>0</v>
      </c>
      <c r="Y272">
        <f t="shared" si="114"/>
        <v>0</v>
      </c>
      <c r="Z272">
        <f t="shared" si="114"/>
        <v>8.3970317028190036E-3</v>
      </c>
      <c r="AA272" s="15" t="s">
        <v>943</v>
      </c>
      <c r="AB272" s="16">
        <f t="shared" ref="AB272:AB278" si="119">Y272/Z272</f>
        <v>0</v>
      </c>
      <c r="AC272" s="17">
        <v>0</v>
      </c>
      <c r="AD272">
        <v>0</v>
      </c>
      <c r="AE272">
        <v>0</v>
      </c>
      <c r="AF272">
        <v>0</v>
      </c>
      <c r="AG272">
        <v>11737000</v>
      </c>
      <c r="AH272">
        <v>234260000</v>
      </c>
      <c r="AI272">
        <v>547210000</v>
      </c>
      <c r="AJ272">
        <v>689590000</v>
      </c>
      <c r="AK272">
        <f t="shared" si="115"/>
        <v>0</v>
      </c>
      <c r="AL272">
        <f t="shared" si="115"/>
        <v>0</v>
      </c>
      <c r="AM272">
        <f t="shared" si="115"/>
        <v>1.7020258414420161E-2</v>
      </c>
      <c r="AN272" s="15">
        <v>0</v>
      </c>
      <c r="AO272" s="16">
        <f t="shared" ref="AO272:AO278" si="120">AL272/AM272</f>
        <v>0</v>
      </c>
      <c r="AP272" s="17">
        <v>0</v>
      </c>
      <c r="AQ272">
        <v>8792100</v>
      </c>
      <c r="AR272">
        <v>7295300</v>
      </c>
      <c r="AS272">
        <v>16959000</v>
      </c>
      <c r="AT272">
        <v>10422000</v>
      </c>
      <c r="AU272">
        <v>747130000</v>
      </c>
      <c r="AV272">
        <v>737750000</v>
      </c>
      <c r="AW272">
        <v>625580000</v>
      </c>
      <c r="AX272">
        <f t="shared" si="116"/>
        <v>9.7644318927094347E-3</v>
      </c>
      <c r="AY272">
        <f t="shared" si="116"/>
        <v>2.298746187732972E-2</v>
      </c>
      <c r="AZ272">
        <f t="shared" si="116"/>
        <v>1.6659739761501327E-2</v>
      </c>
      <c r="BA272" s="15">
        <f>AQ272/AR272</f>
        <v>1.2051731937000534</v>
      </c>
      <c r="BB272" s="16">
        <f t="shared" si="112"/>
        <v>1.3798211860698451</v>
      </c>
      <c r="BC272" s="17">
        <f>AY272/AX272</f>
        <v>2.3542037191629341</v>
      </c>
      <c r="BD272">
        <v>19388000</v>
      </c>
      <c r="BE272">
        <v>7012200</v>
      </c>
      <c r="BF272">
        <v>18266000</v>
      </c>
      <c r="BG272">
        <v>6037200</v>
      </c>
      <c r="BH272">
        <v>752070000</v>
      </c>
      <c r="BI272">
        <v>733350000</v>
      </c>
      <c r="BJ272">
        <v>663290000</v>
      </c>
      <c r="BK272">
        <f t="shared" si="117"/>
        <v>9.3238661294826278E-3</v>
      </c>
      <c r="BL272">
        <f t="shared" si="117"/>
        <v>2.4907615736006E-2</v>
      </c>
      <c r="BM272">
        <f t="shared" si="117"/>
        <v>9.101901129219497E-3</v>
      </c>
      <c r="BN272" s="15">
        <f t="shared" si="98"/>
        <v>2.7648954678988051</v>
      </c>
      <c r="BO272" s="16">
        <f t="shared" si="118"/>
        <v>2.736528927571626</v>
      </c>
      <c r="BP272" s="17">
        <f t="shared" si="99"/>
        <v>2.6713828137500402</v>
      </c>
      <c r="BQ272" s="41">
        <v>0</v>
      </c>
    </row>
    <row r="273" spans="1:69" customFormat="1" ht="15" x14ac:dyDescent="0.2">
      <c r="A273" t="s">
        <v>450</v>
      </c>
      <c r="B273" t="s">
        <v>451</v>
      </c>
      <c r="D273">
        <v>21851000</v>
      </c>
      <c r="E273">
        <v>53900000</v>
      </c>
      <c r="F273">
        <v>28629000</v>
      </c>
      <c r="G273">
        <v>26074000</v>
      </c>
      <c r="H273">
        <v>865460000</v>
      </c>
      <c r="I273">
        <v>887390000</v>
      </c>
      <c r="J273">
        <v>995240000</v>
      </c>
      <c r="K273">
        <f t="shared" si="113"/>
        <v>6.2279019249878678E-2</v>
      </c>
      <c r="L273">
        <f t="shared" si="113"/>
        <v>3.2262026842763608E-2</v>
      </c>
      <c r="M273">
        <f t="shared" si="113"/>
        <v>2.6198705839797436E-2</v>
      </c>
      <c r="N273" s="15">
        <f>D273/E273</f>
        <v>0.40539888682745828</v>
      </c>
      <c r="O273" s="16">
        <f>L273/M273</f>
        <v>1.2314358976371884</v>
      </c>
      <c r="P273" s="17">
        <f>L273/K273</f>
        <v>0.51802400280775862</v>
      </c>
      <c r="Q273">
        <v>0</v>
      </c>
      <c r="R273">
        <v>57851000</v>
      </c>
      <c r="S273">
        <v>25027000</v>
      </c>
      <c r="T273">
        <v>11421000</v>
      </c>
      <c r="U273">
        <v>876600000</v>
      </c>
      <c r="V273">
        <v>1078500000</v>
      </c>
      <c r="W273">
        <v>1138700000</v>
      </c>
      <c r="X273">
        <f t="shared" si="114"/>
        <v>6.5994752452657998E-2</v>
      </c>
      <c r="Y273">
        <f t="shared" si="114"/>
        <v>2.3205377839592027E-2</v>
      </c>
      <c r="Z273">
        <f t="shared" si="114"/>
        <v>1.0029858610696408E-2</v>
      </c>
      <c r="AA273" s="15">
        <f>Q273/R273</f>
        <v>0</v>
      </c>
      <c r="AB273" s="16">
        <f t="shared" si="119"/>
        <v>2.3136296073849438</v>
      </c>
      <c r="AC273" s="17">
        <f>Y273/X273</f>
        <v>0.35162459100424143</v>
      </c>
      <c r="AD273">
        <v>79805000</v>
      </c>
      <c r="AE273">
        <v>0</v>
      </c>
      <c r="AF273">
        <v>0</v>
      </c>
      <c r="AG273">
        <v>13970000</v>
      </c>
      <c r="AH273">
        <v>234260000</v>
      </c>
      <c r="AI273">
        <v>547210000</v>
      </c>
      <c r="AJ273">
        <v>689590000</v>
      </c>
      <c r="AK273">
        <f t="shared" si="115"/>
        <v>0</v>
      </c>
      <c r="AL273">
        <f t="shared" si="115"/>
        <v>0</v>
      </c>
      <c r="AM273">
        <f t="shared" si="115"/>
        <v>2.0258414420162706E-2</v>
      </c>
      <c r="AN273" s="15" t="s">
        <v>943</v>
      </c>
      <c r="AO273" s="16">
        <f t="shared" si="120"/>
        <v>0</v>
      </c>
      <c r="AP273" s="17">
        <v>0</v>
      </c>
      <c r="AQ273">
        <v>6322400</v>
      </c>
      <c r="AR273">
        <v>6584400</v>
      </c>
      <c r="AS273">
        <v>10492000</v>
      </c>
      <c r="AT273">
        <v>9785500</v>
      </c>
      <c r="AU273">
        <v>747130000</v>
      </c>
      <c r="AV273">
        <v>737750000</v>
      </c>
      <c r="AW273">
        <v>625580000</v>
      </c>
      <c r="AX273">
        <f t="shared" si="116"/>
        <v>8.8129241229772601E-3</v>
      </c>
      <c r="AY273">
        <f t="shared" si="116"/>
        <v>1.4221619789901729E-2</v>
      </c>
      <c r="AZ273">
        <f t="shared" si="116"/>
        <v>1.5642283960484671E-2</v>
      </c>
      <c r="BA273" s="15">
        <f>AQ273/AR273</f>
        <v>0.96020897879837186</v>
      </c>
      <c r="BB273" s="16">
        <f t="shared" si="112"/>
        <v>0.909177958016118</v>
      </c>
      <c r="BC273" s="17">
        <f>AY273/AX273</f>
        <v>1.6137231628742601</v>
      </c>
      <c r="BD273">
        <v>8613600</v>
      </c>
      <c r="BE273">
        <v>7083100</v>
      </c>
      <c r="BF273">
        <v>9965000</v>
      </c>
      <c r="BG273">
        <v>7322100</v>
      </c>
      <c r="BH273">
        <v>752070000</v>
      </c>
      <c r="BI273">
        <v>733350000</v>
      </c>
      <c r="BJ273">
        <v>663290000</v>
      </c>
      <c r="BK273">
        <f t="shared" si="117"/>
        <v>9.4181392689510288E-3</v>
      </c>
      <c r="BL273">
        <f t="shared" si="117"/>
        <v>1.35883275380105E-2</v>
      </c>
      <c r="BM273">
        <f t="shared" si="117"/>
        <v>1.103906285335223E-2</v>
      </c>
      <c r="BN273" s="15">
        <f t="shared" si="98"/>
        <v>1.2160777060891417</v>
      </c>
      <c r="BO273" s="16">
        <f t="shared" si="118"/>
        <v>1.2309312591588457</v>
      </c>
      <c r="BP273" s="17">
        <f t="shared" si="99"/>
        <v>1.4427826081110751</v>
      </c>
      <c r="BQ273" s="41">
        <v>0</v>
      </c>
    </row>
    <row r="274" spans="1:69" customFormat="1" ht="15" x14ac:dyDescent="0.2">
      <c r="A274" t="s">
        <v>628</v>
      </c>
      <c r="B274" t="s">
        <v>629</v>
      </c>
      <c r="D274">
        <v>0</v>
      </c>
      <c r="E274">
        <v>0</v>
      </c>
      <c r="F274">
        <v>0</v>
      </c>
      <c r="G274">
        <v>0</v>
      </c>
      <c r="H274">
        <v>865460000</v>
      </c>
      <c r="I274">
        <v>887390000</v>
      </c>
      <c r="J274">
        <v>995240000</v>
      </c>
      <c r="K274">
        <f t="shared" si="113"/>
        <v>0</v>
      </c>
      <c r="L274">
        <f t="shared" si="113"/>
        <v>0</v>
      </c>
      <c r="M274">
        <f t="shared" si="113"/>
        <v>0</v>
      </c>
      <c r="N274" s="15">
        <v>0</v>
      </c>
      <c r="O274" s="16">
        <v>0</v>
      </c>
      <c r="P274" s="17">
        <v>0</v>
      </c>
      <c r="Q274">
        <v>0</v>
      </c>
      <c r="R274">
        <v>0</v>
      </c>
      <c r="S274">
        <v>0</v>
      </c>
      <c r="T274">
        <v>422280</v>
      </c>
      <c r="U274">
        <v>876600000</v>
      </c>
      <c r="V274">
        <v>1078500000</v>
      </c>
      <c r="W274">
        <v>1138700000</v>
      </c>
      <c r="X274">
        <f t="shared" si="114"/>
        <v>0</v>
      </c>
      <c r="Y274">
        <f t="shared" si="114"/>
        <v>0</v>
      </c>
      <c r="Z274">
        <f t="shared" si="114"/>
        <v>3.7084394484938963E-4</v>
      </c>
      <c r="AA274" s="15">
        <v>0</v>
      </c>
      <c r="AB274" s="16">
        <f t="shared" si="119"/>
        <v>0</v>
      </c>
      <c r="AC274" s="17">
        <v>0</v>
      </c>
      <c r="AD274">
        <v>0</v>
      </c>
      <c r="AE274">
        <v>0</v>
      </c>
      <c r="AF274">
        <v>0</v>
      </c>
      <c r="AG274">
        <v>4717700</v>
      </c>
      <c r="AH274">
        <v>234260000</v>
      </c>
      <c r="AI274">
        <v>547210000</v>
      </c>
      <c r="AJ274">
        <v>689590000</v>
      </c>
      <c r="AK274">
        <f t="shared" si="115"/>
        <v>0</v>
      </c>
      <c r="AL274">
        <f t="shared" si="115"/>
        <v>0</v>
      </c>
      <c r="AM274">
        <f t="shared" si="115"/>
        <v>6.8413115039371222E-3</v>
      </c>
      <c r="AN274" s="15">
        <v>0</v>
      </c>
      <c r="AO274" s="16">
        <f t="shared" si="120"/>
        <v>0</v>
      </c>
      <c r="AP274" s="17">
        <v>0</v>
      </c>
      <c r="AQ274">
        <v>11746000</v>
      </c>
      <c r="AR274">
        <v>7834300</v>
      </c>
      <c r="AS274">
        <v>0</v>
      </c>
      <c r="AT274">
        <v>10553000</v>
      </c>
      <c r="AU274">
        <v>747130000</v>
      </c>
      <c r="AV274">
        <v>737750000</v>
      </c>
      <c r="AW274">
        <v>625580000</v>
      </c>
      <c r="AX274">
        <f t="shared" si="116"/>
        <v>1.0485859221286791E-2</v>
      </c>
      <c r="AY274">
        <f t="shared" si="116"/>
        <v>0</v>
      </c>
      <c r="AZ274">
        <f t="shared" si="116"/>
        <v>1.6869145433038142E-2</v>
      </c>
      <c r="BA274" s="15">
        <f>AQ274/AR274</f>
        <v>1.4993043411664093</v>
      </c>
      <c r="BB274" s="16">
        <f t="shared" si="112"/>
        <v>0</v>
      </c>
      <c r="BC274" s="17">
        <f>AY274/AX274</f>
        <v>0</v>
      </c>
      <c r="BD274">
        <v>21136000</v>
      </c>
      <c r="BE274">
        <v>7216500</v>
      </c>
      <c r="BF274">
        <v>18227000</v>
      </c>
      <c r="BG274">
        <v>11236000</v>
      </c>
      <c r="BH274">
        <v>752070000</v>
      </c>
      <c r="BI274">
        <v>733350000</v>
      </c>
      <c r="BJ274">
        <v>663290000</v>
      </c>
      <c r="BK274">
        <f t="shared" si="117"/>
        <v>9.5955163748055374E-3</v>
      </c>
      <c r="BL274">
        <f t="shared" si="117"/>
        <v>2.4854435126474398E-2</v>
      </c>
      <c r="BM274">
        <f t="shared" si="117"/>
        <v>1.6939800087442898E-2</v>
      </c>
      <c r="BN274" s="15">
        <f t="shared" si="98"/>
        <v>2.9288436222545555</v>
      </c>
      <c r="BO274" s="16">
        <f t="shared" si="118"/>
        <v>1.4672212775933788</v>
      </c>
      <c r="BP274" s="17">
        <f t="shared" si="99"/>
        <v>2.5902134033905075</v>
      </c>
      <c r="BQ274" s="41">
        <v>0</v>
      </c>
    </row>
    <row r="275" spans="1:69" customFormat="1" ht="15" x14ac:dyDescent="0.2">
      <c r="A275" t="s">
        <v>580</v>
      </c>
      <c r="B275" t="s">
        <v>581</v>
      </c>
      <c r="D275">
        <v>12470000</v>
      </c>
      <c r="E275">
        <v>20312000</v>
      </c>
      <c r="F275">
        <v>13487000</v>
      </c>
      <c r="G275">
        <v>9262300</v>
      </c>
      <c r="H275">
        <v>865460000</v>
      </c>
      <c r="I275">
        <v>887390000</v>
      </c>
      <c r="J275">
        <v>995240000</v>
      </c>
      <c r="K275">
        <f t="shared" si="113"/>
        <v>2.3469599981512723E-2</v>
      </c>
      <c r="L275">
        <f t="shared" si="113"/>
        <v>1.5198503476487227E-2</v>
      </c>
      <c r="M275">
        <f t="shared" si="113"/>
        <v>9.306599413206865E-3</v>
      </c>
      <c r="N275" s="15">
        <f>D275/E275</f>
        <v>0.61392280425364321</v>
      </c>
      <c r="O275" s="16">
        <f>L275/M275</f>
        <v>1.6330888224241438</v>
      </c>
      <c r="P275" s="17">
        <f>L275/K275</f>
        <v>0.64758255310952317</v>
      </c>
      <c r="Q275">
        <v>29668000</v>
      </c>
      <c r="R275">
        <v>0</v>
      </c>
      <c r="S275">
        <v>22934000</v>
      </c>
      <c r="T275">
        <v>18002000</v>
      </c>
      <c r="U275">
        <v>876600000</v>
      </c>
      <c r="V275">
        <v>1078500000</v>
      </c>
      <c r="W275">
        <v>1138700000</v>
      </c>
      <c r="X275">
        <f t="shared" si="114"/>
        <v>0</v>
      </c>
      <c r="Y275">
        <f t="shared" si="114"/>
        <v>2.1264719517848866E-2</v>
      </c>
      <c r="Z275">
        <f t="shared" si="114"/>
        <v>1.5809256169315885E-2</v>
      </c>
      <c r="AA275" s="15" t="s">
        <v>943</v>
      </c>
      <c r="AB275" s="16">
        <f t="shared" si="119"/>
        <v>1.345080330795162</v>
      </c>
      <c r="AC275" s="17" t="s">
        <v>943</v>
      </c>
      <c r="AD275">
        <v>0</v>
      </c>
      <c r="AE275">
        <v>21170000</v>
      </c>
      <c r="AF275">
        <v>14182000</v>
      </c>
      <c r="AG275">
        <v>17280000</v>
      </c>
      <c r="AH275">
        <v>234260000</v>
      </c>
      <c r="AI275">
        <v>547210000</v>
      </c>
      <c r="AJ275">
        <v>689590000</v>
      </c>
      <c r="AK275">
        <f t="shared" si="115"/>
        <v>9.0369674720396143E-2</v>
      </c>
      <c r="AL275">
        <f t="shared" si="115"/>
        <v>2.5916924032821038E-2</v>
      </c>
      <c r="AM275">
        <f t="shared" si="115"/>
        <v>2.5058368015777491E-2</v>
      </c>
      <c r="AN275" s="15">
        <f>AD275/AE275</f>
        <v>0</v>
      </c>
      <c r="AO275" s="16">
        <f t="shared" si="120"/>
        <v>1.034262247904691</v>
      </c>
      <c r="AP275" s="17">
        <f>AL275/AK275</f>
        <v>0.28678784241514671</v>
      </c>
      <c r="AQ275">
        <v>16512000</v>
      </c>
      <c r="AR275">
        <v>5845800</v>
      </c>
      <c r="AS275">
        <v>7308000</v>
      </c>
      <c r="AT275">
        <v>5597700</v>
      </c>
      <c r="AU275">
        <v>747130000</v>
      </c>
      <c r="AV275">
        <v>737750000</v>
      </c>
      <c r="AW275">
        <v>625580000</v>
      </c>
      <c r="AX275">
        <f t="shared" si="116"/>
        <v>7.8243411454499215E-3</v>
      </c>
      <c r="AY275">
        <f t="shared" si="116"/>
        <v>9.9057946458827508E-3</v>
      </c>
      <c r="AZ275">
        <f t="shared" si="116"/>
        <v>8.9480162409284192E-3</v>
      </c>
      <c r="BA275" s="15">
        <f>AQ275/AR275</f>
        <v>2.8245920147798418</v>
      </c>
      <c r="BB275" s="16">
        <f t="shared" si="112"/>
        <v>1.1070380718100883</v>
      </c>
      <c r="BC275" s="17">
        <f>AY275/AX275</f>
        <v>1.2660228461080398</v>
      </c>
      <c r="BD275">
        <v>15877000</v>
      </c>
      <c r="BE275">
        <v>7558200</v>
      </c>
      <c r="BF275">
        <v>11046000</v>
      </c>
      <c r="BG275">
        <v>5532000</v>
      </c>
      <c r="BH275">
        <v>752070000</v>
      </c>
      <c r="BI275">
        <v>733350000</v>
      </c>
      <c r="BJ275">
        <v>663290000</v>
      </c>
      <c r="BK275">
        <f t="shared" si="117"/>
        <v>1.0049862379831664E-2</v>
      </c>
      <c r="BL275">
        <f t="shared" si="117"/>
        <v>1.5062384945796686E-2</v>
      </c>
      <c r="BM275">
        <f t="shared" si="117"/>
        <v>8.3402433324790068E-3</v>
      </c>
      <c r="BN275" s="15">
        <f t="shared" si="98"/>
        <v>2.1006324257098252</v>
      </c>
      <c r="BO275" s="16">
        <f t="shared" si="118"/>
        <v>1.8059886678773469</v>
      </c>
      <c r="BP275" s="17">
        <f t="shared" si="99"/>
        <v>1.4987652941421654</v>
      </c>
      <c r="BQ275" s="41">
        <v>0</v>
      </c>
    </row>
    <row r="276" spans="1:69" customFormat="1" ht="15" x14ac:dyDescent="0.2">
      <c r="A276" t="s">
        <v>127</v>
      </c>
      <c r="B276" t="s">
        <v>128</v>
      </c>
      <c r="D276">
        <v>30402000</v>
      </c>
      <c r="E276">
        <v>28825000</v>
      </c>
      <c r="F276">
        <v>0</v>
      </c>
      <c r="G276">
        <v>17470000</v>
      </c>
      <c r="H276">
        <v>865460000</v>
      </c>
      <c r="I276">
        <v>887390000</v>
      </c>
      <c r="J276">
        <v>995240000</v>
      </c>
      <c r="K276">
        <f t="shared" si="113"/>
        <v>3.3305987567305247E-2</v>
      </c>
      <c r="L276">
        <f t="shared" si="113"/>
        <v>0</v>
      </c>
      <c r="M276">
        <f t="shared" si="113"/>
        <v>1.7553554921425987E-2</v>
      </c>
      <c r="N276" s="15">
        <f>D276/E276</f>
        <v>1.0547094535993062</v>
      </c>
      <c r="O276" s="16">
        <f>L276/M276</f>
        <v>0</v>
      </c>
      <c r="P276" s="17">
        <f>L276/K276</f>
        <v>0</v>
      </c>
      <c r="Q276">
        <v>103270000</v>
      </c>
      <c r="R276">
        <v>52286000</v>
      </c>
      <c r="S276">
        <v>8335300</v>
      </c>
      <c r="T276">
        <v>23170000</v>
      </c>
      <c r="U276">
        <v>876600000</v>
      </c>
      <c r="V276">
        <v>1078500000</v>
      </c>
      <c r="W276">
        <v>1138700000</v>
      </c>
      <c r="X276">
        <f t="shared" si="114"/>
        <v>5.9646360939995438E-2</v>
      </c>
      <c r="Y276">
        <f t="shared" si="114"/>
        <v>7.7286045433472414E-3</v>
      </c>
      <c r="Z276">
        <f t="shared" si="114"/>
        <v>2.034776499516993E-2</v>
      </c>
      <c r="AA276" s="15">
        <f>Q276/R276</f>
        <v>1.975098496729526</v>
      </c>
      <c r="AB276" s="16">
        <f t="shared" si="119"/>
        <v>0.37982572263744085</v>
      </c>
      <c r="AC276" s="17">
        <f>Y276/X276</f>
        <v>0.12957378156099514</v>
      </c>
      <c r="AD276">
        <v>14238000</v>
      </c>
      <c r="AE276">
        <v>67683000</v>
      </c>
      <c r="AF276">
        <v>12188000</v>
      </c>
      <c r="AG276">
        <v>19325000</v>
      </c>
      <c r="AH276">
        <v>234260000</v>
      </c>
      <c r="AI276">
        <v>547210000</v>
      </c>
      <c r="AJ276">
        <v>689590000</v>
      </c>
      <c r="AK276">
        <f t="shared" si="115"/>
        <v>0.28892256467173227</v>
      </c>
      <c r="AL276">
        <f t="shared" si="115"/>
        <v>2.2272984777324974E-2</v>
      </c>
      <c r="AM276">
        <f t="shared" si="115"/>
        <v>2.8023898258385416E-2</v>
      </c>
      <c r="AN276" s="15">
        <f>AD276/AE276</f>
        <v>0.21036301582376668</v>
      </c>
      <c r="AO276" s="16">
        <f t="shared" si="120"/>
        <v>0.7947853853865734</v>
      </c>
      <c r="AP276" s="17">
        <f>AL276/AK276</f>
        <v>7.7089807099805688E-2</v>
      </c>
      <c r="AQ276">
        <v>7922000</v>
      </c>
      <c r="AR276">
        <v>0</v>
      </c>
      <c r="AS276">
        <v>5685100</v>
      </c>
      <c r="AT276">
        <v>1749300</v>
      </c>
      <c r="AU276">
        <v>747130000</v>
      </c>
      <c r="AV276">
        <v>737750000</v>
      </c>
      <c r="AW276">
        <v>625580000</v>
      </c>
      <c r="AX276">
        <f t="shared" si="116"/>
        <v>0</v>
      </c>
      <c r="AY276">
        <f t="shared" si="116"/>
        <v>7.7059979667909182E-3</v>
      </c>
      <c r="AZ276">
        <f t="shared" si="116"/>
        <v>2.7962850474759424E-3</v>
      </c>
      <c r="BA276" s="15" t="s">
        <v>943</v>
      </c>
      <c r="BB276" s="16">
        <f t="shared" si="112"/>
        <v>2.7557984382696294</v>
      </c>
      <c r="BC276" s="17" t="s">
        <v>943</v>
      </c>
      <c r="BD276">
        <v>10751000</v>
      </c>
      <c r="BE276">
        <v>7573300</v>
      </c>
      <c r="BF276">
        <v>15530000</v>
      </c>
      <c r="BG276">
        <v>1583000</v>
      </c>
      <c r="BH276">
        <v>752070000</v>
      </c>
      <c r="BI276">
        <v>733350000</v>
      </c>
      <c r="BJ276">
        <v>663290000</v>
      </c>
      <c r="BK276">
        <f t="shared" si="117"/>
        <v>1.0069940298110548E-2</v>
      </c>
      <c r="BL276">
        <f t="shared" si="117"/>
        <v>2.1176791436558259E-2</v>
      </c>
      <c r="BM276">
        <f t="shared" si="117"/>
        <v>2.3865880685672932E-3</v>
      </c>
      <c r="BN276" s="15">
        <f t="shared" si="98"/>
        <v>1.4195925158121294</v>
      </c>
      <c r="BO276" s="16">
        <f t="shared" si="118"/>
        <v>8.8732495211337508</v>
      </c>
      <c r="BP276" s="17">
        <f t="shared" si="99"/>
        <v>2.1029709024721548</v>
      </c>
      <c r="BQ276" s="41">
        <v>0</v>
      </c>
    </row>
    <row r="277" spans="1:69" customFormat="1" ht="15" x14ac:dyDescent="0.2">
      <c r="A277" t="s">
        <v>334</v>
      </c>
      <c r="B277" t="s">
        <v>335</v>
      </c>
      <c r="D277">
        <v>0</v>
      </c>
      <c r="E277">
        <v>326990000</v>
      </c>
      <c r="F277">
        <v>68932000</v>
      </c>
      <c r="G277">
        <v>53989000</v>
      </c>
      <c r="H277">
        <v>865460000</v>
      </c>
      <c r="I277">
        <v>887390000</v>
      </c>
      <c r="J277">
        <v>995240000</v>
      </c>
      <c r="K277">
        <f t="shared" si="113"/>
        <v>0.37782219859958865</v>
      </c>
      <c r="L277">
        <f t="shared" si="113"/>
        <v>7.767948703501279E-2</v>
      </c>
      <c r="M277">
        <f t="shared" si="113"/>
        <v>5.4247216751738277E-2</v>
      </c>
      <c r="N277" s="15">
        <f>D277/E277</f>
        <v>0</v>
      </c>
      <c r="O277" s="16">
        <f>L277/M277</f>
        <v>1.4319534104489087</v>
      </c>
      <c r="P277" s="17">
        <f>L277/K277</f>
        <v>0.20559799641983598</v>
      </c>
      <c r="Q277">
        <v>0</v>
      </c>
      <c r="R277">
        <v>45660000</v>
      </c>
      <c r="S277">
        <v>60722000</v>
      </c>
      <c r="T277">
        <v>16318000</v>
      </c>
      <c r="U277">
        <v>876600000</v>
      </c>
      <c r="V277">
        <v>1078500000</v>
      </c>
      <c r="W277">
        <v>1138700000</v>
      </c>
      <c r="X277">
        <f t="shared" si="114"/>
        <v>5.2087611225188228E-2</v>
      </c>
      <c r="Y277">
        <f t="shared" si="114"/>
        <v>5.6302271673620771E-2</v>
      </c>
      <c r="Z277">
        <f t="shared" si="114"/>
        <v>1.4330376745411435E-2</v>
      </c>
      <c r="AA277" s="15">
        <f>Q277/R277</f>
        <v>0</v>
      </c>
      <c r="AB277" s="16">
        <f t="shared" si="119"/>
        <v>3.9288758888804982</v>
      </c>
      <c r="AC277" s="17">
        <f>Y277/X277</f>
        <v>1.0809148346275945</v>
      </c>
      <c r="AD277">
        <v>0</v>
      </c>
      <c r="AE277">
        <v>508560000</v>
      </c>
      <c r="AF277">
        <v>41734000</v>
      </c>
      <c r="AG277">
        <v>387870000</v>
      </c>
      <c r="AH277">
        <v>234260000</v>
      </c>
      <c r="AI277">
        <v>547210000</v>
      </c>
      <c r="AJ277">
        <v>689590000</v>
      </c>
      <c r="AK277">
        <f t="shared" si="115"/>
        <v>2.1709211986681467</v>
      </c>
      <c r="AL277">
        <f t="shared" si="115"/>
        <v>7.6266881087699426E-2</v>
      </c>
      <c r="AM277">
        <f t="shared" si="115"/>
        <v>0.56246465290969994</v>
      </c>
      <c r="AN277" s="15">
        <f>AD277/AE277</f>
        <v>0</v>
      </c>
      <c r="AO277" s="16">
        <f t="shared" si="120"/>
        <v>0.13559408701179945</v>
      </c>
      <c r="AP277" s="17">
        <f>AL277/AK277</f>
        <v>3.5131114447861544E-2</v>
      </c>
      <c r="AQ277">
        <v>99909000</v>
      </c>
      <c r="AR277">
        <v>13544000</v>
      </c>
      <c r="AS277">
        <v>14945000</v>
      </c>
      <c r="AT277">
        <v>4924600</v>
      </c>
      <c r="AU277">
        <v>747130000</v>
      </c>
      <c r="AV277">
        <v>737750000</v>
      </c>
      <c r="AW277">
        <v>625580000</v>
      </c>
      <c r="AX277">
        <f t="shared" si="116"/>
        <v>1.8128036620133042E-2</v>
      </c>
      <c r="AY277">
        <f t="shared" si="116"/>
        <v>2.0257539817011182E-2</v>
      </c>
      <c r="AZ277">
        <f t="shared" si="116"/>
        <v>7.872054733207583E-3</v>
      </c>
      <c r="BA277" s="15">
        <f t="shared" ref="BA277:BA340" si="121">AQ277/AR277</f>
        <v>7.3766243354991143</v>
      </c>
      <c r="BB277" s="16">
        <f t="shared" si="112"/>
        <v>2.5733484463156104</v>
      </c>
      <c r="BC277" s="17">
        <f t="shared" ref="BC277:BC340" si="122">AY277/AX277</f>
        <v>1.1174701508774043</v>
      </c>
      <c r="BD277">
        <v>142590000</v>
      </c>
      <c r="BE277">
        <v>7741000</v>
      </c>
      <c r="BF277">
        <v>16757000</v>
      </c>
      <c r="BG277">
        <v>3064600</v>
      </c>
      <c r="BH277">
        <v>752070000</v>
      </c>
      <c r="BI277">
        <v>733350000</v>
      </c>
      <c r="BJ277">
        <v>663290000</v>
      </c>
      <c r="BK277">
        <f t="shared" si="117"/>
        <v>1.0292924860717752E-2</v>
      </c>
      <c r="BL277">
        <f t="shared" si="117"/>
        <v>2.2849935228744803E-2</v>
      </c>
      <c r="BM277">
        <f t="shared" si="117"/>
        <v>4.6203018287626829E-3</v>
      </c>
      <c r="BN277" s="15">
        <f t="shared" si="98"/>
        <v>18.42010076217543</v>
      </c>
      <c r="BO277" s="16">
        <f t="shared" si="118"/>
        <v>4.9455503288762452</v>
      </c>
      <c r="BP277" s="17">
        <f t="shared" si="99"/>
        <v>2.2199652225141588</v>
      </c>
      <c r="BQ277" s="41">
        <v>0</v>
      </c>
    </row>
    <row r="278" spans="1:69" customFormat="1" ht="15" x14ac:dyDescent="0.2">
      <c r="A278" t="s">
        <v>113</v>
      </c>
      <c r="B278" t="s">
        <v>114</v>
      </c>
      <c r="D278">
        <v>61800000</v>
      </c>
      <c r="E278">
        <v>28591000</v>
      </c>
      <c r="F278">
        <v>22642000</v>
      </c>
      <c r="G278">
        <v>67763000</v>
      </c>
      <c r="H278">
        <v>865460000</v>
      </c>
      <c r="I278">
        <v>887390000</v>
      </c>
      <c r="J278">
        <v>995240000</v>
      </c>
      <c r="K278">
        <f t="shared" si="113"/>
        <v>3.303561112009798E-2</v>
      </c>
      <c r="L278">
        <f t="shared" si="113"/>
        <v>2.5515275132692503E-2</v>
      </c>
      <c r="M278">
        <f t="shared" si="113"/>
        <v>6.8087094570153939E-2</v>
      </c>
      <c r="N278" s="15">
        <f>D278/E278</f>
        <v>2.1615193592389215</v>
      </c>
      <c r="O278" s="16">
        <f>L278/M278</f>
        <v>0.37474466040554411</v>
      </c>
      <c r="P278" s="17">
        <f>L278/K278</f>
        <v>0.7723566862418263</v>
      </c>
      <c r="Q278">
        <v>110170000</v>
      </c>
      <c r="R278">
        <v>58433000</v>
      </c>
      <c r="S278">
        <v>55810000</v>
      </c>
      <c r="T278">
        <v>62060000</v>
      </c>
      <c r="U278">
        <v>876600000</v>
      </c>
      <c r="V278">
        <v>1078500000</v>
      </c>
      <c r="W278">
        <v>1138700000</v>
      </c>
      <c r="X278">
        <f t="shared" si="114"/>
        <v>6.6658681268537537E-2</v>
      </c>
      <c r="Y278">
        <f t="shared" si="114"/>
        <v>5.1747797867408435E-2</v>
      </c>
      <c r="Z278">
        <f t="shared" si="114"/>
        <v>5.4500746465267411E-2</v>
      </c>
      <c r="AA278" s="15">
        <f>Q278/R278</f>
        <v>1.8854072185237793</v>
      </c>
      <c r="AB278" s="16">
        <f t="shared" si="119"/>
        <v>0.94948787353557818</v>
      </c>
      <c r="AC278" s="17">
        <f>Y278/X278</f>
        <v>0.77630995517208135</v>
      </c>
      <c r="AD278">
        <v>112110000</v>
      </c>
      <c r="AE278">
        <v>51717000</v>
      </c>
      <c r="AF278">
        <v>36061000</v>
      </c>
      <c r="AG278">
        <v>37309000</v>
      </c>
      <c r="AH278">
        <v>234260000</v>
      </c>
      <c r="AI278">
        <v>547210000</v>
      </c>
      <c r="AJ278">
        <v>689590000</v>
      </c>
      <c r="AK278">
        <f t="shared" si="115"/>
        <v>0.22076752326474858</v>
      </c>
      <c r="AL278">
        <f t="shared" si="115"/>
        <v>6.5899745984174266E-2</v>
      </c>
      <c r="AM278">
        <f t="shared" si="115"/>
        <v>5.4103162748879767E-2</v>
      </c>
      <c r="AN278" s="15">
        <f>AD278/AE278</f>
        <v>2.1677591507628051</v>
      </c>
      <c r="AO278" s="16">
        <f t="shared" si="120"/>
        <v>1.2180386993279566</v>
      </c>
      <c r="AP278" s="17">
        <f>AL278/AK278</f>
        <v>0.29850290028912474</v>
      </c>
      <c r="AQ278">
        <v>16298000</v>
      </c>
      <c r="AR278">
        <v>7750800</v>
      </c>
      <c r="AS278">
        <v>8149100</v>
      </c>
      <c r="AT278">
        <v>9120300</v>
      </c>
      <c r="AU278">
        <v>747130000</v>
      </c>
      <c r="AV278">
        <v>737750000</v>
      </c>
      <c r="AW278">
        <v>625580000</v>
      </c>
      <c r="AX278">
        <f t="shared" si="116"/>
        <v>1.0374098215839279E-2</v>
      </c>
      <c r="AY278">
        <f t="shared" si="116"/>
        <v>1.1045882751609623E-2</v>
      </c>
      <c r="AZ278">
        <f t="shared" si="116"/>
        <v>1.4578950733719108E-2</v>
      </c>
      <c r="BA278" s="15">
        <f t="shared" si="121"/>
        <v>2.102750683800382</v>
      </c>
      <c r="BB278" s="16">
        <f t="shared" si="112"/>
        <v>0.7576596528350984</v>
      </c>
      <c r="BC278" s="17">
        <f t="shared" si="122"/>
        <v>1.0647559452198609</v>
      </c>
      <c r="BD278">
        <v>12287000</v>
      </c>
      <c r="BE278">
        <v>7777000</v>
      </c>
      <c r="BF278">
        <v>7466200</v>
      </c>
      <c r="BG278">
        <v>10257000</v>
      </c>
      <c r="BH278">
        <v>752070000</v>
      </c>
      <c r="BI278">
        <v>733350000</v>
      </c>
      <c r="BJ278">
        <v>663290000</v>
      </c>
      <c r="BK278">
        <f t="shared" si="117"/>
        <v>1.034079274535615E-2</v>
      </c>
      <c r="BL278">
        <f t="shared" si="117"/>
        <v>1.0180950432944706E-2</v>
      </c>
      <c r="BM278">
        <f t="shared" si="117"/>
        <v>1.5463824269927181E-2</v>
      </c>
      <c r="BN278" s="15">
        <f t="shared" si="98"/>
        <v>1.57991513437058</v>
      </c>
      <c r="BO278" s="16">
        <f t="shared" si="118"/>
        <v>0.65837209833946519</v>
      </c>
      <c r="BP278" s="17">
        <f t="shared" si="99"/>
        <v>0.98454254752536008</v>
      </c>
      <c r="BQ278" s="41">
        <v>0</v>
      </c>
    </row>
    <row r="279" spans="1:69" customFormat="1" ht="15" x14ac:dyDescent="0.2">
      <c r="A279" t="s">
        <v>624</v>
      </c>
      <c r="B279" t="s">
        <v>625</v>
      </c>
      <c r="D279">
        <v>0</v>
      </c>
      <c r="E279">
        <v>0</v>
      </c>
      <c r="F279">
        <v>0</v>
      </c>
      <c r="G279">
        <v>0</v>
      </c>
      <c r="H279">
        <v>865460000</v>
      </c>
      <c r="I279">
        <v>887390000</v>
      </c>
      <c r="J279">
        <v>995240000</v>
      </c>
      <c r="K279">
        <f t="shared" si="113"/>
        <v>0</v>
      </c>
      <c r="L279">
        <f t="shared" si="113"/>
        <v>0</v>
      </c>
      <c r="M279">
        <f t="shared" si="113"/>
        <v>0</v>
      </c>
      <c r="N279" s="15">
        <v>0</v>
      </c>
      <c r="O279" s="16">
        <v>0</v>
      </c>
      <c r="P279" s="17">
        <v>0</v>
      </c>
      <c r="Q279">
        <v>4979700</v>
      </c>
      <c r="R279">
        <v>0</v>
      </c>
      <c r="S279">
        <v>0</v>
      </c>
      <c r="T279">
        <v>0</v>
      </c>
      <c r="U279">
        <v>876600000</v>
      </c>
      <c r="V279">
        <v>1078500000</v>
      </c>
      <c r="W279">
        <v>1138700000</v>
      </c>
      <c r="X279">
        <f t="shared" si="114"/>
        <v>0</v>
      </c>
      <c r="Y279">
        <f t="shared" si="114"/>
        <v>0</v>
      </c>
      <c r="Z279">
        <f t="shared" si="114"/>
        <v>0</v>
      </c>
      <c r="AA279" s="15" t="s">
        <v>943</v>
      </c>
      <c r="AB279" s="16">
        <v>0</v>
      </c>
      <c r="AC279" s="17">
        <v>0</v>
      </c>
      <c r="AD279">
        <v>0</v>
      </c>
      <c r="AE279">
        <v>0</v>
      </c>
      <c r="AF279">
        <v>0</v>
      </c>
      <c r="AG279">
        <v>0</v>
      </c>
      <c r="AH279">
        <v>234260000</v>
      </c>
      <c r="AI279">
        <v>547210000</v>
      </c>
      <c r="AJ279">
        <v>689590000</v>
      </c>
      <c r="AK279">
        <f t="shared" si="115"/>
        <v>0</v>
      </c>
      <c r="AL279">
        <f t="shared" si="115"/>
        <v>0</v>
      </c>
      <c r="AM279">
        <f t="shared" si="115"/>
        <v>0</v>
      </c>
      <c r="AN279" s="15">
        <v>0</v>
      </c>
      <c r="AO279" s="16">
        <v>0</v>
      </c>
      <c r="AP279" s="17">
        <v>0</v>
      </c>
      <c r="AQ279">
        <v>0</v>
      </c>
      <c r="AR279">
        <v>3446100</v>
      </c>
      <c r="AS279">
        <v>3278000</v>
      </c>
      <c r="AT279">
        <v>3812900</v>
      </c>
      <c r="AU279">
        <v>747130000</v>
      </c>
      <c r="AV279">
        <v>737750000</v>
      </c>
      <c r="AW279">
        <v>625580000</v>
      </c>
      <c r="AX279">
        <f t="shared" si="116"/>
        <v>4.6124503098523683E-3</v>
      </c>
      <c r="AY279">
        <f t="shared" si="116"/>
        <v>4.4432395798034569E-3</v>
      </c>
      <c r="AZ279">
        <f t="shared" si="116"/>
        <v>6.0949838549825761E-3</v>
      </c>
      <c r="BA279" s="15">
        <f t="shared" si="121"/>
        <v>0</v>
      </c>
      <c r="BB279" s="16">
        <f t="shared" si="112"/>
        <v>0.72899940106833294</v>
      </c>
      <c r="BC279" s="17">
        <f t="shared" si="122"/>
        <v>0.96331435166087953</v>
      </c>
      <c r="BD279">
        <v>3723800</v>
      </c>
      <c r="BE279">
        <v>8155500</v>
      </c>
      <c r="BF279">
        <v>7844100</v>
      </c>
      <c r="BG279">
        <v>5437800</v>
      </c>
      <c r="BH279">
        <v>752070000</v>
      </c>
      <c r="BI279">
        <v>733350000</v>
      </c>
      <c r="BJ279">
        <v>663290000</v>
      </c>
      <c r="BK279">
        <f t="shared" si="117"/>
        <v>1.0844070365790418E-2</v>
      </c>
      <c r="BL279">
        <f t="shared" si="117"/>
        <v>1.0696256903252198E-2</v>
      </c>
      <c r="BM279">
        <f t="shared" si="117"/>
        <v>8.1982240045832145E-3</v>
      </c>
      <c r="BN279" s="15">
        <f t="shared" si="98"/>
        <v>0.45659984059836922</v>
      </c>
      <c r="BO279" s="16">
        <f t="shared" si="118"/>
        <v>1.3047041526643404</v>
      </c>
      <c r="BP279" s="17">
        <f t="shared" si="99"/>
        <v>0.98636919002254686</v>
      </c>
      <c r="BQ279" s="41">
        <v>0</v>
      </c>
    </row>
    <row r="280" spans="1:69" customFormat="1" ht="15" x14ac:dyDescent="0.2">
      <c r="A280" t="s">
        <v>666</v>
      </c>
      <c r="B280" t="s">
        <v>667</v>
      </c>
      <c r="D280">
        <v>0</v>
      </c>
      <c r="E280">
        <v>0</v>
      </c>
      <c r="F280">
        <v>0</v>
      </c>
      <c r="G280">
        <v>0</v>
      </c>
      <c r="H280">
        <v>865460000</v>
      </c>
      <c r="I280">
        <v>887390000</v>
      </c>
      <c r="J280">
        <v>995240000</v>
      </c>
      <c r="K280">
        <f t="shared" si="113"/>
        <v>0</v>
      </c>
      <c r="L280">
        <f t="shared" si="113"/>
        <v>0</v>
      </c>
      <c r="M280">
        <f t="shared" si="113"/>
        <v>0</v>
      </c>
      <c r="N280" s="15">
        <v>0</v>
      </c>
      <c r="O280" s="16">
        <v>0</v>
      </c>
      <c r="P280" s="17">
        <v>0</v>
      </c>
      <c r="Q280">
        <v>7853900</v>
      </c>
      <c r="R280">
        <v>0</v>
      </c>
      <c r="S280">
        <v>4697000</v>
      </c>
      <c r="T280">
        <v>0</v>
      </c>
      <c r="U280">
        <v>876600000</v>
      </c>
      <c r="V280">
        <v>1078500000</v>
      </c>
      <c r="W280">
        <v>1138700000</v>
      </c>
      <c r="X280">
        <f t="shared" si="114"/>
        <v>0</v>
      </c>
      <c r="Y280">
        <f t="shared" si="114"/>
        <v>4.3551228558182664E-3</v>
      </c>
      <c r="Z280">
        <f t="shared" si="114"/>
        <v>0</v>
      </c>
      <c r="AA280" s="15" t="s">
        <v>943</v>
      </c>
      <c r="AB280" s="16" t="s">
        <v>943</v>
      </c>
      <c r="AC280" s="17" t="s">
        <v>943</v>
      </c>
      <c r="AD280">
        <v>0</v>
      </c>
      <c r="AE280">
        <v>0</v>
      </c>
      <c r="AF280">
        <v>0</v>
      </c>
      <c r="AG280">
        <v>0</v>
      </c>
      <c r="AH280">
        <v>234260000</v>
      </c>
      <c r="AI280">
        <v>547210000</v>
      </c>
      <c r="AJ280">
        <v>689590000</v>
      </c>
      <c r="AK280">
        <f t="shared" si="115"/>
        <v>0</v>
      </c>
      <c r="AL280">
        <f t="shared" si="115"/>
        <v>0</v>
      </c>
      <c r="AM280">
        <f t="shared" si="115"/>
        <v>0</v>
      </c>
      <c r="AN280" s="15">
        <v>0</v>
      </c>
      <c r="AO280" s="16">
        <v>0</v>
      </c>
      <c r="AP280" s="17">
        <v>0</v>
      </c>
      <c r="AQ280">
        <v>12236000</v>
      </c>
      <c r="AR280">
        <v>9690300</v>
      </c>
      <c r="AS280">
        <v>4483200</v>
      </c>
      <c r="AT280">
        <v>4819800</v>
      </c>
      <c r="AU280">
        <v>747130000</v>
      </c>
      <c r="AV280">
        <v>737750000</v>
      </c>
      <c r="AW280">
        <v>625580000</v>
      </c>
      <c r="AX280">
        <f t="shared" si="116"/>
        <v>1.2970031989078206E-2</v>
      </c>
      <c r="AY280">
        <f t="shared" si="116"/>
        <v>6.0768553032870213E-3</v>
      </c>
      <c r="AZ280">
        <f t="shared" si="116"/>
        <v>7.7045301959781324E-3</v>
      </c>
      <c r="BA280" s="15">
        <f t="shared" si="121"/>
        <v>1.2627060049740462</v>
      </c>
      <c r="BB280" s="16">
        <f t="shared" si="112"/>
        <v>0.78873794361390404</v>
      </c>
      <c r="BC280" s="17">
        <f t="shared" si="122"/>
        <v>0.46853047921579644</v>
      </c>
      <c r="BD280">
        <v>13089000</v>
      </c>
      <c r="BE280">
        <v>8176500</v>
      </c>
      <c r="BF280">
        <v>6322700</v>
      </c>
      <c r="BG280">
        <v>7206500</v>
      </c>
      <c r="BH280">
        <v>752070000</v>
      </c>
      <c r="BI280">
        <v>733350000</v>
      </c>
      <c r="BJ280">
        <v>663290000</v>
      </c>
      <c r="BK280">
        <f t="shared" si="117"/>
        <v>1.0871993298496151E-2</v>
      </c>
      <c r="BL280">
        <f t="shared" si="117"/>
        <v>8.6216676893706955E-3</v>
      </c>
      <c r="BM280">
        <f t="shared" si="117"/>
        <v>1.086478011126355E-2</v>
      </c>
      <c r="BN280" s="15">
        <f t="shared" si="98"/>
        <v>1.6008071913410384</v>
      </c>
      <c r="BO280" s="16">
        <f t="shared" si="118"/>
        <v>0.79354276856763872</v>
      </c>
      <c r="BP280" s="17">
        <f t="shared" si="99"/>
        <v>0.7930162807001796</v>
      </c>
      <c r="BQ280" s="41">
        <v>0</v>
      </c>
    </row>
    <row r="281" spans="1:69" customFormat="1" ht="15" x14ac:dyDescent="0.2">
      <c r="A281" t="s">
        <v>473</v>
      </c>
      <c r="B281" t="s">
        <v>474</v>
      </c>
      <c r="D281">
        <v>18619000</v>
      </c>
      <c r="E281">
        <v>86559000</v>
      </c>
      <c r="F281">
        <v>69301000</v>
      </c>
      <c r="G281">
        <v>59270000</v>
      </c>
      <c r="H281">
        <v>865460000</v>
      </c>
      <c r="I281">
        <v>887390000</v>
      </c>
      <c r="J281">
        <v>995240000</v>
      </c>
      <c r="K281">
        <f t="shared" si="113"/>
        <v>0.10001502091373374</v>
      </c>
      <c r="L281">
        <f t="shared" si="113"/>
        <v>7.8095313221920468E-2</v>
      </c>
      <c r="M281">
        <f t="shared" si="113"/>
        <v>5.9553474538804711E-2</v>
      </c>
      <c r="N281" s="15">
        <f>D281/E281</f>
        <v>0.21510183805265773</v>
      </c>
      <c r="O281" s="16">
        <f>L281/M281</f>
        <v>1.3113477228105976</v>
      </c>
      <c r="P281" s="17">
        <f>L281/K281</f>
        <v>0.78083584354074431</v>
      </c>
      <c r="Q281">
        <v>39039000</v>
      </c>
      <c r="R281">
        <v>42527000</v>
      </c>
      <c r="S281">
        <v>47186000</v>
      </c>
      <c r="T281">
        <v>4435600</v>
      </c>
      <c r="U281">
        <v>876600000</v>
      </c>
      <c r="V281">
        <v>1078500000</v>
      </c>
      <c r="W281">
        <v>1138700000</v>
      </c>
      <c r="X281">
        <f t="shared" si="114"/>
        <v>4.8513575176819528E-2</v>
      </c>
      <c r="Y281">
        <f t="shared" si="114"/>
        <v>4.3751506722299487E-2</v>
      </c>
      <c r="Z281">
        <f t="shared" si="114"/>
        <v>3.8953192236761218E-3</v>
      </c>
      <c r="AA281" s="15">
        <f>Q281/R281</f>
        <v>0.91798151762409763</v>
      </c>
      <c r="AB281" s="16">
        <f>Y281/Z281</f>
        <v>11.231815471341516</v>
      </c>
      <c r="AC281" s="17">
        <f>Y281/X281</f>
        <v>0.90184049645561015</v>
      </c>
      <c r="AD281">
        <v>0</v>
      </c>
      <c r="AE281">
        <v>4219000</v>
      </c>
      <c r="AF281">
        <v>0</v>
      </c>
      <c r="AG281">
        <v>40781000</v>
      </c>
      <c r="AH281">
        <v>234260000</v>
      </c>
      <c r="AI281">
        <v>547210000</v>
      </c>
      <c r="AJ281">
        <v>689590000</v>
      </c>
      <c r="AK281">
        <f t="shared" si="115"/>
        <v>1.8009903525996757E-2</v>
      </c>
      <c r="AL281">
        <f t="shared" si="115"/>
        <v>0</v>
      </c>
      <c r="AM281">
        <f t="shared" si="115"/>
        <v>5.9138038544642467E-2</v>
      </c>
      <c r="AN281" s="15">
        <f>AD281/AE281</f>
        <v>0</v>
      </c>
      <c r="AO281" s="16">
        <f>AL281/AM281</f>
        <v>0</v>
      </c>
      <c r="AP281" s="17">
        <f>AL281/AK281</f>
        <v>0</v>
      </c>
      <c r="AQ281">
        <v>12861000</v>
      </c>
      <c r="AR281">
        <v>19123000</v>
      </c>
      <c r="AS281">
        <v>20214000</v>
      </c>
      <c r="AT281">
        <v>8232800</v>
      </c>
      <c r="AU281">
        <v>747130000</v>
      </c>
      <c r="AV281">
        <v>737750000</v>
      </c>
      <c r="AW281">
        <v>625580000</v>
      </c>
      <c r="AX281">
        <f t="shared" si="116"/>
        <v>2.5595277930212948E-2</v>
      </c>
      <c r="AY281">
        <f t="shared" si="116"/>
        <v>2.7399525584547613E-2</v>
      </c>
      <c r="AZ281">
        <f t="shared" si="116"/>
        <v>1.316026727197161E-2</v>
      </c>
      <c r="BA281" s="15">
        <f t="shared" si="121"/>
        <v>0.67254091931182347</v>
      </c>
      <c r="BB281" s="16">
        <f t="shared" si="112"/>
        <v>2.0819885355141987</v>
      </c>
      <c r="BC281" s="17">
        <f t="shared" si="122"/>
        <v>1.070491426553525</v>
      </c>
      <c r="BD281">
        <v>16034000</v>
      </c>
      <c r="BE281">
        <v>8203000</v>
      </c>
      <c r="BF281">
        <v>24151000</v>
      </c>
      <c r="BG281">
        <v>16379000</v>
      </c>
      <c r="BH281">
        <v>752070000</v>
      </c>
      <c r="BI281">
        <v>733350000</v>
      </c>
      <c r="BJ281">
        <v>663290000</v>
      </c>
      <c r="BK281">
        <f t="shared" si="117"/>
        <v>1.090722938024386E-2</v>
      </c>
      <c r="BL281">
        <f t="shared" si="117"/>
        <v>3.2932433353787413E-2</v>
      </c>
      <c r="BM281">
        <f t="shared" si="117"/>
        <v>2.4693572946976435E-2</v>
      </c>
      <c r="BN281" s="15">
        <f t="shared" si="98"/>
        <v>1.9546507375350481</v>
      </c>
      <c r="BO281" s="16">
        <f t="shared" si="118"/>
        <v>1.3336439171642747</v>
      </c>
      <c r="BP281" s="17">
        <f t="shared" si="99"/>
        <v>3.019321608238803</v>
      </c>
      <c r="BQ281" s="41">
        <v>0</v>
      </c>
    </row>
    <row r="282" spans="1:69" customFormat="1" ht="15" x14ac:dyDescent="0.2">
      <c r="A282" t="s">
        <v>760</v>
      </c>
      <c r="B282" t="s">
        <v>761</v>
      </c>
      <c r="D282">
        <v>0</v>
      </c>
      <c r="E282">
        <v>11377000</v>
      </c>
      <c r="F282">
        <v>6701800</v>
      </c>
      <c r="G282">
        <v>17894000</v>
      </c>
      <c r="H282">
        <v>865460000</v>
      </c>
      <c r="I282">
        <v>887390000</v>
      </c>
      <c r="J282">
        <v>995240000</v>
      </c>
      <c r="K282">
        <f t="shared" si="113"/>
        <v>1.3145610426825041E-2</v>
      </c>
      <c r="L282">
        <f t="shared" si="113"/>
        <v>7.55225999842234E-3</v>
      </c>
      <c r="M282">
        <f t="shared" si="113"/>
        <v>1.797958281419557E-2</v>
      </c>
      <c r="N282" s="15">
        <f>D282/E282</f>
        <v>0</v>
      </c>
      <c r="O282" s="16">
        <f>L282/M282</f>
        <v>0.42004645360622833</v>
      </c>
      <c r="P282" s="17">
        <f>L282/K282</f>
        <v>0.57450812500963333</v>
      </c>
      <c r="Q282">
        <v>9822800</v>
      </c>
      <c r="R282">
        <v>12394000</v>
      </c>
      <c r="S282">
        <v>0</v>
      </c>
      <c r="T282">
        <v>12096000</v>
      </c>
      <c r="U282">
        <v>876600000</v>
      </c>
      <c r="V282">
        <v>1078500000</v>
      </c>
      <c r="W282">
        <v>1138700000</v>
      </c>
      <c r="X282">
        <f t="shared" si="114"/>
        <v>1.4138717773214694E-2</v>
      </c>
      <c r="Y282">
        <f t="shared" si="114"/>
        <v>0</v>
      </c>
      <c r="Z282">
        <f t="shared" si="114"/>
        <v>1.0622639852463336E-2</v>
      </c>
      <c r="AA282" s="15">
        <f>Q282/R282</f>
        <v>0.79254477973212845</v>
      </c>
      <c r="AB282" s="16">
        <f>Y282/Z282</f>
        <v>0</v>
      </c>
      <c r="AC282" s="17">
        <f>Y282/X282</f>
        <v>0</v>
      </c>
      <c r="AD282">
        <v>0</v>
      </c>
      <c r="AE282">
        <v>39276000</v>
      </c>
      <c r="AF282">
        <v>8322200</v>
      </c>
      <c r="AG282">
        <v>13997000</v>
      </c>
      <c r="AH282">
        <v>234260000</v>
      </c>
      <c r="AI282">
        <v>547210000</v>
      </c>
      <c r="AJ282">
        <v>689590000</v>
      </c>
      <c r="AK282">
        <f t="shared" si="115"/>
        <v>0.16765986510714589</v>
      </c>
      <c r="AL282">
        <f t="shared" si="115"/>
        <v>1.5208420898740886E-2</v>
      </c>
      <c r="AM282">
        <f t="shared" si="115"/>
        <v>2.0297568120187359E-2</v>
      </c>
      <c r="AN282" s="15">
        <f>AD282/AE282</f>
        <v>0</v>
      </c>
      <c r="AO282" s="16">
        <f>AL282/AM282</f>
        <v>0.74927305619509377</v>
      </c>
      <c r="AP282" s="17">
        <f>AL282/AK282</f>
        <v>9.0709967403478975E-2</v>
      </c>
      <c r="AQ282">
        <v>0</v>
      </c>
      <c r="AR282">
        <v>9979600</v>
      </c>
      <c r="AS282">
        <v>10217000</v>
      </c>
      <c r="AT282">
        <v>7230500</v>
      </c>
      <c r="AU282">
        <v>747130000</v>
      </c>
      <c r="AV282">
        <v>737750000</v>
      </c>
      <c r="AW282">
        <v>625580000</v>
      </c>
      <c r="AX282">
        <f t="shared" si="116"/>
        <v>1.3357247065437073E-2</v>
      </c>
      <c r="AY282">
        <f t="shared" si="116"/>
        <v>1.3848864791596069E-2</v>
      </c>
      <c r="AZ282">
        <f t="shared" si="116"/>
        <v>1.1558074107228491E-2</v>
      </c>
      <c r="BA282" s="15">
        <f t="shared" si="121"/>
        <v>0</v>
      </c>
      <c r="BB282" s="16">
        <f t="shared" si="112"/>
        <v>1.1981983038969184</v>
      </c>
      <c r="BC282" s="17">
        <f t="shared" si="122"/>
        <v>1.0368053180232846</v>
      </c>
      <c r="BD282">
        <v>0</v>
      </c>
      <c r="BE282">
        <v>8614300</v>
      </c>
      <c r="BF282">
        <v>7339000</v>
      </c>
      <c r="BG282">
        <v>0</v>
      </c>
      <c r="BH282">
        <v>752070000</v>
      </c>
      <c r="BI282">
        <v>733350000</v>
      </c>
      <c r="BJ282">
        <v>663290000</v>
      </c>
      <c r="BK282">
        <f t="shared" si="117"/>
        <v>1.1454119962237557E-2</v>
      </c>
      <c r="BL282">
        <f t="shared" si="117"/>
        <v>1.0007499829549328E-2</v>
      </c>
      <c r="BM282">
        <f t="shared" si="117"/>
        <v>0</v>
      </c>
      <c r="BN282" s="15">
        <f t="shared" si="98"/>
        <v>0</v>
      </c>
      <c r="BO282" s="16" t="s">
        <v>943</v>
      </c>
      <c r="BP282" s="17">
        <f t="shared" si="99"/>
        <v>0.87370307474886677</v>
      </c>
      <c r="BQ282" s="41">
        <v>0</v>
      </c>
    </row>
    <row r="283" spans="1:69" customFormat="1" ht="15" x14ac:dyDescent="0.2">
      <c r="A283" t="s">
        <v>143</v>
      </c>
      <c r="B283" t="s">
        <v>144</v>
      </c>
      <c r="D283">
        <v>4184500</v>
      </c>
      <c r="E283">
        <v>18550000</v>
      </c>
      <c r="F283">
        <v>21116000</v>
      </c>
      <c r="G283">
        <v>9799800</v>
      </c>
      <c r="H283">
        <v>865460000</v>
      </c>
      <c r="I283">
        <v>887390000</v>
      </c>
      <c r="J283">
        <v>995240000</v>
      </c>
      <c r="K283">
        <f t="shared" si="113"/>
        <v>2.1433688443140066E-2</v>
      </c>
      <c r="L283">
        <f t="shared" si="113"/>
        <v>2.3795625373285702E-2</v>
      </c>
      <c r="M283">
        <f t="shared" si="113"/>
        <v>9.8466701499135886E-3</v>
      </c>
      <c r="N283" s="15">
        <f>D283/E283</f>
        <v>0.22557951482479785</v>
      </c>
      <c r="O283" s="16">
        <f>L283/M283</f>
        <v>2.416616481612774</v>
      </c>
      <c r="P283" s="17">
        <f>L283/K283</f>
        <v>1.1101974089252744</v>
      </c>
      <c r="Q283">
        <v>15670000</v>
      </c>
      <c r="R283">
        <v>34455000</v>
      </c>
      <c r="S283">
        <v>22075000</v>
      </c>
      <c r="T283">
        <v>17197000</v>
      </c>
      <c r="U283">
        <v>876600000</v>
      </c>
      <c r="V283">
        <v>1078500000</v>
      </c>
      <c r="W283">
        <v>1138700000</v>
      </c>
      <c r="X283">
        <f t="shared" si="114"/>
        <v>3.9305270362765231E-2</v>
      </c>
      <c r="Y283">
        <f t="shared" si="114"/>
        <v>2.0468242929995363E-2</v>
      </c>
      <c r="Z283">
        <f t="shared" si="114"/>
        <v>1.510230965135681E-2</v>
      </c>
      <c r="AA283" s="15">
        <f>Q283/R283</f>
        <v>0.45479611086924976</v>
      </c>
      <c r="AB283" s="16">
        <f>Y283/Z283</f>
        <v>1.3553054733026528</v>
      </c>
      <c r="AC283" s="17">
        <f>Y283/X283</f>
        <v>0.52075059504959897</v>
      </c>
      <c r="AD283">
        <v>44060000</v>
      </c>
      <c r="AE283">
        <v>16064000</v>
      </c>
      <c r="AF283">
        <v>0</v>
      </c>
      <c r="AG283">
        <v>9476200</v>
      </c>
      <c r="AH283">
        <v>234260000</v>
      </c>
      <c r="AI283">
        <v>547210000</v>
      </c>
      <c r="AJ283">
        <v>689590000</v>
      </c>
      <c r="AK283">
        <f t="shared" si="115"/>
        <v>6.8573380005122517E-2</v>
      </c>
      <c r="AL283">
        <f t="shared" si="115"/>
        <v>0</v>
      </c>
      <c r="AM283">
        <f t="shared" si="115"/>
        <v>1.3741788599022607E-2</v>
      </c>
      <c r="AN283" s="15">
        <f>AD283/AE283</f>
        <v>2.7427788844621515</v>
      </c>
      <c r="AO283" s="16">
        <f>AL283/AM283</f>
        <v>0</v>
      </c>
      <c r="AP283" s="17">
        <f>AL283/AK283</f>
        <v>0</v>
      </c>
      <c r="AQ283">
        <v>19689000</v>
      </c>
      <c r="AR283">
        <v>5837100</v>
      </c>
      <c r="AS283">
        <v>28462000</v>
      </c>
      <c r="AT283">
        <v>17185000</v>
      </c>
      <c r="AU283">
        <v>747130000</v>
      </c>
      <c r="AV283">
        <v>737750000</v>
      </c>
      <c r="AW283">
        <v>625580000</v>
      </c>
      <c r="AX283">
        <f t="shared" si="116"/>
        <v>7.8126965856009003E-3</v>
      </c>
      <c r="AY283">
        <f t="shared" si="116"/>
        <v>3.8579464588275159E-2</v>
      </c>
      <c r="AZ283">
        <f t="shared" si="116"/>
        <v>2.7470507369161418E-2</v>
      </c>
      <c r="BA283" s="15">
        <f t="shared" si="121"/>
        <v>3.3730790974970448</v>
      </c>
      <c r="BB283" s="16">
        <f t="shared" si="112"/>
        <v>1.404395778710106</v>
      </c>
      <c r="BC283" s="17">
        <f t="shared" si="122"/>
        <v>4.9380472114299936</v>
      </c>
      <c r="BD283">
        <v>20232000</v>
      </c>
      <c r="BE283">
        <v>8761900</v>
      </c>
      <c r="BF283">
        <v>42176000</v>
      </c>
      <c r="BG283">
        <v>20306000</v>
      </c>
      <c r="BH283">
        <v>752070000</v>
      </c>
      <c r="BI283">
        <v>733350000</v>
      </c>
      <c r="BJ283">
        <v>663290000</v>
      </c>
      <c r="BK283">
        <f t="shared" si="117"/>
        <v>1.1650378289254989E-2</v>
      </c>
      <c r="BL283">
        <f t="shared" si="117"/>
        <v>5.7511420194995569E-2</v>
      </c>
      <c r="BM283">
        <f t="shared" si="117"/>
        <v>3.0614060214988918E-2</v>
      </c>
      <c r="BN283" s="15">
        <f t="shared" si="98"/>
        <v>2.3090882114609843</v>
      </c>
      <c r="BO283" s="16">
        <f>BL283/BM283</f>
        <v>1.8785949916841629</v>
      </c>
      <c r="BP283" s="17">
        <f t="shared" si="99"/>
        <v>4.9364422997352539</v>
      </c>
      <c r="BQ283" s="41">
        <v>0</v>
      </c>
    </row>
    <row r="284" spans="1:69" customFormat="1" ht="15" x14ac:dyDescent="0.2">
      <c r="A284" t="s">
        <v>204</v>
      </c>
      <c r="B284" t="s">
        <v>205</v>
      </c>
      <c r="D284">
        <v>0</v>
      </c>
      <c r="E284">
        <v>0</v>
      </c>
      <c r="F284">
        <v>0</v>
      </c>
      <c r="G284">
        <v>3915200</v>
      </c>
      <c r="H284">
        <v>865460000</v>
      </c>
      <c r="I284">
        <v>887390000</v>
      </c>
      <c r="J284">
        <v>995240000</v>
      </c>
      <c r="K284">
        <f t="shared" si="113"/>
        <v>0</v>
      </c>
      <c r="L284">
        <f t="shared" si="113"/>
        <v>0</v>
      </c>
      <c r="M284">
        <f t="shared" si="113"/>
        <v>3.9339254853100756E-3</v>
      </c>
      <c r="N284" s="15">
        <v>0</v>
      </c>
      <c r="O284" s="16">
        <f>L284/M284</f>
        <v>0</v>
      </c>
      <c r="P284" s="17">
        <v>0</v>
      </c>
      <c r="Q284">
        <v>0</v>
      </c>
      <c r="R284">
        <v>0</v>
      </c>
      <c r="S284">
        <v>0</v>
      </c>
      <c r="T284">
        <v>0</v>
      </c>
      <c r="U284">
        <v>876600000</v>
      </c>
      <c r="V284">
        <v>1078500000</v>
      </c>
      <c r="W284">
        <v>1138700000</v>
      </c>
      <c r="X284">
        <f t="shared" si="114"/>
        <v>0</v>
      </c>
      <c r="Y284">
        <f t="shared" si="114"/>
        <v>0</v>
      </c>
      <c r="Z284">
        <f t="shared" si="114"/>
        <v>0</v>
      </c>
      <c r="AA284" s="15">
        <v>0</v>
      </c>
      <c r="AB284" s="16">
        <v>0</v>
      </c>
      <c r="AC284" s="17">
        <v>0</v>
      </c>
      <c r="AD284">
        <v>0</v>
      </c>
      <c r="AE284">
        <v>0</v>
      </c>
      <c r="AF284">
        <v>0</v>
      </c>
      <c r="AG284">
        <v>0</v>
      </c>
      <c r="AH284">
        <v>234260000</v>
      </c>
      <c r="AI284">
        <v>547210000</v>
      </c>
      <c r="AJ284">
        <v>689590000</v>
      </c>
      <c r="AK284">
        <f t="shared" si="115"/>
        <v>0</v>
      </c>
      <c r="AL284">
        <f t="shared" si="115"/>
        <v>0</v>
      </c>
      <c r="AM284">
        <f t="shared" si="115"/>
        <v>0</v>
      </c>
      <c r="AN284" s="15">
        <v>0</v>
      </c>
      <c r="AO284" s="16">
        <v>0</v>
      </c>
      <c r="AP284" s="17">
        <v>0</v>
      </c>
      <c r="AQ284">
        <v>6539300</v>
      </c>
      <c r="AR284">
        <v>19299000</v>
      </c>
      <c r="AS284">
        <v>16560000</v>
      </c>
      <c r="AT284">
        <v>20010000</v>
      </c>
      <c r="AU284">
        <v>747130000</v>
      </c>
      <c r="AV284">
        <v>737750000</v>
      </c>
      <c r="AW284">
        <v>625580000</v>
      </c>
      <c r="AX284">
        <f t="shared" si="116"/>
        <v>2.5830846037503512E-2</v>
      </c>
      <c r="AY284">
        <f t="shared" si="116"/>
        <v>2.2446628261606236E-2</v>
      </c>
      <c r="AZ284">
        <f t="shared" si="116"/>
        <v>3.1986316698104159E-2</v>
      </c>
      <c r="BA284" s="15">
        <f t="shared" si="121"/>
        <v>0.33884139074563446</v>
      </c>
      <c r="BB284" s="16">
        <f t="shared" si="112"/>
        <v>0.70175720679138576</v>
      </c>
      <c r="BC284" s="17">
        <f t="shared" si="122"/>
        <v>0.86898540717621997</v>
      </c>
      <c r="BD284">
        <v>12298000</v>
      </c>
      <c r="BE284">
        <v>8824700</v>
      </c>
      <c r="BF284">
        <v>17623000</v>
      </c>
      <c r="BG284">
        <v>17819000</v>
      </c>
      <c r="BH284">
        <v>752070000</v>
      </c>
      <c r="BI284">
        <v>733350000</v>
      </c>
      <c r="BJ284">
        <v>663290000</v>
      </c>
      <c r="BK284">
        <f t="shared" si="117"/>
        <v>1.173388115467975E-2</v>
      </c>
      <c r="BL284">
        <f t="shared" si="117"/>
        <v>2.4030817481420878E-2</v>
      </c>
      <c r="BM284">
        <f t="shared" si="117"/>
        <v>2.6864569042198735E-2</v>
      </c>
      <c r="BN284" s="15">
        <f t="shared" si="98"/>
        <v>1.3935884505988871</v>
      </c>
      <c r="BO284" s="16">
        <f>BL284/BM284</f>
        <v>0.89451714053828246</v>
      </c>
      <c r="BP284" s="17">
        <f t="shared" si="99"/>
        <v>2.0479854163033533</v>
      </c>
      <c r="BQ284" s="41">
        <v>0</v>
      </c>
    </row>
    <row r="285" spans="1:69" customFormat="1" ht="15" x14ac:dyDescent="0.2">
      <c r="A285" t="s">
        <v>754</v>
      </c>
      <c r="B285" t="s">
        <v>755</v>
      </c>
      <c r="D285">
        <v>0</v>
      </c>
      <c r="E285">
        <v>0</v>
      </c>
      <c r="F285">
        <v>0</v>
      </c>
      <c r="G285">
        <v>0</v>
      </c>
      <c r="H285">
        <v>865460000</v>
      </c>
      <c r="I285">
        <v>887390000</v>
      </c>
      <c r="J285">
        <v>995240000</v>
      </c>
      <c r="K285">
        <f t="shared" si="113"/>
        <v>0</v>
      </c>
      <c r="L285">
        <f t="shared" si="113"/>
        <v>0</v>
      </c>
      <c r="M285">
        <f t="shared" si="113"/>
        <v>0</v>
      </c>
      <c r="N285" s="15">
        <v>0</v>
      </c>
      <c r="O285" s="16">
        <v>0</v>
      </c>
      <c r="P285" s="17">
        <v>0</v>
      </c>
      <c r="Q285">
        <v>0</v>
      </c>
      <c r="R285">
        <v>0</v>
      </c>
      <c r="S285">
        <v>0</v>
      </c>
      <c r="T285">
        <v>0</v>
      </c>
      <c r="U285">
        <v>876600000</v>
      </c>
      <c r="V285">
        <v>1078500000</v>
      </c>
      <c r="W285">
        <v>1138700000</v>
      </c>
      <c r="X285">
        <f t="shared" si="114"/>
        <v>0</v>
      </c>
      <c r="Y285">
        <f t="shared" si="114"/>
        <v>0</v>
      </c>
      <c r="Z285">
        <f t="shared" si="114"/>
        <v>0</v>
      </c>
      <c r="AA285" s="15">
        <v>0</v>
      </c>
      <c r="AB285" s="16">
        <v>0</v>
      </c>
      <c r="AC285" s="17">
        <v>0</v>
      </c>
      <c r="AD285">
        <v>0</v>
      </c>
      <c r="AE285">
        <v>0</v>
      </c>
      <c r="AF285">
        <v>0</v>
      </c>
      <c r="AG285">
        <v>0</v>
      </c>
      <c r="AH285">
        <v>234260000</v>
      </c>
      <c r="AI285">
        <v>547210000</v>
      </c>
      <c r="AJ285">
        <v>689590000</v>
      </c>
      <c r="AK285">
        <f t="shared" si="115"/>
        <v>0</v>
      </c>
      <c r="AL285">
        <f t="shared" si="115"/>
        <v>0</v>
      </c>
      <c r="AM285">
        <f t="shared" si="115"/>
        <v>0</v>
      </c>
      <c r="AN285" s="15">
        <v>0</v>
      </c>
      <c r="AO285" s="16">
        <v>0</v>
      </c>
      <c r="AP285" s="17">
        <v>0</v>
      </c>
      <c r="AQ285">
        <v>0</v>
      </c>
      <c r="AR285">
        <v>16363000</v>
      </c>
      <c r="AS285">
        <v>16720000</v>
      </c>
      <c r="AT285">
        <v>12865000</v>
      </c>
      <c r="AU285">
        <v>747130000</v>
      </c>
      <c r="AV285">
        <v>737750000</v>
      </c>
      <c r="AW285">
        <v>625580000</v>
      </c>
      <c r="AX285">
        <f t="shared" si="116"/>
        <v>2.1901141702247266E-2</v>
      </c>
      <c r="AY285">
        <f t="shared" si="116"/>
        <v>2.2663503896984072E-2</v>
      </c>
      <c r="AZ285">
        <f t="shared" si="116"/>
        <v>2.0564915758176414E-2</v>
      </c>
      <c r="BA285" s="15">
        <f t="shared" si="121"/>
        <v>0</v>
      </c>
      <c r="BB285" s="16">
        <f t="shared" si="112"/>
        <v>1.1020470087738279</v>
      </c>
      <c r="BC285" s="17">
        <f t="shared" si="122"/>
        <v>1.0348092444266765</v>
      </c>
      <c r="BD285">
        <v>0</v>
      </c>
      <c r="BE285">
        <v>8916200</v>
      </c>
      <c r="BF285">
        <v>11856000</v>
      </c>
      <c r="BG285">
        <v>15104000</v>
      </c>
      <c r="BH285">
        <v>752070000</v>
      </c>
      <c r="BI285">
        <v>733350000</v>
      </c>
      <c r="BJ285">
        <v>663290000</v>
      </c>
      <c r="BK285">
        <f t="shared" si="117"/>
        <v>1.1855545361469013E-2</v>
      </c>
      <c r="BL285">
        <f t="shared" si="117"/>
        <v>1.6166905297606872E-2</v>
      </c>
      <c r="BM285">
        <f t="shared" si="117"/>
        <v>2.2771336820998356E-2</v>
      </c>
      <c r="BN285" s="15">
        <f t="shared" si="98"/>
        <v>0</v>
      </c>
      <c r="BO285" s="16">
        <f>BL285/BM285</f>
        <v>0.70996733413994062</v>
      </c>
      <c r="BP285" s="17">
        <f t="shared" si="99"/>
        <v>1.3636576643829432</v>
      </c>
      <c r="BQ285" s="41">
        <v>0</v>
      </c>
    </row>
    <row r="286" spans="1:69" customFormat="1" ht="15" x14ac:dyDescent="0.2">
      <c r="A286" t="s">
        <v>6</v>
      </c>
      <c r="B286" t="s">
        <v>7</v>
      </c>
      <c r="D286">
        <v>18694000</v>
      </c>
      <c r="E286">
        <v>0</v>
      </c>
      <c r="F286">
        <v>0</v>
      </c>
      <c r="G286">
        <v>0</v>
      </c>
      <c r="H286">
        <v>865460000</v>
      </c>
      <c r="I286">
        <v>887390000</v>
      </c>
      <c r="J286">
        <v>995240000</v>
      </c>
      <c r="K286">
        <f t="shared" si="113"/>
        <v>0</v>
      </c>
      <c r="L286">
        <f t="shared" si="113"/>
        <v>0</v>
      </c>
      <c r="M286">
        <f t="shared" si="113"/>
        <v>0</v>
      </c>
      <c r="N286" s="15" t="s">
        <v>943</v>
      </c>
      <c r="O286" s="16">
        <v>0</v>
      </c>
      <c r="P286" s="17">
        <v>0</v>
      </c>
      <c r="Q286">
        <v>90001000</v>
      </c>
      <c r="R286">
        <v>12726000</v>
      </c>
      <c r="S286">
        <v>0</v>
      </c>
      <c r="T286">
        <v>6907900</v>
      </c>
      <c r="U286">
        <v>876600000</v>
      </c>
      <c r="V286">
        <v>1078500000</v>
      </c>
      <c r="W286">
        <v>1138700000</v>
      </c>
      <c r="X286">
        <f t="shared" si="114"/>
        <v>1.4517453798767966E-2</v>
      </c>
      <c r="Y286">
        <f t="shared" si="114"/>
        <v>0</v>
      </c>
      <c r="Z286">
        <f t="shared" si="114"/>
        <v>6.0664793185211206E-3</v>
      </c>
      <c r="AA286" s="15">
        <f>Q286/R286</f>
        <v>7.072214364293572</v>
      </c>
      <c r="AB286" s="16">
        <f>Y286/Z286</f>
        <v>0</v>
      </c>
      <c r="AC286" s="17">
        <f>Y286/X286</f>
        <v>0</v>
      </c>
      <c r="AD286">
        <v>39267000</v>
      </c>
      <c r="AE286">
        <v>0</v>
      </c>
      <c r="AF286">
        <v>0</v>
      </c>
      <c r="AG286">
        <v>0</v>
      </c>
      <c r="AH286">
        <v>234260000</v>
      </c>
      <c r="AI286">
        <v>547210000</v>
      </c>
      <c r="AJ286">
        <v>689590000</v>
      </c>
      <c r="AK286">
        <f t="shared" si="115"/>
        <v>0</v>
      </c>
      <c r="AL286">
        <f t="shared" si="115"/>
        <v>0</v>
      </c>
      <c r="AM286">
        <f t="shared" si="115"/>
        <v>0</v>
      </c>
      <c r="AN286" s="15" t="s">
        <v>943</v>
      </c>
      <c r="AO286" s="16">
        <v>0</v>
      </c>
      <c r="AP286" s="17">
        <v>0</v>
      </c>
      <c r="AQ286">
        <v>4414900</v>
      </c>
      <c r="AR286">
        <v>8954800</v>
      </c>
      <c r="AS286">
        <v>14679000</v>
      </c>
      <c r="AT286">
        <v>14125000</v>
      </c>
      <c r="AU286">
        <v>747130000</v>
      </c>
      <c r="AV286">
        <v>737750000</v>
      </c>
      <c r="AW286">
        <v>625580000</v>
      </c>
      <c r="AX286">
        <f t="shared" si="116"/>
        <v>1.1985598222531554E-2</v>
      </c>
      <c r="AY286">
        <f t="shared" si="116"/>
        <v>1.9896984073195526E-2</v>
      </c>
      <c r="AZ286">
        <f t="shared" si="116"/>
        <v>2.2579046644713704E-2</v>
      </c>
      <c r="BA286" s="15">
        <f t="shared" si="121"/>
        <v>0.49302050297047395</v>
      </c>
      <c r="BB286" s="16">
        <f t="shared" si="112"/>
        <v>0.88121453426617047</v>
      </c>
      <c r="BC286" s="17">
        <f t="shared" si="122"/>
        <v>1.6600743412032175</v>
      </c>
      <c r="BD286">
        <v>15137000</v>
      </c>
      <c r="BE286">
        <v>9206100</v>
      </c>
      <c r="BF286">
        <v>16439000</v>
      </c>
      <c r="BG286">
        <v>18618000</v>
      </c>
      <c r="BH286">
        <v>752070000</v>
      </c>
      <c r="BI286">
        <v>733350000</v>
      </c>
      <c r="BJ286">
        <v>663290000</v>
      </c>
      <c r="BK286">
        <f t="shared" si="117"/>
        <v>1.2241014799154334E-2</v>
      </c>
      <c r="BL286">
        <f t="shared" si="117"/>
        <v>2.2416308720256357E-2</v>
      </c>
      <c r="BM286">
        <f t="shared" si="117"/>
        <v>2.8069170347811666E-2</v>
      </c>
      <c r="BN286" s="15">
        <f t="shared" si="98"/>
        <v>1.6442358870748743</v>
      </c>
      <c r="BO286" s="16">
        <f>BL286/BM286</f>
        <v>0.79860959346110427</v>
      </c>
      <c r="BP286" s="17">
        <f t="shared" si="99"/>
        <v>1.8312459455408043</v>
      </c>
      <c r="BQ286" s="41">
        <v>0</v>
      </c>
    </row>
    <row r="287" spans="1:69" customFormat="1" ht="15" x14ac:dyDescent="0.2">
      <c r="A287" t="s">
        <v>97</v>
      </c>
      <c r="B287" t="s">
        <v>98</v>
      </c>
      <c r="D287">
        <v>20793000</v>
      </c>
      <c r="E287">
        <v>33357000</v>
      </c>
      <c r="F287">
        <v>14133000</v>
      </c>
      <c r="G287">
        <v>10104000</v>
      </c>
      <c r="H287">
        <v>865460000</v>
      </c>
      <c r="I287">
        <v>887390000</v>
      </c>
      <c r="J287">
        <v>995240000</v>
      </c>
      <c r="K287">
        <f t="shared" si="113"/>
        <v>3.8542509185866478E-2</v>
      </c>
      <c r="L287">
        <f t="shared" si="113"/>
        <v>1.5926481028634535E-2</v>
      </c>
      <c r="M287">
        <f t="shared" si="113"/>
        <v>1.0152325067320445E-2</v>
      </c>
      <c r="N287" s="15">
        <f>D287/E287</f>
        <v>0.62334742332943605</v>
      </c>
      <c r="O287" s="16">
        <f>L287/M287</f>
        <v>1.5687520763003004</v>
      </c>
      <c r="P287" s="17">
        <f>L287/K287</f>
        <v>0.41321858293737579</v>
      </c>
      <c r="Q287">
        <v>73796000</v>
      </c>
      <c r="R287">
        <v>48148000</v>
      </c>
      <c r="S287">
        <v>44296000</v>
      </c>
      <c r="T287">
        <v>21639000</v>
      </c>
      <c r="U287">
        <v>876600000</v>
      </c>
      <c r="V287">
        <v>1078500000</v>
      </c>
      <c r="W287">
        <v>1138700000</v>
      </c>
      <c r="X287">
        <f t="shared" si="114"/>
        <v>5.4925849874515174E-2</v>
      </c>
      <c r="Y287">
        <f t="shared" si="114"/>
        <v>4.1071859063514141E-2</v>
      </c>
      <c r="Z287">
        <f t="shared" si="114"/>
        <v>1.9003249319399316E-2</v>
      </c>
      <c r="AA287" s="15">
        <f>Q287/R287</f>
        <v>1.532690869818061</v>
      </c>
      <c r="AB287" s="16">
        <f>Y287/Z287</f>
        <v>2.1613071729573248</v>
      </c>
      <c r="AC287" s="17">
        <f>Y287/X287</f>
        <v>0.74776920443375616</v>
      </c>
      <c r="AD287">
        <v>19597000</v>
      </c>
      <c r="AE287">
        <v>22778000</v>
      </c>
      <c r="AF287">
        <v>0</v>
      </c>
      <c r="AG287">
        <v>0</v>
      </c>
      <c r="AH287">
        <v>234260000</v>
      </c>
      <c r="AI287">
        <v>547210000</v>
      </c>
      <c r="AJ287">
        <v>689590000</v>
      </c>
      <c r="AK287">
        <f t="shared" si="115"/>
        <v>9.7233842738837187E-2</v>
      </c>
      <c r="AL287">
        <f t="shared" si="115"/>
        <v>0</v>
      </c>
      <c r="AM287">
        <f t="shared" si="115"/>
        <v>0</v>
      </c>
      <c r="AN287" s="15">
        <f>AD287/AE287</f>
        <v>0.86034770392483972</v>
      </c>
      <c r="AO287" s="16">
        <v>0</v>
      </c>
      <c r="AP287" s="17">
        <f>AL287/AK287</f>
        <v>0</v>
      </c>
      <c r="AQ287">
        <v>52588000</v>
      </c>
      <c r="AR287">
        <v>8021800</v>
      </c>
      <c r="AS287">
        <v>30397000</v>
      </c>
      <c r="AT287">
        <v>37916000</v>
      </c>
      <c r="AU287">
        <v>747130000</v>
      </c>
      <c r="AV287">
        <v>737750000</v>
      </c>
      <c r="AW287">
        <v>625580000</v>
      </c>
      <c r="AX287">
        <f t="shared" si="116"/>
        <v>1.0736819562860546E-2</v>
      </c>
      <c r="AY287">
        <f t="shared" si="116"/>
        <v>4.120230430362589E-2</v>
      </c>
      <c r="AZ287">
        <f t="shared" si="116"/>
        <v>6.0609354519006363E-2</v>
      </c>
      <c r="BA287" s="15">
        <f t="shared" si="121"/>
        <v>6.5556358921937719</v>
      </c>
      <c r="BB287" s="16">
        <f t="shared" si="112"/>
        <v>0.67980107411811064</v>
      </c>
      <c r="BC287" s="17">
        <f t="shared" si="122"/>
        <v>3.8374775754030281</v>
      </c>
      <c r="BD287">
        <v>26901000</v>
      </c>
      <c r="BE287">
        <v>9314100</v>
      </c>
      <c r="BF287">
        <v>70798000</v>
      </c>
      <c r="BG287">
        <v>26766000</v>
      </c>
      <c r="BH287">
        <v>752070000</v>
      </c>
      <c r="BI287">
        <v>733350000</v>
      </c>
      <c r="BJ287">
        <v>663290000</v>
      </c>
      <c r="BK287">
        <f t="shared" si="117"/>
        <v>1.2384618453069528E-2</v>
      </c>
      <c r="BL287">
        <f t="shared" si="117"/>
        <v>9.6540533169700682E-2</v>
      </c>
      <c r="BM287">
        <f t="shared" si="117"/>
        <v>4.035338991994452E-2</v>
      </c>
      <c r="BN287" s="15">
        <f t="shared" si="98"/>
        <v>2.8882017586240218</v>
      </c>
      <c r="BO287" s="16">
        <f>BL287/BM287</f>
        <v>2.3923772788661273</v>
      </c>
      <c r="BP287" s="17">
        <f t="shared" si="99"/>
        <v>7.7951963991085336</v>
      </c>
      <c r="BQ287" s="41">
        <v>0</v>
      </c>
    </row>
    <row r="288" spans="1:69" customFormat="1" ht="15" x14ac:dyDescent="0.2">
      <c r="A288" t="s">
        <v>330</v>
      </c>
      <c r="B288" t="s">
        <v>331</v>
      </c>
      <c r="D288">
        <v>0</v>
      </c>
      <c r="E288">
        <v>0</v>
      </c>
      <c r="F288">
        <v>0</v>
      </c>
      <c r="G288">
        <v>11696000</v>
      </c>
      <c r="H288">
        <v>865460000</v>
      </c>
      <c r="I288">
        <v>887390000</v>
      </c>
      <c r="J288">
        <v>995240000</v>
      </c>
      <c r="K288">
        <f t="shared" si="113"/>
        <v>0</v>
      </c>
      <c r="L288">
        <f t="shared" si="113"/>
        <v>0</v>
      </c>
      <c r="M288">
        <f t="shared" si="113"/>
        <v>1.1751939230738315E-2</v>
      </c>
      <c r="N288" s="15">
        <v>0</v>
      </c>
      <c r="O288" s="16">
        <f>L288/M288</f>
        <v>0</v>
      </c>
      <c r="P288" s="17">
        <v>0</v>
      </c>
      <c r="Q288">
        <v>23735000</v>
      </c>
      <c r="R288">
        <v>0</v>
      </c>
      <c r="S288">
        <v>0</v>
      </c>
      <c r="T288">
        <v>13522000</v>
      </c>
      <c r="U288">
        <v>876600000</v>
      </c>
      <c r="V288">
        <v>1078500000</v>
      </c>
      <c r="W288">
        <v>1138700000</v>
      </c>
      <c r="X288">
        <f t="shared" si="114"/>
        <v>0</v>
      </c>
      <c r="Y288">
        <f t="shared" si="114"/>
        <v>0</v>
      </c>
      <c r="Z288">
        <f t="shared" si="114"/>
        <v>1.1874945112847984E-2</v>
      </c>
      <c r="AA288" s="15" t="s">
        <v>943</v>
      </c>
      <c r="AB288" s="16">
        <f>Y288/Z288</f>
        <v>0</v>
      </c>
      <c r="AC288" s="17">
        <v>0</v>
      </c>
      <c r="AD288">
        <v>0</v>
      </c>
      <c r="AE288">
        <v>22339000</v>
      </c>
      <c r="AF288">
        <v>0</v>
      </c>
      <c r="AG288">
        <v>0</v>
      </c>
      <c r="AH288">
        <v>234260000</v>
      </c>
      <c r="AI288">
        <v>547210000</v>
      </c>
      <c r="AJ288">
        <v>689590000</v>
      </c>
      <c r="AK288">
        <f t="shared" si="115"/>
        <v>9.5359856569623494E-2</v>
      </c>
      <c r="AL288">
        <f t="shared" si="115"/>
        <v>0</v>
      </c>
      <c r="AM288">
        <f t="shared" si="115"/>
        <v>0</v>
      </c>
      <c r="AN288" s="15">
        <f>AD288/AE288</f>
        <v>0</v>
      </c>
      <c r="AO288" s="16">
        <v>0</v>
      </c>
      <c r="AP288" s="17">
        <f>AL288/AK288</f>
        <v>0</v>
      </c>
      <c r="AQ288">
        <v>14762000</v>
      </c>
      <c r="AR288">
        <v>10888000</v>
      </c>
      <c r="AS288">
        <v>8460400</v>
      </c>
      <c r="AT288">
        <v>10803000</v>
      </c>
      <c r="AU288">
        <v>747130000</v>
      </c>
      <c r="AV288">
        <v>737750000</v>
      </c>
      <c r="AW288">
        <v>625580000</v>
      </c>
      <c r="AX288">
        <f t="shared" si="116"/>
        <v>1.4573099728293603E-2</v>
      </c>
      <c r="AY288">
        <f t="shared" si="116"/>
        <v>1.1467841409691631E-2</v>
      </c>
      <c r="AZ288">
        <f t="shared" si="116"/>
        <v>1.7268774577192364E-2</v>
      </c>
      <c r="BA288" s="15">
        <f t="shared" si="121"/>
        <v>1.3558045554739162</v>
      </c>
      <c r="BB288" s="16">
        <f t="shared" si="112"/>
        <v>0.66407962872117843</v>
      </c>
      <c r="BC288" s="17">
        <f t="shared" si="122"/>
        <v>0.78691847468983356</v>
      </c>
      <c r="BD288">
        <v>0</v>
      </c>
      <c r="BE288">
        <v>9765900</v>
      </c>
      <c r="BF288">
        <v>10165000</v>
      </c>
      <c r="BG288">
        <v>0</v>
      </c>
      <c r="BH288">
        <v>752070000</v>
      </c>
      <c r="BI288">
        <v>733350000</v>
      </c>
      <c r="BJ288">
        <v>663290000</v>
      </c>
      <c r="BK288">
        <f t="shared" si="117"/>
        <v>1.2985360405281423E-2</v>
      </c>
      <c r="BL288">
        <f t="shared" si="117"/>
        <v>1.3861048612531533E-2</v>
      </c>
      <c r="BM288">
        <f t="shared" si="117"/>
        <v>0</v>
      </c>
      <c r="BN288" s="15">
        <f t="shared" si="98"/>
        <v>0</v>
      </c>
      <c r="BO288" s="16" t="s">
        <v>943</v>
      </c>
      <c r="BP288" s="17">
        <f t="shared" si="99"/>
        <v>1.0674365731808222</v>
      </c>
      <c r="BQ288" s="41">
        <v>0</v>
      </c>
    </row>
    <row r="289" spans="1:69" customFormat="1" ht="15" x14ac:dyDescent="0.2">
      <c r="A289" t="s">
        <v>562</v>
      </c>
      <c r="B289" t="s">
        <v>563</v>
      </c>
      <c r="D289">
        <v>27501000</v>
      </c>
      <c r="E289">
        <v>45957000</v>
      </c>
      <c r="F289">
        <v>24410000</v>
      </c>
      <c r="G289">
        <v>0</v>
      </c>
      <c r="H289">
        <v>865460000</v>
      </c>
      <c r="I289">
        <v>887390000</v>
      </c>
      <c r="J289">
        <v>995240000</v>
      </c>
      <c r="K289">
        <f t="shared" si="113"/>
        <v>5.3101240958565388E-2</v>
      </c>
      <c r="L289">
        <f t="shared" si="113"/>
        <v>2.7507634749095664E-2</v>
      </c>
      <c r="M289">
        <f t="shared" si="113"/>
        <v>0</v>
      </c>
      <c r="N289" s="15">
        <f>D289/E289</f>
        <v>0.5984072067367322</v>
      </c>
      <c r="O289" s="16" t="s">
        <v>943</v>
      </c>
      <c r="P289" s="17">
        <f>L289/K289</f>
        <v>0.51802244641626594</v>
      </c>
      <c r="Q289">
        <v>33026000</v>
      </c>
      <c r="R289">
        <v>13088000</v>
      </c>
      <c r="S289">
        <v>0</v>
      </c>
      <c r="T289">
        <v>5683800</v>
      </c>
      <c r="U289">
        <v>876600000</v>
      </c>
      <c r="V289">
        <v>1078500000</v>
      </c>
      <c r="W289">
        <v>1138700000</v>
      </c>
      <c r="X289">
        <f t="shared" si="114"/>
        <v>1.4930412959160392E-2</v>
      </c>
      <c r="Y289">
        <f t="shared" si="114"/>
        <v>0</v>
      </c>
      <c r="Z289">
        <f t="shared" si="114"/>
        <v>4.9914815140072013E-3</v>
      </c>
      <c r="AA289" s="15">
        <f>Q289/R289</f>
        <v>2.5233801955990218</v>
      </c>
      <c r="AB289" s="16">
        <f>Y289/Z289</f>
        <v>0</v>
      </c>
      <c r="AC289" s="17">
        <f>Y289/X289</f>
        <v>0</v>
      </c>
      <c r="AD289">
        <v>22190000</v>
      </c>
      <c r="AE289">
        <v>9971000</v>
      </c>
      <c r="AF289">
        <v>17666000</v>
      </c>
      <c r="AG289">
        <v>0</v>
      </c>
      <c r="AH289">
        <v>234260000</v>
      </c>
      <c r="AI289">
        <v>547210000</v>
      </c>
      <c r="AJ289">
        <v>689590000</v>
      </c>
      <c r="AK289">
        <f t="shared" si="115"/>
        <v>4.2563817980022199E-2</v>
      </c>
      <c r="AL289">
        <f t="shared" si="115"/>
        <v>3.2283766744028802E-2</v>
      </c>
      <c r="AM289">
        <f t="shared" si="115"/>
        <v>0</v>
      </c>
      <c r="AN289" s="15">
        <f>AD289/AE289</f>
        <v>2.2254538160665933</v>
      </c>
      <c r="AO289" s="16" t="s">
        <v>943</v>
      </c>
      <c r="AP289" s="17">
        <f>AL289/AK289</f>
        <v>0.75847910916218908</v>
      </c>
      <c r="AQ289">
        <v>5309600</v>
      </c>
      <c r="AR289">
        <v>11557000</v>
      </c>
      <c r="AS289">
        <v>6466500</v>
      </c>
      <c r="AT289">
        <v>3520500</v>
      </c>
      <c r="AU289">
        <v>747130000</v>
      </c>
      <c r="AV289">
        <v>737750000</v>
      </c>
      <c r="AW289">
        <v>625580000</v>
      </c>
      <c r="AX289">
        <f t="shared" si="116"/>
        <v>1.5468526227028764E-2</v>
      </c>
      <c r="AY289">
        <f t="shared" si="116"/>
        <v>8.7651643510674344E-3</v>
      </c>
      <c r="AZ289">
        <f t="shared" si="116"/>
        <v>5.6275776079797949E-3</v>
      </c>
      <c r="BA289" s="15">
        <f t="shared" si="121"/>
        <v>0.45942718698624213</v>
      </c>
      <c r="BB289" s="16">
        <f t="shared" si="112"/>
        <v>1.5575377118990954</v>
      </c>
      <c r="BC289" s="17">
        <f t="shared" si="122"/>
        <v>0.56664508450402462</v>
      </c>
      <c r="BD289">
        <v>4985600</v>
      </c>
      <c r="BE289">
        <v>10040000</v>
      </c>
      <c r="BF289">
        <v>8755800</v>
      </c>
      <c r="BG289">
        <v>2956100</v>
      </c>
      <c r="BH289">
        <v>752070000</v>
      </c>
      <c r="BI289">
        <v>733350000</v>
      </c>
      <c r="BJ289">
        <v>663290000</v>
      </c>
      <c r="BK289">
        <f t="shared" si="117"/>
        <v>1.3349821160264338E-2</v>
      </c>
      <c r="BL289">
        <f t="shared" si="117"/>
        <v>1.1939455921456331E-2</v>
      </c>
      <c r="BM289">
        <f t="shared" si="117"/>
        <v>4.4567233035323912E-3</v>
      </c>
      <c r="BN289" s="15">
        <f t="shared" si="98"/>
        <v>0.49657370517928284</v>
      </c>
      <c r="BO289" s="16">
        <f t="shared" ref="BO289:BO295" si="123">BL289/BM289</f>
        <v>2.6789762586322419</v>
      </c>
      <c r="BP289" s="17">
        <f t="shared" si="99"/>
        <v>0.89435324849100228</v>
      </c>
      <c r="BQ289" s="41">
        <v>0</v>
      </c>
    </row>
    <row r="290" spans="1:69" customFormat="1" ht="15" x14ac:dyDescent="0.2">
      <c r="A290" t="s">
        <v>495</v>
      </c>
      <c r="B290" t="s">
        <v>496</v>
      </c>
      <c r="D290">
        <v>0</v>
      </c>
      <c r="E290">
        <v>40632000</v>
      </c>
      <c r="F290">
        <v>0</v>
      </c>
      <c r="G290">
        <v>10983000</v>
      </c>
      <c r="H290">
        <v>865460000</v>
      </c>
      <c r="I290">
        <v>887390000</v>
      </c>
      <c r="J290">
        <v>995240000</v>
      </c>
      <c r="K290">
        <f t="shared" si="113"/>
        <v>4.6948443602246204E-2</v>
      </c>
      <c r="L290">
        <f t="shared" si="113"/>
        <v>0</v>
      </c>
      <c r="M290">
        <f t="shared" si="113"/>
        <v>1.1035529118604557E-2</v>
      </c>
      <c r="N290" s="15">
        <f>D290/E290</f>
        <v>0</v>
      </c>
      <c r="O290" s="16">
        <f>L290/M290</f>
        <v>0</v>
      </c>
      <c r="P290" s="17">
        <f>L290/K290</f>
        <v>0</v>
      </c>
      <c r="Q290">
        <v>11347000</v>
      </c>
      <c r="R290">
        <v>10798000</v>
      </c>
      <c r="S290">
        <v>0</v>
      </c>
      <c r="T290">
        <v>11539000</v>
      </c>
      <c r="U290">
        <v>876600000</v>
      </c>
      <c r="V290">
        <v>1078500000</v>
      </c>
      <c r="W290">
        <v>1138700000</v>
      </c>
      <c r="X290">
        <f t="shared" si="114"/>
        <v>1.2318046999771846E-2</v>
      </c>
      <c r="Y290">
        <f t="shared" si="114"/>
        <v>0</v>
      </c>
      <c r="Z290">
        <f t="shared" si="114"/>
        <v>1.0133485553701589E-2</v>
      </c>
      <c r="AA290" s="15">
        <f>Q290/R290</f>
        <v>1.0508427486571588</v>
      </c>
      <c r="AB290" s="16">
        <f>Y290/Z290</f>
        <v>0</v>
      </c>
      <c r="AC290" s="17">
        <f>Y290/X290</f>
        <v>0</v>
      </c>
      <c r="AD290">
        <v>61269000</v>
      </c>
      <c r="AE290">
        <v>41207000</v>
      </c>
      <c r="AF290">
        <v>20356000</v>
      </c>
      <c r="AG290">
        <v>16747000</v>
      </c>
      <c r="AH290">
        <v>234260000</v>
      </c>
      <c r="AI290">
        <v>547210000</v>
      </c>
      <c r="AJ290">
        <v>689590000</v>
      </c>
      <c r="AK290">
        <f t="shared" si="115"/>
        <v>0.17590284299496287</v>
      </c>
      <c r="AL290">
        <f t="shared" si="115"/>
        <v>3.7199612580179453E-2</v>
      </c>
      <c r="AM290">
        <f t="shared" si="115"/>
        <v>2.4285444974550097E-2</v>
      </c>
      <c r="AN290" s="15">
        <f>AD290/AE290</f>
        <v>1.4868590288057855</v>
      </c>
      <c r="AO290" s="16">
        <f>AL290/AM290</f>
        <v>1.5317657394856361</v>
      </c>
      <c r="AP290" s="17">
        <f>AL290/AK290</f>
        <v>0.21147817708236072</v>
      </c>
      <c r="AQ290">
        <v>15452000</v>
      </c>
      <c r="AR290">
        <v>17100000</v>
      </c>
      <c r="AS290">
        <v>24736000</v>
      </c>
      <c r="AT290">
        <v>23339000</v>
      </c>
      <c r="AU290">
        <v>747130000</v>
      </c>
      <c r="AV290">
        <v>737750000</v>
      </c>
      <c r="AW290">
        <v>625580000</v>
      </c>
      <c r="AX290">
        <f t="shared" si="116"/>
        <v>2.288758315152651E-2</v>
      </c>
      <c r="AY290">
        <f t="shared" si="116"/>
        <v>3.3528973229413755E-2</v>
      </c>
      <c r="AZ290">
        <f t="shared" si="116"/>
        <v>3.730777838166182E-2</v>
      </c>
      <c r="BA290" s="15">
        <f t="shared" si="121"/>
        <v>0.903625730994152</v>
      </c>
      <c r="BB290" s="16">
        <f t="shared" si="112"/>
        <v>0.89871267290186618</v>
      </c>
      <c r="BC290" s="17">
        <f t="shared" si="122"/>
        <v>1.4649416239118069</v>
      </c>
      <c r="BD290">
        <v>16343000</v>
      </c>
      <c r="BE290">
        <v>10445000</v>
      </c>
      <c r="BF290">
        <v>27260000</v>
      </c>
      <c r="BG290">
        <v>22245000</v>
      </c>
      <c r="BH290">
        <v>752070000</v>
      </c>
      <c r="BI290">
        <v>733350000</v>
      </c>
      <c r="BJ290">
        <v>663290000</v>
      </c>
      <c r="BK290">
        <f t="shared" si="117"/>
        <v>1.3888334862446314E-2</v>
      </c>
      <c r="BL290">
        <f t="shared" si="117"/>
        <v>3.7171882457216879E-2</v>
      </c>
      <c r="BM290">
        <f t="shared" si="117"/>
        <v>3.3537366762652836E-2</v>
      </c>
      <c r="BN290" s="15">
        <f t="shared" si="98"/>
        <v>1.5646720919100048</v>
      </c>
      <c r="BO290" s="16">
        <f t="shared" si="123"/>
        <v>1.1083721247492644</v>
      </c>
      <c r="BP290" s="17">
        <f t="shared" si="99"/>
        <v>2.6764823015413213</v>
      </c>
      <c r="BQ290" s="41">
        <v>0</v>
      </c>
    </row>
    <row r="291" spans="1:69" customFormat="1" ht="15" x14ac:dyDescent="0.2">
      <c r="A291" t="s">
        <v>636</v>
      </c>
      <c r="B291" t="s">
        <v>637</v>
      </c>
      <c r="D291">
        <v>0</v>
      </c>
      <c r="E291">
        <v>0</v>
      </c>
      <c r="F291">
        <v>0</v>
      </c>
      <c r="G291">
        <v>0</v>
      </c>
      <c r="H291">
        <v>865460000</v>
      </c>
      <c r="I291">
        <v>887390000</v>
      </c>
      <c r="J291">
        <v>995240000</v>
      </c>
      <c r="K291">
        <f t="shared" si="113"/>
        <v>0</v>
      </c>
      <c r="L291">
        <f t="shared" si="113"/>
        <v>0</v>
      </c>
      <c r="M291">
        <f t="shared" si="113"/>
        <v>0</v>
      </c>
      <c r="N291" s="15">
        <v>0</v>
      </c>
      <c r="O291" s="16">
        <v>0</v>
      </c>
      <c r="P291" s="17">
        <v>0</v>
      </c>
      <c r="Q291">
        <v>0</v>
      </c>
      <c r="R291">
        <v>0</v>
      </c>
      <c r="S291">
        <v>0</v>
      </c>
      <c r="T291">
        <v>0</v>
      </c>
      <c r="U291">
        <v>876600000</v>
      </c>
      <c r="V291">
        <v>1078500000</v>
      </c>
      <c r="W291">
        <v>1138700000</v>
      </c>
      <c r="X291">
        <f t="shared" si="114"/>
        <v>0</v>
      </c>
      <c r="Y291">
        <f t="shared" si="114"/>
        <v>0</v>
      </c>
      <c r="Z291">
        <f t="shared" si="114"/>
        <v>0</v>
      </c>
      <c r="AA291" s="15">
        <v>0</v>
      </c>
      <c r="AB291" s="16">
        <v>0</v>
      </c>
      <c r="AC291" s="17">
        <v>0</v>
      </c>
      <c r="AD291">
        <v>0</v>
      </c>
      <c r="AE291">
        <v>0</v>
      </c>
      <c r="AF291">
        <v>0</v>
      </c>
      <c r="AG291">
        <v>0</v>
      </c>
      <c r="AH291">
        <v>234260000</v>
      </c>
      <c r="AI291">
        <v>547210000</v>
      </c>
      <c r="AJ291">
        <v>689590000</v>
      </c>
      <c r="AK291">
        <f t="shared" si="115"/>
        <v>0</v>
      </c>
      <c r="AL291">
        <f t="shared" si="115"/>
        <v>0</v>
      </c>
      <c r="AM291">
        <f t="shared" si="115"/>
        <v>0</v>
      </c>
      <c r="AN291" s="15">
        <v>0</v>
      </c>
      <c r="AO291" s="16">
        <v>0</v>
      </c>
      <c r="AP291" s="17">
        <v>0</v>
      </c>
      <c r="AQ291">
        <v>20440000</v>
      </c>
      <c r="AR291">
        <v>14355000</v>
      </c>
      <c r="AS291">
        <v>14884000</v>
      </c>
      <c r="AT291">
        <v>13256000</v>
      </c>
      <c r="AU291">
        <v>747130000</v>
      </c>
      <c r="AV291">
        <v>737750000</v>
      </c>
      <c r="AW291">
        <v>625580000</v>
      </c>
      <c r="AX291">
        <f t="shared" si="116"/>
        <v>1.9213523750886728E-2</v>
      </c>
      <c r="AY291">
        <f t="shared" si="116"/>
        <v>2.0174855981023383E-2</v>
      </c>
      <c r="AZ291">
        <f t="shared" si="116"/>
        <v>2.1189935739633622E-2</v>
      </c>
      <c r="BA291" s="15">
        <f t="shared" si="121"/>
        <v>1.423894113549286</v>
      </c>
      <c r="BB291" s="16">
        <f t="shared" si="112"/>
        <v>0.95209613794573078</v>
      </c>
      <c r="BC291" s="17">
        <f t="shared" si="122"/>
        <v>1.0500341448346917</v>
      </c>
      <c r="BD291">
        <v>20331000</v>
      </c>
      <c r="BE291">
        <v>10740000</v>
      </c>
      <c r="BF291">
        <v>19703000</v>
      </c>
      <c r="BG291">
        <v>10624000</v>
      </c>
      <c r="BH291">
        <v>752070000</v>
      </c>
      <c r="BI291">
        <v>733350000</v>
      </c>
      <c r="BJ291">
        <v>663290000</v>
      </c>
      <c r="BK291">
        <f t="shared" si="117"/>
        <v>1.4280585583788743E-2</v>
      </c>
      <c r="BL291">
        <f t="shared" si="117"/>
        <v>2.6867116656439625E-2</v>
      </c>
      <c r="BM291">
        <f t="shared" si="117"/>
        <v>1.601712674697342E-2</v>
      </c>
      <c r="BN291" s="15">
        <f t="shared" si="98"/>
        <v>1.8930167597765364</v>
      </c>
      <c r="BO291" s="16">
        <f t="shared" si="123"/>
        <v>1.6773992664768298</v>
      </c>
      <c r="BP291" s="17">
        <f t="shared" si="99"/>
        <v>1.8813735962577791</v>
      </c>
      <c r="BQ291" s="41">
        <v>0</v>
      </c>
    </row>
    <row r="292" spans="1:69" customFormat="1" ht="15" x14ac:dyDescent="0.2">
      <c r="A292" t="s">
        <v>582</v>
      </c>
      <c r="B292" t="s">
        <v>583</v>
      </c>
      <c r="D292">
        <v>0</v>
      </c>
      <c r="E292">
        <v>11736000</v>
      </c>
      <c r="F292">
        <v>0</v>
      </c>
      <c r="G292">
        <v>0</v>
      </c>
      <c r="H292">
        <v>865460000</v>
      </c>
      <c r="I292">
        <v>887390000</v>
      </c>
      <c r="J292">
        <v>995240000</v>
      </c>
      <c r="K292">
        <f t="shared" si="113"/>
        <v>1.35604187368567E-2</v>
      </c>
      <c r="L292">
        <f t="shared" si="113"/>
        <v>0</v>
      </c>
      <c r="M292">
        <f t="shared" si="113"/>
        <v>0</v>
      </c>
      <c r="N292" s="15">
        <f>D292/E292</f>
        <v>0</v>
      </c>
      <c r="O292" s="16">
        <v>0</v>
      </c>
      <c r="P292" s="17">
        <f>L292/K292</f>
        <v>0</v>
      </c>
      <c r="Q292">
        <v>0</v>
      </c>
      <c r="R292">
        <v>8250800</v>
      </c>
      <c r="S292">
        <v>0</v>
      </c>
      <c r="T292">
        <v>9540100</v>
      </c>
      <c r="U292">
        <v>876600000</v>
      </c>
      <c r="V292">
        <v>1078500000</v>
      </c>
      <c r="W292">
        <v>1138700000</v>
      </c>
      <c r="X292">
        <f t="shared" si="114"/>
        <v>9.4122746976956426E-3</v>
      </c>
      <c r="Y292">
        <f t="shared" si="114"/>
        <v>0</v>
      </c>
      <c r="Z292">
        <f t="shared" si="114"/>
        <v>8.3780627030824624E-3</v>
      </c>
      <c r="AA292" s="15">
        <f>Q292/R292</f>
        <v>0</v>
      </c>
      <c r="AB292" s="16">
        <f>Y292/Z292</f>
        <v>0</v>
      </c>
      <c r="AC292" s="17">
        <f>Y292/X292</f>
        <v>0</v>
      </c>
      <c r="AD292">
        <v>6277400</v>
      </c>
      <c r="AE292">
        <v>9190100</v>
      </c>
      <c r="AF292">
        <v>0</v>
      </c>
      <c r="AG292">
        <v>0</v>
      </c>
      <c r="AH292">
        <v>234260000</v>
      </c>
      <c r="AI292">
        <v>547210000</v>
      </c>
      <c r="AJ292">
        <v>689590000</v>
      </c>
      <c r="AK292">
        <f t="shared" si="115"/>
        <v>3.923034235464868E-2</v>
      </c>
      <c r="AL292">
        <f t="shared" si="115"/>
        <v>0</v>
      </c>
      <c r="AM292">
        <f t="shared" si="115"/>
        <v>0</v>
      </c>
      <c r="AN292" s="15">
        <f>AD292/AE292</f>
        <v>0.68306112011838827</v>
      </c>
      <c r="AO292" s="16">
        <v>0</v>
      </c>
      <c r="AP292" s="17">
        <f>AL292/AK292</f>
        <v>0</v>
      </c>
      <c r="AQ292">
        <v>0</v>
      </c>
      <c r="AR292">
        <v>8752100</v>
      </c>
      <c r="AS292">
        <v>16515000</v>
      </c>
      <c r="AT292">
        <v>15654000</v>
      </c>
      <c r="AU292">
        <v>747130000</v>
      </c>
      <c r="AV292">
        <v>737750000</v>
      </c>
      <c r="AW292">
        <v>625580000</v>
      </c>
      <c r="AX292">
        <f t="shared" si="116"/>
        <v>1.1714293362600886E-2</v>
      </c>
      <c r="AY292">
        <f t="shared" si="116"/>
        <v>2.2385631989156218E-2</v>
      </c>
      <c r="AZ292">
        <f t="shared" si="116"/>
        <v>2.5023178490360946E-2</v>
      </c>
      <c r="BA292" s="15">
        <f t="shared" si="121"/>
        <v>0</v>
      </c>
      <c r="BB292" s="16">
        <f t="shared" si="112"/>
        <v>0.89459586430154248</v>
      </c>
      <c r="BC292" s="17">
        <f t="shared" si="122"/>
        <v>1.9109673367601245</v>
      </c>
      <c r="BD292">
        <v>0</v>
      </c>
      <c r="BE292">
        <v>10793000</v>
      </c>
      <c r="BF292">
        <v>11938000</v>
      </c>
      <c r="BG292">
        <v>11581000</v>
      </c>
      <c r="BH292">
        <v>752070000</v>
      </c>
      <c r="BI292">
        <v>733350000</v>
      </c>
      <c r="BJ292">
        <v>663290000</v>
      </c>
      <c r="BK292">
        <f t="shared" si="117"/>
        <v>1.4351057747284162E-2</v>
      </c>
      <c r="BL292">
        <f t="shared" si="117"/>
        <v>1.6278720938160497E-2</v>
      </c>
      <c r="BM292">
        <f t="shared" si="117"/>
        <v>1.7459934568589908E-2</v>
      </c>
      <c r="BN292" s="15">
        <f t="shared" si="98"/>
        <v>0</v>
      </c>
      <c r="BO292" s="16">
        <f t="shared" si="123"/>
        <v>0.93234719031797564</v>
      </c>
      <c r="BP292" s="17">
        <f t="shared" si="99"/>
        <v>1.1343220287188331</v>
      </c>
      <c r="BQ292" s="41">
        <v>0</v>
      </c>
    </row>
    <row r="293" spans="1:69" customFormat="1" ht="15" x14ac:dyDescent="0.2">
      <c r="A293" t="s">
        <v>790</v>
      </c>
      <c r="B293" t="s">
        <v>791</v>
      </c>
      <c r="D293">
        <v>0</v>
      </c>
      <c r="E293">
        <v>0</v>
      </c>
      <c r="F293">
        <v>0</v>
      </c>
      <c r="G293">
        <v>0</v>
      </c>
      <c r="H293">
        <v>865460000</v>
      </c>
      <c r="I293">
        <v>887390000</v>
      </c>
      <c r="J293">
        <v>995240000</v>
      </c>
      <c r="K293">
        <f t="shared" si="113"/>
        <v>0</v>
      </c>
      <c r="L293">
        <f t="shared" si="113"/>
        <v>0</v>
      </c>
      <c r="M293">
        <f t="shared" si="113"/>
        <v>0</v>
      </c>
      <c r="N293" s="15">
        <v>0</v>
      </c>
      <c r="O293" s="16">
        <v>0</v>
      </c>
      <c r="P293" s="17">
        <v>0</v>
      </c>
      <c r="Q293">
        <v>19028000</v>
      </c>
      <c r="R293">
        <v>0</v>
      </c>
      <c r="S293">
        <v>0</v>
      </c>
      <c r="T293">
        <v>0</v>
      </c>
      <c r="U293">
        <v>876600000</v>
      </c>
      <c r="V293">
        <v>1078500000</v>
      </c>
      <c r="W293">
        <v>1138700000</v>
      </c>
      <c r="X293">
        <f t="shared" si="114"/>
        <v>0</v>
      </c>
      <c r="Y293">
        <f t="shared" si="114"/>
        <v>0</v>
      </c>
      <c r="Z293">
        <f t="shared" si="114"/>
        <v>0</v>
      </c>
      <c r="AA293" s="15" t="s">
        <v>943</v>
      </c>
      <c r="AB293" s="16">
        <v>0</v>
      </c>
      <c r="AC293" s="17">
        <v>0</v>
      </c>
      <c r="AD293">
        <v>0</v>
      </c>
      <c r="AE293">
        <v>0</v>
      </c>
      <c r="AF293">
        <v>0</v>
      </c>
      <c r="AG293">
        <v>0</v>
      </c>
      <c r="AH293">
        <v>234260000</v>
      </c>
      <c r="AI293">
        <v>547210000</v>
      </c>
      <c r="AJ293">
        <v>689590000</v>
      </c>
      <c r="AK293">
        <f t="shared" si="115"/>
        <v>0</v>
      </c>
      <c r="AL293">
        <f t="shared" si="115"/>
        <v>0</v>
      </c>
      <c r="AM293">
        <f t="shared" si="115"/>
        <v>0</v>
      </c>
      <c r="AN293" s="15">
        <v>0</v>
      </c>
      <c r="AO293" s="16">
        <v>0</v>
      </c>
      <c r="AP293" s="17">
        <v>0</v>
      </c>
      <c r="AQ293">
        <v>7391600</v>
      </c>
      <c r="AR293">
        <v>10735000</v>
      </c>
      <c r="AS293">
        <v>9975500</v>
      </c>
      <c r="AT293">
        <v>10131000</v>
      </c>
      <c r="AU293">
        <v>747130000</v>
      </c>
      <c r="AV293">
        <v>737750000</v>
      </c>
      <c r="AW293">
        <v>625580000</v>
      </c>
      <c r="AX293">
        <f t="shared" si="116"/>
        <v>1.4368316089569419E-2</v>
      </c>
      <c r="AY293">
        <f t="shared" si="116"/>
        <v>1.3521518129447645E-2</v>
      </c>
      <c r="AZ293">
        <f t="shared" si="116"/>
        <v>1.619457143770581E-2</v>
      </c>
      <c r="BA293" s="15">
        <f t="shared" si="121"/>
        <v>0.68855146716348392</v>
      </c>
      <c r="BB293" s="16">
        <f t="shared" si="112"/>
        <v>0.83494139881747675</v>
      </c>
      <c r="BC293" s="17">
        <f t="shared" si="122"/>
        <v>0.94106491290677408</v>
      </c>
      <c r="BD293">
        <v>3094400</v>
      </c>
      <c r="BE293">
        <v>11686000</v>
      </c>
      <c r="BF293">
        <v>15144000</v>
      </c>
      <c r="BG293">
        <v>19918000</v>
      </c>
      <c r="BH293">
        <v>752070000</v>
      </c>
      <c r="BI293">
        <v>733350000</v>
      </c>
      <c r="BJ293">
        <v>663290000</v>
      </c>
      <c r="BK293">
        <f t="shared" si="117"/>
        <v>1.5538447219008869E-2</v>
      </c>
      <c r="BL293">
        <f t="shared" si="117"/>
        <v>2.0650439762732665E-2</v>
      </c>
      <c r="BM293">
        <f t="shared" si="117"/>
        <v>3.0029097378220689E-2</v>
      </c>
      <c r="BN293" s="15">
        <f t="shared" si="98"/>
        <v>0.26479548177306178</v>
      </c>
      <c r="BO293" s="16">
        <f t="shared" si="123"/>
        <v>0.68768100161778034</v>
      </c>
      <c r="BP293" s="17">
        <f t="shared" si="99"/>
        <v>1.3289899223308537</v>
      </c>
      <c r="BQ293" s="41">
        <v>0</v>
      </c>
    </row>
    <row r="294" spans="1:69" customFormat="1" ht="15" x14ac:dyDescent="0.2">
      <c r="A294" t="s">
        <v>722</v>
      </c>
      <c r="B294" t="s">
        <v>723</v>
      </c>
      <c r="D294">
        <v>0</v>
      </c>
      <c r="E294">
        <v>0</v>
      </c>
      <c r="F294">
        <v>0</v>
      </c>
      <c r="G294">
        <v>0</v>
      </c>
      <c r="H294">
        <v>865460000</v>
      </c>
      <c r="I294">
        <v>887390000</v>
      </c>
      <c r="J294">
        <v>995240000</v>
      </c>
      <c r="K294">
        <f t="shared" si="113"/>
        <v>0</v>
      </c>
      <c r="L294">
        <f t="shared" si="113"/>
        <v>0</v>
      </c>
      <c r="M294">
        <f t="shared" si="113"/>
        <v>0</v>
      </c>
      <c r="N294" s="15">
        <v>0</v>
      </c>
      <c r="O294" s="16">
        <v>0</v>
      </c>
      <c r="P294" s="17">
        <v>0</v>
      </c>
      <c r="Q294">
        <v>0</v>
      </c>
      <c r="R294">
        <v>16959000</v>
      </c>
      <c r="S294">
        <v>10047000</v>
      </c>
      <c r="T294">
        <v>0</v>
      </c>
      <c r="U294">
        <v>876600000</v>
      </c>
      <c r="V294">
        <v>1078500000</v>
      </c>
      <c r="W294">
        <v>1138700000</v>
      </c>
      <c r="X294">
        <f t="shared" si="114"/>
        <v>1.9346338124572211E-2</v>
      </c>
      <c r="Y294">
        <f t="shared" si="114"/>
        <v>9.3157162726008342E-3</v>
      </c>
      <c r="Z294">
        <f t="shared" si="114"/>
        <v>0</v>
      </c>
      <c r="AA294" s="15">
        <f>Q294/R294</f>
        <v>0</v>
      </c>
      <c r="AB294" s="16" t="s">
        <v>943</v>
      </c>
      <c r="AC294" s="17">
        <f>Y294/X294</f>
        <v>0.48152349104085684</v>
      </c>
      <c r="AD294">
        <v>0</v>
      </c>
      <c r="AE294">
        <v>0</v>
      </c>
      <c r="AF294">
        <v>0</v>
      </c>
      <c r="AG294">
        <v>0</v>
      </c>
      <c r="AH294">
        <v>234260000</v>
      </c>
      <c r="AI294">
        <v>547210000</v>
      </c>
      <c r="AJ294">
        <v>689590000</v>
      </c>
      <c r="AK294">
        <f t="shared" si="115"/>
        <v>0</v>
      </c>
      <c r="AL294">
        <f t="shared" si="115"/>
        <v>0</v>
      </c>
      <c r="AM294">
        <f t="shared" si="115"/>
        <v>0</v>
      </c>
      <c r="AN294" s="15">
        <v>0</v>
      </c>
      <c r="AO294" s="16">
        <v>0</v>
      </c>
      <c r="AP294" s="17">
        <v>0</v>
      </c>
      <c r="AQ294">
        <v>1507400</v>
      </c>
      <c r="AR294">
        <v>15633000</v>
      </c>
      <c r="AS294">
        <v>11122000</v>
      </c>
      <c r="AT294">
        <v>14090000</v>
      </c>
      <c r="AU294">
        <v>747130000</v>
      </c>
      <c r="AV294">
        <v>737750000</v>
      </c>
      <c r="AW294">
        <v>625580000</v>
      </c>
      <c r="AX294">
        <f t="shared" si="116"/>
        <v>2.0924069439053443E-2</v>
      </c>
      <c r="AY294">
        <f t="shared" si="116"/>
        <v>1.5075567604201966E-2</v>
      </c>
      <c r="AZ294">
        <f t="shared" si="116"/>
        <v>2.2523098564532114E-2</v>
      </c>
      <c r="BA294" s="15">
        <f t="shared" si="121"/>
        <v>9.6424230793833554E-2</v>
      </c>
      <c r="BB294" s="16">
        <f t="shared" si="112"/>
        <v>0.66933808245824455</v>
      </c>
      <c r="BC294" s="17">
        <f t="shared" si="122"/>
        <v>0.72048927423574594</v>
      </c>
      <c r="BD294">
        <v>1634700</v>
      </c>
      <c r="BE294">
        <v>12180000</v>
      </c>
      <c r="BF294">
        <v>10571000</v>
      </c>
      <c r="BG294">
        <v>14739000</v>
      </c>
      <c r="BH294">
        <v>752070000</v>
      </c>
      <c r="BI294">
        <v>733350000</v>
      </c>
      <c r="BJ294">
        <v>663290000</v>
      </c>
      <c r="BK294">
        <f t="shared" si="117"/>
        <v>1.6195300969324665E-2</v>
      </c>
      <c r="BL294">
        <f t="shared" si="117"/>
        <v>1.4414672393809232E-2</v>
      </c>
      <c r="BM294">
        <f t="shared" si="117"/>
        <v>2.2221049616306592E-2</v>
      </c>
      <c r="BN294" s="15">
        <f t="shared" si="98"/>
        <v>0.13421182266009851</v>
      </c>
      <c r="BO294" s="16">
        <f t="shared" si="123"/>
        <v>0.64869448755612491</v>
      </c>
      <c r="BP294" s="17">
        <f t="shared" si="99"/>
        <v>0.89005276413892509</v>
      </c>
      <c r="BQ294" s="41">
        <v>0</v>
      </c>
    </row>
    <row r="295" spans="1:69" customFormat="1" ht="15" x14ac:dyDescent="0.2">
      <c r="A295" t="s">
        <v>428</v>
      </c>
      <c r="B295" t="s">
        <v>429</v>
      </c>
      <c r="D295">
        <v>19735000</v>
      </c>
      <c r="E295">
        <v>87443000</v>
      </c>
      <c r="F295">
        <v>23753000</v>
      </c>
      <c r="G295">
        <v>28548000</v>
      </c>
      <c r="H295">
        <v>865460000</v>
      </c>
      <c r="I295">
        <v>887390000</v>
      </c>
      <c r="J295">
        <v>995240000</v>
      </c>
      <c r="K295">
        <f t="shared" si="113"/>
        <v>0.10103644304762785</v>
      </c>
      <c r="L295">
        <f t="shared" si="113"/>
        <v>2.6767261294357612E-2</v>
      </c>
      <c r="M295">
        <f t="shared" si="113"/>
        <v>2.8684538402797315E-2</v>
      </c>
      <c r="N295" s="15">
        <f>D295/E295</f>
        <v>0.22568987797765402</v>
      </c>
      <c r="O295" s="16">
        <f>L295/M295</f>
        <v>0.93315991069764848</v>
      </c>
      <c r="P295" s="17">
        <f>L295/K295</f>
        <v>0.26492679756887044</v>
      </c>
      <c r="Q295">
        <v>49989000</v>
      </c>
      <c r="R295">
        <v>90407000</v>
      </c>
      <c r="S295">
        <v>95617000</v>
      </c>
      <c r="T295">
        <v>0</v>
      </c>
      <c r="U295">
        <v>876600000</v>
      </c>
      <c r="V295">
        <v>1078500000</v>
      </c>
      <c r="W295">
        <v>1138700000</v>
      </c>
      <c r="X295">
        <f t="shared" si="114"/>
        <v>0.10313369838010496</v>
      </c>
      <c r="Y295">
        <f t="shared" si="114"/>
        <v>8.8657394529439035E-2</v>
      </c>
      <c r="Z295">
        <f t="shared" si="114"/>
        <v>0</v>
      </c>
      <c r="AA295" s="15">
        <f>Q295/R295</f>
        <v>0.55293284812016774</v>
      </c>
      <c r="AB295" s="16" t="s">
        <v>943</v>
      </c>
      <c r="AC295" s="17">
        <f>Y295/X295</f>
        <v>0.85963555968571292</v>
      </c>
      <c r="AD295">
        <v>159080000</v>
      </c>
      <c r="AE295">
        <v>0</v>
      </c>
      <c r="AF295">
        <v>9624600</v>
      </c>
      <c r="AG295">
        <v>0</v>
      </c>
      <c r="AH295">
        <v>234260000</v>
      </c>
      <c r="AI295">
        <v>547210000</v>
      </c>
      <c r="AJ295">
        <v>689590000</v>
      </c>
      <c r="AK295">
        <f t="shared" si="115"/>
        <v>0</v>
      </c>
      <c r="AL295">
        <f t="shared" si="115"/>
        <v>1.7588494362310629E-2</v>
      </c>
      <c r="AM295">
        <f t="shared" si="115"/>
        <v>0</v>
      </c>
      <c r="AN295" s="15" t="s">
        <v>943</v>
      </c>
      <c r="AO295" s="16" t="s">
        <v>943</v>
      </c>
      <c r="AP295" s="17" t="s">
        <v>943</v>
      </c>
      <c r="AQ295">
        <v>13358000</v>
      </c>
      <c r="AR295">
        <v>3215700</v>
      </c>
      <c r="AS295">
        <v>41012000</v>
      </c>
      <c r="AT295">
        <v>31217000</v>
      </c>
      <c r="AU295">
        <v>747130000</v>
      </c>
      <c r="AV295">
        <v>737750000</v>
      </c>
      <c r="AW295">
        <v>625580000</v>
      </c>
      <c r="AX295">
        <f t="shared" si="116"/>
        <v>4.3040702421265377E-3</v>
      </c>
      <c r="AY295">
        <f t="shared" si="116"/>
        <v>5.5590647238224329E-2</v>
      </c>
      <c r="AZ295">
        <f t="shared" si="116"/>
        <v>4.9900891972249749E-2</v>
      </c>
      <c r="BA295" s="15">
        <f t="shared" si="121"/>
        <v>4.1539944646577727</v>
      </c>
      <c r="BB295" s="16">
        <f t="shared" si="112"/>
        <v>1.1140211134730555</v>
      </c>
      <c r="BC295" s="17">
        <f t="shared" si="122"/>
        <v>12.915831785021782</v>
      </c>
      <c r="BD295">
        <v>44522000</v>
      </c>
      <c r="BE295">
        <v>12611000</v>
      </c>
      <c r="BF295">
        <v>81173000</v>
      </c>
      <c r="BG295">
        <v>27036000</v>
      </c>
      <c r="BH295">
        <v>752070000</v>
      </c>
      <c r="BI295">
        <v>733350000</v>
      </c>
      <c r="BJ295">
        <v>663290000</v>
      </c>
      <c r="BK295">
        <f t="shared" si="117"/>
        <v>1.6768385921523264E-2</v>
      </c>
      <c r="BL295">
        <f t="shared" si="117"/>
        <v>0.1106879389104793</v>
      </c>
      <c r="BM295">
        <f t="shared" si="117"/>
        <v>4.0760451687798703E-2</v>
      </c>
      <c r="BN295" s="15">
        <f t="shared" si="98"/>
        <v>3.530409959559115</v>
      </c>
      <c r="BO295" s="16">
        <f t="shared" si="123"/>
        <v>2.7155719411130277</v>
      </c>
      <c r="BP295" s="17">
        <f t="shared" si="99"/>
        <v>6.6009894708115269</v>
      </c>
      <c r="BQ295" s="41">
        <v>0</v>
      </c>
    </row>
    <row r="296" spans="1:69" customFormat="1" ht="15" x14ac:dyDescent="0.2">
      <c r="A296" t="s">
        <v>40</v>
      </c>
      <c r="B296" t="s">
        <v>41</v>
      </c>
      <c r="D296">
        <v>0</v>
      </c>
      <c r="E296">
        <v>0</v>
      </c>
      <c r="F296">
        <v>0</v>
      </c>
      <c r="G296">
        <v>0</v>
      </c>
      <c r="H296">
        <v>865460000</v>
      </c>
      <c r="I296">
        <v>887390000</v>
      </c>
      <c r="J296">
        <v>995240000</v>
      </c>
      <c r="K296">
        <f t="shared" si="113"/>
        <v>0</v>
      </c>
      <c r="L296">
        <f t="shared" si="113"/>
        <v>0</v>
      </c>
      <c r="M296">
        <f t="shared" si="113"/>
        <v>0</v>
      </c>
      <c r="N296" s="15">
        <v>0</v>
      </c>
      <c r="O296" s="16">
        <v>0</v>
      </c>
      <c r="P296" s="17">
        <v>0</v>
      </c>
      <c r="Q296">
        <v>0</v>
      </c>
      <c r="R296">
        <v>0</v>
      </c>
      <c r="S296">
        <v>0</v>
      </c>
      <c r="T296">
        <v>0</v>
      </c>
      <c r="U296">
        <v>876600000</v>
      </c>
      <c r="V296">
        <v>1078500000</v>
      </c>
      <c r="W296">
        <v>1138700000</v>
      </c>
      <c r="X296">
        <f t="shared" si="114"/>
        <v>0</v>
      </c>
      <c r="Y296">
        <f t="shared" si="114"/>
        <v>0</v>
      </c>
      <c r="Z296">
        <f t="shared" si="114"/>
        <v>0</v>
      </c>
      <c r="AA296" s="15">
        <v>0</v>
      </c>
      <c r="AB296" s="16">
        <v>0</v>
      </c>
      <c r="AC296" s="17">
        <v>0</v>
      </c>
      <c r="AD296">
        <v>0</v>
      </c>
      <c r="AE296">
        <v>0</v>
      </c>
      <c r="AF296">
        <v>0</v>
      </c>
      <c r="AG296">
        <v>0</v>
      </c>
      <c r="AH296">
        <v>234260000</v>
      </c>
      <c r="AI296">
        <v>547210000</v>
      </c>
      <c r="AJ296">
        <v>689590000</v>
      </c>
      <c r="AK296">
        <f t="shared" si="115"/>
        <v>0</v>
      </c>
      <c r="AL296">
        <f t="shared" si="115"/>
        <v>0</v>
      </c>
      <c r="AM296">
        <f t="shared" si="115"/>
        <v>0</v>
      </c>
      <c r="AN296" s="15">
        <v>0</v>
      </c>
      <c r="AO296" s="16">
        <v>0</v>
      </c>
      <c r="AP296" s="17">
        <v>0</v>
      </c>
      <c r="AQ296">
        <v>8949600</v>
      </c>
      <c r="AR296">
        <v>14636000</v>
      </c>
      <c r="AS296">
        <v>8459100</v>
      </c>
      <c r="AT296">
        <v>6919000</v>
      </c>
      <c r="AU296">
        <v>747130000</v>
      </c>
      <c r="AV296">
        <v>737750000</v>
      </c>
      <c r="AW296">
        <v>625580000</v>
      </c>
      <c r="AX296">
        <f t="shared" si="116"/>
        <v>1.9589629649458595E-2</v>
      </c>
      <c r="AY296">
        <f t="shared" si="116"/>
        <v>1.1466079295154185E-2</v>
      </c>
      <c r="AZ296">
        <f t="shared" si="116"/>
        <v>1.1060136193612327E-2</v>
      </c>
      <c r="BA296" s="15">
        <f t="shared" si="121"/>
        <v>0.61147854605083352</v>
      </c>
      <c r="BB296" s="16">
        <f t="shared" si="112"/>
        <v>1.0367032642668819</v>
      </c>
      <c r="BC296" s="17">
        <f t="shared" si="122"/>
        <v>0.58531373488579841</v>
      </c>
      <c r="BD296">
        <v>46736000</v>
      </c>
      <c r="BE296">
        <v>12664000</v>
      </c>
      <c r="BF296">
        <v>8914600</v>
      </c>
      <c r="BG296">
        <v>0</v>
      </c>
      <c r="BH296">
        <v>752070000</v>
      </c>
      <c r="BI296">
        <v>733350000</v>
      </c>
      <c r="BJ296">
        <v>663290000</v>
      </c>
      <c r="BK296">
        <f t="shared" si="117"/>
        <v>1.6838858085018681E-2</v>
      </c>
      <c r="BL296">
        <f t="shared" si="117"/>
        <v>1.2155996454626032E-2</v>
      </c>
      <c r="BM296">
        <f t="shared" si="117"/>
        <v>0</v>
      </c>
      <c r="BN296" s="15">
        <f t="shared" si="98"/>
        <v>3.6904611497157296</v>
      </c>
      <c r="BO296" s="16" t="s">
        <v>943</v>
      </c>
      <c r="BP296" s="17">
        <f t="shared" si="99"/>
        <v>0.72190147296514529</v>
      </c>
      <c r="BQ296" s="41">
        <v>0</v>
      </c>
    </row>
    <row r="297" spans="1:69" customFormat="1" ht="15" x14ac:dyDescent="0.2">
      <c r="A297" t="s">
        <v>511</v>
      </c>
      <c r="B297" t="s">
        <v>512</v>
      </c>
      <c r="D297">
        <v>0</v>
      </c>
      <c r="E297">
        <v>12556000</v>
      </c>
      <c r="F297">
        <v>0</v>
      </c>
      <c r="G297">
        <v>0</v>
      </c>
      <c r="H297">
        <v>865460000</v>
      </c>
      <c r="I297">
        <v>887390000</v>
      </c>
      <c r="J297">
        <v>995240000</v>
      </c>
      <c r="K297">
        <f t="shared" si="113"/>
        <v>1.4507891756984725E-2</v>
      </c>
      <c r="L297">
        <f t="shared" si="113"/>
        <v>0</v>
      </c>
      <c r="M297">
        <f t="shared" si="113"/>
        <v>0</v>
      </c>
      <c r="N297" s="15">
        <f t="shared" ref="N297:N302" si="124">D297/E297</f>
        <v>0</v>
      </c>
      <c r="O297" s="16">
        <v>0</v>
      </c>
      <c r="P297" s="17">
        <f t="shared" ref="P297:P302" si="125">L297/K297</f>
        <v>0</v>
      </c>
      <c r="Q297">
        <v>0</v>
      </c>
      <c r="R297">
        <v>0</v>
      </c>
      <c r="S297">
        <v>0</v>
      </c>
      <c r="T297">
        <v>0</v>
      </c>
      <c r="U297">
        <v>876600000</v>
      </c>
      <c r="V297">
        <v>1078500000</v>
      </c>
      <c r="W297">
        <v>1138700000</v>
      </c>
      <c r="X297">
        <f t="shared" si="114"/>
        <v>0</v>
      </c>
      <c r="Y297">
        <f t="shared" si="114"/>
        <v>0</v>
      </c>
      <c r="Z297">
        <f t="shared" si="114"/>
        <v>0</v>
      </c>
      <c r="AA297" s="15">
        <v>0</v>
      </c>
      <c r="AB297" s="16">
        <v>0</v>
      </c>
      <c r="AC297" s="17">
        <v>0</v>
      </c>
      <c r="AD297">
        <v>0</v>
      </c>
      <c r="AE297">
        <v>0</v>
      </c>
      <c r="AF297">
        <v>0</v>
      </c>
      <c r="AG297">
        <v>0</v>
      </c>
      <c r="AH297">
        <v>234260000</v>
      </c>
      <c r="AI297">
        <v>547210000</v>
      </c>
      <c r="AJ297">
        <v>689590000</v>
      </c>
      <c r="AK297">
        <f t="shared" si="115"/>
        <v>0</v>
      </c>
      <c r="AL297">
        <f t="shared" si="115"/>
        <v>0</v>
      </c>
      <c r="AM297">
        <f t="shared" si="115"/>
        <v>0</v>
      </c>
      <c r="AN297" s="15">
        <v>0</v>
      </c>
      <c r="AO297" s="16">
        <v>0</v>
      </c>
      <c r="AP297" s="17">
        <v>0</v>
      </c>
      <c r="AQ297">
        <v>26399000</v>
      </c>
      <c r="AR297">
        <v>6781600</v>
      </c>
      <c r="AS297">
        <v>14830000</v>
      </c>
      <c r="AT297">
        <v>13800000</v>
      </c>
      <c r="AU297">
        <v>747130000</v>
      </c>
      <c r="AV297">
        <v>737750000</v>
      </c>
      <c r="AW297">
        <v>625580000</v>
      </c>
      <c r="AX297">
        <f t="shared" si="116"/>
        <v>9.0768674795550976E-3</v>
      </c>
      <c r="AY297">
        <f t="shared" si="116"/>
        <v>2.0101660454083362E-2</v>
      </c>
      <c r="AZ297">
        <f t="shared" si="116"/>
        <v>2.2059528757313214E-2</v>
      </c>
      <c r="BA297" s="15">
        <f t="shared" si="121"/>
        <v>3.8927391765954935</v>
      </c>
      <c r="BB297" s="16">
        <f t="shared" si="112"/>
        <v>0.91124614107720792</v>
      </c>
      <c r="BC297" s="17">
        <f t="shared" si="122"/>
        <v>2.2146032757843725</v>
      </c>
      <c r="BD297">
        <v>43390000</v>
      </c>
      <c r="BE297">
        <v>12821000</v>
      </c>
      <c r="BF297">
        <v>26619000</v>
      </c>
      <c r="BG297">
        <v>9188800</v>
      </c>
      <c r="BH297">
        <v>752070000</v>
      </c>
      <c r="BI297">
        <v>733350000</v>
      </c>
      <c r="BJ297">
        <v>663290000</v>
      </c>
      <c r="BK297">
        <f t="shared" si="117"/>
        <v>1.7047615248580585E-2</v>
      </c>
      <c r="BL297">
        <f t="shared" si="117"/>
        <v>3.6297811413376971E-2</v>
      </c>
      <c r="BM297">
        <f t="shared" si="117"/>
        <v>1.385336730540186E-2</v>
      </c>
      <c r="BN297" s="15">
        <f t="shared" si="98"/>
        <v>3.3842913969269168</v>
      </c>
      <c r="BO297" s="16">
        <f t="shared" ref="BO297:BO360" si="126">BL297/BM297</f>
        <v>2.6201435804869853</v>
      </c>
      <c r="BP297" s="17">
        <f t="shared" si="99"/>
        <v>2.1292017026486558</v>
      </c>
      <c r="BQ297" s="41">
        <v>0</v>
      </c>
    </row>
    <row r="298" spans="1:69" customFormat="1" ht="15" x14ac:dyDescent="0.2">
      <c r="A298" t="s">
        <v>228</v>
      </c>
      <c r="B298" t="s">
        <v>229</v>
      </c>
      <c r="D298">
        <v>0</v>
      </c>
      <c r="E298">
        <v>24851000</v>
      </c>
      <c r="F298">
        <v>0</v>
      </c>
      <c r="G298">
        <v>11297000</v>
      </c>
      <c r="H298">
        <v>865460000</v>
      </c>
      <c r="I298">
        <v>887390000</v>
      </c>
      <c r="J298">
        <v>995240000</v>
      </c>
      <c r="K298">
        <f t="shared" si="113"/>
        <v>2.8714209784392115E-2</v>
      </c>
      <c r="L298">
        <f t="shared" si="113"/>
        <v>0</v>
      </c>
      <c r="M298">
        <f t="shared" si="113"/>
        <v>1.1351030907117881E-2</v>
      </c>
      <c r="N298" s="15">
        <f t="shared" si="124"/>
        <v>0</v>
      </c>
      <c r="O298" s="16">
        <f t="shared" ref="O298:O303" si="127">L298/M298</f>
        <v>0</v>
      </c>
      <c r="P298" s="17">
        <f t="shared" si="125"/>
        <v>0</v>
      </c>
      <c r="Q298">
        <v>41545000</v>
      </c>
      <c r="R298">
        <v>37534000</v>
      </c>
      <c r="S298">
        <v>18778000</v>
      </c>
      <c r="T298">
        <v>19676000</v>
      </c>
      <c r="U298">
        <v>876600000</v>
      </c>
      <c r="V298">
        <v>1078500000</v>
      </c>
      <c r="W298">
        <v>1138700000</v>
      </c>
      <c r="X298">
        <f t="shared" si="114"/>
        <v>4.2817704768423455E-2</v>
      </c>
      <c r="Y298">
        <f t="shared" si="114"/>
        <v>1.7411219286045432E-2</v>
      </c>
      <c r="Z298">
        <f t="shared" si="114"/>
        <v>1.7279353648897867E-2</v>
      </c>
      <c r="AA298" s="15">
        <f t="shared" ref="AA298:AA305" si="128">Q298/R298</f>
        <v>1.1068631107795599</v>
      </c>
      <c r="AB298" s="16">
        <f t="shared" ref="AB298:AB303" si="129">Y298/Z298</f>
        <v>1.0076313987101002</v>
      </c>
      <c r="AC298" s="17">
        <f t="shared" ref="AC298:AC305" si="130">Y298/X298</f>
        <v>0.40663597874320417</v>
      </c>
      <c r="AD298">
        <v>29256000</v>
      </c>
      <c r="AE298">
        <v>21726000</v>
      </c>
      <c r="AF298">
        <v>0</v>
      </c>
      <c r="AG298">
        <v>0</v>
      </c>
      <c r="AH298">
        <v>234260000</v>
      </c>
      <c r="AI298">
        <v>547210000</v>
      </c>
      <c r="AJ298">
        <v>689590000</v>
      </c>
      <c r="AK298">
        <f t="shared" si="115"/>
        <v>9.2743105950653118E-2</v>
      </c>
      <c r="AL298">
        <f t="shared" si="115"/>
        <v>0</v>
      </c>
      <c r="AM298">
        <f t="shared" si="115"/>
        <v>0</v>
      </c>
      <c r="AN298" s="15">
        <f>AD298/AE298</f>
        <v>1.3465893399613367</v>
      </c>
      <c r="AO298" s="16">
        <v>0</v>
      </c>
      <c r="AP298" s="17">
        <f>AL298/AK298</f>
        <v>0</v>
      </c>
      <c r="AQ298">
        <v>27638000</v>
      </c>
      <c r="AR298">
        <v>21439000</v>
      </c>
      <c r="AS298">
        <v>0</v>
      </c>
      <c r="AT298">
        <v>0</v>
      </c>
      <c r="AU298">
        <v>747130000</v>
      </c>
      <c r="AV298">
        <v>737750000</v>
      </c>
      <c r="AW298">
        <v>625580000</v>
      </c>
      <c r="AX298">
        <f t="shared" si="116"/>
        <v>2.8695140069331979E-2</v>
      </c>
      <c r="AY298">
        <f t="shared" si="116"/>
        <v>0</v>
      </c>
      <c r="AZ298">
        <f t="shared" si="116"/>
        <v>0</v>
      </c>
      <c r="BA298" s="15">
        <f t="shared" si="121"/>
        <v>1.2891459489715005</v>
      </c>
      <c r="BB298" s="16">
        <v>0</v>
      </c>
      <c r="BC298" s="17">
        <f t="shared" si="122"/>
        <v>0</v>
      </c>
      <c r="BD298">
        <v>18878000</v>
      </c>
      <c r="BE298">
        <v>13299000</v>
      </c>
      <c r="BF298">
        <v>9861200</v>
      </c>
      <c r="BG298">
        <v>7698800</v>
      </c>
      <c r="BH298">
        <v>752070000</v>
      </c>
      <c r="BI298">
        <v>733350000</v>
      </c>
      <c r="BJ298">
        <v>663290000</v>
      </c>
      <c r="BK298">
        <f t="shared" si="117"/>
        <v>1.7683194383501535E-2</v>
      </c>
      <c r="BL298">
        <f t="shared" si="117"/>
        <v>1.3446785300334083E-2</v>
      </c>
      <c r="BM298">
        <f t="shared" si="117"/>
        <v>1.1606989401317673E-2</v>
      </c>
      <c r="BN298" s="15">
        <f t="shared" ref="BN298:BN361" si="131">BD298/BE298</f>
        <v>1.4195052259568388</v>
      </c>
      <c r="BO298" s="16">
        <f t="shared" si="126"/>
        <v>1.1585075884369764</v>
      </c>
      <c r="BP298" s="17">
        <f t="shared" ref="BP298:BP361" si="132">BL298/BK298</f>
        <v>0.76042738708340885</v>
      </c>
      <c r="BQ298" s="41">
        <v>0</v>
      </c>
    </row>
    <row r="299" spans="1:69" customFormat="1" ht="15" x14ac:dyDescent="0.2">
      <c r="A299" t="s">
        <v>444</v>
      </c>
      <c r="B299" t="s">
        <v>445</v>
      </c>
      <c r="D299">
        <v>0</v>
      </c>
      <c r="E299">
        <v>21493000</v>
      </c>
      <c r="F299">
        <v>0</v>
      </c>
      <c r="G299">
        <v>23354000</v>
      </c>
      <c r="H299">
        <v>865460000</v>
      </c>
      <c r="I299">
        <v>887390000</v>
      </c>
      <c r="J299">
        <v>995240000</v>
      </c>
      <c r="K299">
        <f t="shared" si="113"/>
        <v>2.4834192221477595E-2</v>
      </c>
      <c r="L299">
        <f t="shared" si="113"/>
        <v>0</v>
      </c>
      <c r="M299">
        <f t="shared" si="113"/>
        <v>2.3465696716369919E-2</v>
      </c>
      <c r="N299" s="15">
        <f t="shared" si="124"/>
        <v>0</v>
      </c>
      <c r="O299" s="16">
        <f t="shared" si="127"/>
        <v>0</v>
      </c>
      <c r="P299" s="17">
        <f t="shared" si="125"/>
        <v>0</v>
      </c>
      <c r="Q299">
        <v>5673100</v>
      </c>
      <c r="R299">
        <v>15733000</v>
      </c>
      <c r="S299">
        <v>18427000</v>
      </c>
      <c r="T299">
        <v>31963000</v>
      </c>
      <c r="U299">
        <v>876600000</v>
      </c>
      <c r="V299">
        <v>1078500000</v>
      </c>
      <c r="W299">
        <v>1138700000</v>
      </c>
      <c r="X299">
        <f t="shared" si="114"/>
        <v>1.794775268081223E-2</v>
      </c>
      <c r="Y299">
        <f t="shared" si="114"/>
        <v>1.7085767269355588E-2</v>
      </c>
      <c r="Z299">
        <f t="shared" si="114"/>
        <v>2.8069728637920434E-2</v>
      </c>
      <c r="AA299" s="15">
        <f t="shared" si="128"/>
        <v>0.36058602936502893</v>
      </c>
      <c r="AB299" s="16">
        <f t="shared" si="129"/>
        <v>0.60869014765870566</v>
      </c>
      <c r="AC299" s="17">
        <f t="shared" si="130"/>
        <v>0.95197251562429974</v>
      </c>
      <c r="AD299">
        <v>0</v>
      </c>
      <c r="AE299">
        <v>0</v>
      </c>
      <c r="AF299">
        <v>9453500</v>
      </c>
      <c r="AG299">
        <v>12118000</v>
      </c>
      <c r="AH299">
        <v>234260000</v>
      </c>
      <c r="AI299">
        <v>547210000</v>
      </c>
      <c r="AJ299">
        <v>689590000</v>
      </c>
      <c r="AK299">
        <f t="shared" si="115"/>
        <v>0</v>
      </c>
      <c r="AL299">
        <f t="shared" si="115"/>
        <v>1.727581732789971E-2</v>
      </c>
      <c r="AM299">
        <f t="shared" si="115"/>
        <v>1.7572760625879147E-2</v>
      </c>
      <c r="AN299" s="15">
        <v>0</v>
      </c>
      <c r="AO299" s="16">
        <f>AL299/AM299</f>
        <v>0.98310206891783791</v>
      </c>
      <c r="AP299" s="17" t="s">
        <v>943</v>
      </c>
      <c r="AQ299">
        <v>34646000</v>
      </c>
      <c r="AR299">
        <v>37333000</v>
      </c>
      <c r="AS299">
        <v>43538000</v>
      </c>
      <c r="AT299">
        <v>43863000</v>
      </c>
      <c r="AU299">
        <v>747130000</v>
      </c>
      <c r="AV299">
        <v>737750000</v>
      </c>
      <c r="AW299">
        <v>625580000</v>
      </c>
      <c r="AX299">
        <f t="shared" si="116"/>
        <v>4.9968546303856089E-2</v>
      </c>
      <c r="AY299">
        <f t="shared" si="116"/>
        <v>5.9014571331751947E-2</v>
      </c>
      <c r="AZ299">
        <f t="shared" si="116"/>
        <v>7.0115732600147057E-2</v>
      </c>
      <c r="BA299" s="15">
        <f t="shared" si="121"/>
        <v>0.9280261430905633</v>
      </c>
      <c r="BB299" s="16">
        <f t="shared" ref="BB299:BB362" si="133">AY299/AZ299</f>
        <v>0.8416737462945395</v>
      </c>
      <c r="BC299" s="17">
        <f t="shared" si="122"/>
        <v>1.1810343845683935</v>
      </c>
      <c r="BD299">
        <v>32321000</v>
      </c>
      <c r="BE299">
        <v>13523000</v>
      </c>
      <c r="BF299">
        <v>35155000</v>
      </c>
      <c r="BG299">
        <v>42685000</v>
      </c>
      <c r="BH299">
        <v>752070000</v>
      </c>
      <c r="BI299">
        <v>733350000</v>
      </c>
      <c r="BJ299">
        <v>663290000</v>
      </c>
      <c r="BK299">
        <f t="shared" si="117"/>
        <v>1.7981038999029347E-2</v>
      </c>
      <c r="BL299">
        <f t="shared" si="117"/>
        <v>4.7937546873934686E-2</v>
      </c>
      <c r="BM299">
        <f t="shared" si="117"/>
        <v>6.4353450225391615E-2</v>
      </c>
      <c r="BN299" s="15">
        <f t="shared" si="131"/>
        <v>2.3900761665310952</v>
      </c>
      <c r="BO299" s="16">
        <f t="shared" si="126"/>
        <v>0.74491028384706892</v>
      </c>
      <c r="BP299" s="17">
        <f t="shared" si="132"/>
        <v>2.6660053891503406</v>
      </c>
      <c r="BQ299" s="41">
        <v>0</v>
      </c>
    </row>
    <row r="300" spans="1:69" customFormat="1" ht="15" x14ac:dyDescent="0.2">
      <c r="A300" t="s">
        <v>129</v>
      </c>
      <c r="B300" t="s">
        <v>130</v>
      </c>
      <c r="D300">
        <v>17835000</v>
      </c>
      <c r="E300">
        <v>21337000</v>
      </c>
      <c r="F300">
        <v>0</v>
      </c>
      <c r="G300">
        <v>19379000</v>
      </c>
      <c r="H300">
        <v>865460000</v>
      </c>
      <c r="I300">
        <v>887390000</v>
      </c>
      <c r="J300">
        <v>995240000</v>
      </c>
      <c r="K300">
        <f t="shared" si="113"/>
        <v>2.4653941256672751E-2</v>
      </c>
      <c r="L300">
        <f t="shared" si="113"/>
        <v>0</v>
      </c>
      <c r="M300">
        <f t="shared" si="113"/>
        <v>1.9471685221655079E-2</v>
      </c>
      <c r="N300" s="15">
        <f t="shared" si="124"/>
        <v>0.83587195950695969</v>
      </c>
      <c r="O300" s="16">
        <f t="shared" si="127"/>
        <v>0</v>
      </c>
      <c r="P300" s="17">
        <f t="shared" si="125"/>
        <v>0</v>
      </c>
      <c r="Q300">
        <v>79426000</v>
      </c>
      <c r="R300">
        <v>41102000</v>
      </c>
      <c r="S300">
        <v>29693000</v>
      </c>
      <c r="T300">
        <v>23500000</v>
      </c>
      <c r="U300">
        <v>876600000</v>
      </c>
      <c r="V300">
        <v>1078500000</v>
      </c>
      <c r="W300">
        <v>1138700000</v>
      </c>
      <c r="X300">
        <f t="shared" si="114"/>
        <v>4.6887976271959841E-2</v>
      </c>
      <c r="Y300">
        <f t="shared" si="114"/>
        <v>2.7531757070004634E-2</v>
      </c>
      <c r="Z300">
        <f t="shared" si="114"/>
        <v>2.063756915781154E-2</v>
      </c>
      <c r="AA300" s="15">
        <f t="shared" si="128"/>
        <v>1.9324120480755194</v>
      </c>
      <c r="AB300" s="16">
        <f t="shared" si="129"/>
        <v>1.3340600755580543</v>
      </c>
      <c r="AC300" s="17">
        <f t="shared" si="130"/>
        <v>0.58718160302579103</v>
      </c>
      <c r="AD300">
        <v>58062000</v>
      </c>
      <c r="AE300">
        <v>22796000</v>
      </c>
      <c r="AF300">
        <v>0</v>
      </c>
      <c r="AG300">
        <v>18544000</v>
      </c>
      <c r="AH300">
        <v>234260000</v>
      </c>
      <c r="AI300">
        <v>547210000</v>
      </c>
      <c r="AJ300">
        <v>689590000</v>
      </c>
      <c r="AK300">
        <f t="shared" si="115"/>
        <v>9.731068044053616E-2</v>
      </c>
      <c r="AL300">
        <f t="shared" si="115"/>
        <v>0</v>
      </c>
      <c r="AM300">
        <f t="shared" si="115"/>
        <v>2.6891341231746399E-2</v>
      </c>
      <c r="AN300" s="15">
        <f t="shared" ref="AN300:AN307" si="134">AD300/AE300</f>
        <v>2.5470257939989471</v>
      </c>
      <c r="AO300" s="16">
        <f>AL300/AM300</f>
        <v>0</v>
      </c>
      <c r="AP300" s="17">
        <f t="shared" ref="AP300:AP307" si="135">AL300/AK300</f>
        <v>0</v>
      </c>
      <c r="AQ300">
        <v>35005000</v>
      </c>
      <c r="AR300">
        <v>16485000</v>
      </c>
      <c r="AS300">
        <v>21868000</v>
      </c>
      <c r="AT300">
        <v>8198300</v>
      </c>
      <c r="AU300">
        <v>747130000</v>
      </c>
      <c r="AV300">
        <v>737750000</v>
      </c>
      <c r="AW300">
        <v>625580000</v>
      </c>
      <c r="AX300">
        <f t="shared" si="116"/>
        <v>2.2064433231164589E-2</v>
      </c>
      <c r="AY300">
        <f t="shared" si="116"/>
        <v>2.9641477465266013E-2</v>
      </c>
      <c r="AZ300">
        <f t="shared" si="116"/>
        <v>1.3105118450078328E-2</v>
      </c>
      <c r="BA300" s="15">
        <f t="shared" si="121"/>
        <v>2.1234455565665757</v>
      </c>
      <c r="BB300" s="16">
        <f t="shared" si="133"/>
        <v>2.2618244602809257</v>
      </c>
      <c r="BC300" s="17">
        <f t="shared" si="122"/>
        <v>1.3434053417424445</v>
      </c>
      <c r="BD300">
        <v>30497000</v>
      </c>
      <c r="BE300">
        <v>13695000</v>
      </c>
      <c r="BF300">
        <v>37334000</v>
      </c>
      <c r="BG300">
        <v>16127000</v>
      </c>
      <c r="BH300">
        <v>752070000</v>
      </c>
      <c r="BI300">
        <v>733350000</v>
      </c>
      <c r="BJ300">
        <v>663290000</v>
      </c>
      <c r="BK300">
        <f t="shared" si="117"/>
        <v>1.8209741114523913E-2</v>
      </c>
      <c r="BL300">
        <f t="shared" si="117"/>
        <v>5.0908842980841341E-2</v>
      </c>
      <c r="BM300">
        <f t="shared" si="117"/>
        <v>2.4313648630312532E-2</v>
      </c>
      <c r="BN300" s="15">
        <f t="shared" si="131"/>
        <v>2.2268711208470244</v>
      </c>
      <c r="BO300" s="16">
        <f t="shared" si="126"/>
        <v>2.0938380641633443</v>
      </c>
      <c r="BP300" s="17">
        <f t="shared" si="132"/>
        <v>2.7956928470683717</v>
      </c>
      <c r="BQ300" s="41">
        <v>0</v>
      </c>
    </row>
    <row r="301" spans="1:69" customFormat="1" ht="15" x14ac:dyDescent="0.2">
      <c r="A301" t="s">
        <v>698</v>
      </c>
      <c r="B301" t="s">
        <v>699</v>
      </c>
      <c r="D301">
        <v>22980000</v>
      </c>
      <c r="E301">
        <v>85843000</v>
      </c>
      <c r="F301">
        <v>25123000</v>
      </c>
      <c r="G301">
        <v>40364000</v>
      </c>
      <c r="H301">
        <v>865460000</v>
      </c>
      <c r="I301">
        <v>887390000</v>
      </c>
      <c r="J301">
        <v>995240000</v>
      </c>
      <c r="K301">
        <f t="shared" si="113"/>
        <v>9.9187715203475607E-2</v>
      </c>
      <c r="L301">
        <f t="shared" si="113"/>
        <v>2.8311114617022955E-2</v>
      </c>
      <c r="M301">
        <f t="shared" si="113"/>
        <v>4.055705156545155E-2</v>
      </c>
      <c r="N301" s="15">
        <f t="shared" si="124"/>
        <v>0.26769800682641565</v>
      </c>
      <c r="O301" s="16">
        <f t="shared" si="127"/>
        <v>0.69805652837790921</v>
      </c>
      <c r="P301" s="17">
        <f t="shared" si="125"/>
        <v>0.2854296478041155</v>
      </c>
      <c r="Q301">
        <v>63713000</v>
      </c>
      <c r="R301">
        <v>61849000</v>
      </c>
      <c r="S301">
        <v>41504000</v>
      </c>
      <c r="T301">
        <v>49138000</v>
      </c>
      <c r="U301">
        <v>876600000</v>
      </c>
      <c r="V301">
        <v>1078500000</v>
      </c>
      <c r="W301">
        <v>1138700000</v>
      </c>
      <c r="X301">
        <f t="shared" si="114"/>
        <v>7.0555555555555552E-2</v>
      </c>
      <c r="Y301">
        <f t="shared" si="114"/>
        <v>3.8483078349559573E-2</v>
      </c>
      <c r="Z301">
        <f t="shared" si="114"/>
        <v>4.3152718011767809E-2</v>
      </c>
      <c r="AA301" s="15">
        <f t="shared" si="128"/>
        <v>1.0301379165386668</v>
      </c>
      <c r="AB301" s="16">
        <f t="shared" si="129"/>
        <v>0.89178805235547809</v>
      </c>
      <c r="AC301" s="17">
        <f t="shared" si="130"/>
        <v>0.54542945692289158</v>
      </c>
      <c r="AD301">
        <v>64434000</v>
      </c>
      <c r="AE301">
        <v>128360000</v>
      </c>
      <c r="AF301">
        <v>27928000</v>
      </c>
      <c r="AG301">
        <v>52182000</v>
      </c>
      <c r="AH301">
        <v>234260000</v>
      </c>
      <c r="AI301">
        <v>547210000</v>
      </c>
      <c r="AJ301">
        <v>689590000</v>
      </c>
      <c r="AK301">
        <f t="shared" si="115"/>
        <v>0.54793818833774444</v>
      </c>
      <c r="AL301">
        <f t="shared" si="115"/>
        <v>5.1037079000749254E-2</v>
      </c>
      <c r="AM301">
        <f t="shared" si="115"/>
        <v>7.5671050914311408E-2</v>
      </c>
      <c r="AN301" s="15">
        <f t="shared" si="134"/>
        <v>0.50197880959800556</v>
      </c>
      <c r="AO301" s="16">
        <f>AL301/AM301</f>
        <v>0.67445976214262915</v>
      </c>
      <c r="AP301" s="17">
        <f t="shared" si="135"/>
        <v>9.3143862003081321E-2</v>
      </c>
      <c r="AQ301">
        <v>18689000</v>
      </c>
      <c r="AR301">
        <v>38301000</v>
      </c>
      <c r="AS301">
        <v>28740000</v>
      </c>
      <c r="AT301">
        <v>28058000</v>
      </c>
      <c r="AU301">
        <v>747130000</v>
      </c>
      <c r="AV301">
        <v>737750000</v>
      </c>
      <c r="AW301">
        <v>625580000</v>
      </c>
      <c r="AX301">
        <f t="shared" si="116"/>
        <v>5.12641708939542E-2</v>
      </c>
      <c r="AY301">
        <f t="shared" si="116"/>
        <v>3.8956286004744156E-2</v>
      </c>
      <c r="AZ301">
        <f t="shared" si="116"/>
        <v>4.4851178106716967E-2</v>
      </c>
      <c r="BA301" s="15">
        <f t="shared" si="121"/>
        <v>0.48795070624787862</v>
      </c>
      <c r="BB301" s="16">
        <f t="shared" si="133"/>
        <v>0.86856773108731378</v>
      </c>
      <c r="BC301" s="17">
        <f t="shared" si="122"/>
        <v>0.759912533947534</v>
      </c>
      <c r="BD301">
        <v>8256100</v>
      </c>
      <c r="BE301">
        <v>13778000</v>
      </c>
      <c r="BF301">
        <v>31081000</v>
      </c>
      <c r="BG301">
        <v>28799000</v>
      </c>
      <c r="BH301">
        <v>752070000</v>
      </c>
      <c r="BI301">
        <v>733350000</v>
      </c>
      <c r="BJ301">
        <v>663290000</v>
      </c>
      <c r="BK301">
        <f t="shared" si="117"/>
        <v>1.8320103181884664E-2</v>
      </c>
      <c r="BL301">
        <f t="shared" si="117"/>
        <v>4.2382218585941225E-2</v>
      </c>
      <c r="BM301">
        <f t="shared" si="117"/>
        <v>4.3418414268268785E-2</v>
      </c>
      <c r="BN301" s="15">
        <f t="shared" si="131"/>
        <v>0.59922339962258675</v>
      </c>
      <c r="BO301" s="16">
        <f t="shared" si="126"/>
        <v>0.97613464932355132</v>
      </c>
      <c r="BP301" s="17">
        <f t="shared" si="132"/>
        <v>2.3134268494650034</v>
      </c>
      <c r="BQ301" s="41">
        <v>0</v>
      </c>
    </row>
    <row r="302" spans="1:69" customFormat="1" ht="15" x14ac:dyDescent="0.2">
      <c r="A302" t="s">
        <v>384</v>
      </c>
      <c r="B302" t="s">
        <v>385</v>
      </c>
      <c r="D302">
        <v>45226000</v>
      </c>
      <c r="E302">
        <v>19684000</v>
      </c>
      <c r="F302">
        <v>7867000</v>
      </c>
      <c r="G302">
        <v>13193000</v>
      </c>
      <c r="H302">
        <v>865460000</v>
      </c>
      <c r="I302">
        <v>887390000</v>
      </c>
      <c r="J302">
        <v>995240000</v>
      </c>
      <c r="K302">
        <f t="shared" si="113"/>
        <v>2.2743974302682966E-2</v>
      </c>
      <c r="L302">
        <f t="shared" si="113"/>
        <v>8.8653241528527486E-3</v>
      </c>
      <c r="M302">
        <f t="shared" si="113"/>
        <v>1.3256099031389414E-2</v>
      </c>
      <c r="N302" s="15">
        <f t="shared" si="124"/>
        <v>2.2976021133915872</v>
      </c>
      <c r="O302" s="16">
        <f t="shared" si="127"/>
        <v>0.66877322897636393</v>
      </c>
      <c r="P302" s="17">
        <f t="shared" si="125"/>
        <v>0.38978781961633507</v>
      </c>
      <c r="Q302">
        <v>74042000</v>
      </c>
      <c r="R302">
        <v>22045000</v>
      </c>
      <c r="S302">
        <v>18565000</v>
      </c>
      <c r="T302">
        <v>11834000</v>
      </c>
      <c r="U302">
        <v>876600000</v>
      </c>
      <c r="V302">
        <v>1078500000</v>
      </c>
      <c r="W302">
        <v>1138700000</v>
      </c>
      <c r="X302">
        <f t="shared" si="114"/>
        <v>2.5148300250969657E-2</v>
      </c>
      <c r="Y302">
        <f t="shared" si="114"/>
        <v>1.7213722763096895E-2</v>
      </c>
      <c r="Z302">
        <f t="shared" si="114"/>
        <v>1.0392552911214542E-2</v>
      </c>
      <c r="AA302" s="15">
        <f t="shared" si="128"/>
        <v>3.3586754366069402</v>
      </c>
      <c r="AB302" s="16">
        <f t="shared" si="129"/>
        <v>1.656351707819709</v>
      </c>
      <c r="AC302" s="17">
        <f t="shared" si="130"/>
        <v>0.68448851776505959</v>
      </c>
      <c r="AD302">
        <v>29690000</v>
      </c>
      <c r="AE302">
        <v>36054000</v>
      </c>
      <c r="AF302">
        <v>6593000</v>
      </c>
      <c r="AG302">
        <v>0</v>
      </c>
      <c r="AH302">
        <v>234260000</v>
      </c>
      <c r="AI302">
        <v>547210000</v>
      </c>
      <c r="AJ302">
        <v>689590000</v>
      </c>
      <c r="AK302">
        <f t="shared" si="115"/>
        <v>0.15390591650303082</v>
      </c>
      <c r="AL302">
        <f t="shared" si="115"/>
        <v>1.2048390928528352E-2</v>
      </c>
      <c r="AM302">
        <f t="shared" si="115"/>
        <v>0</v>
      </c>
      <c r="AN302" s="15">
        <f t="shared" si="134"/>
        <v>0.82348699173462026</v>
      </c>
      <c r="AO302" s="16" t="s">
        <v>943</v>
      </c>
      <c r="AP302" s="17">
        <f t="shared" si="135"/>
        <v>7.8284130995646864E-2</v>
      </c>
      <c r="AQ302">
        <v>20627000</v>
      </c>
      <c r="AR302">
        <v>15280000</v>
      </c>
      <c r="AS302">
        <v>15434000</v>
      </c>
      <c r="AT302">
        <v>8544500</v>
      </c>
      <c r="AU302">
        <v>747130000</v>
      </c>
      <c r="AV302">
        <v>737750000</v>
      </c>
      <c r="AW302">
        <v>625580000</v>
      </c>
      <c r="AX302">
        <f t="shared" si="116"/>
        <v>2.0451594769317256E-2</v>
      </c>
      <c r="AY302">
        <f t="shared" si="116"/>
        <v>2.0920365977634699E-2</v>
      </c>
      <c r="AZ302">
        <f t="shared" si="116"/>
        <v>1.3658524888903099E-2</v>
      </c>
      <c r="BA302" s="15">
        <f t="shared" si="121"/>
        <v>1.349934554973822</v>
      </c>
      <c r="BB302" s="16">
        <f t="shared" si="133"/>
        <v>1.5316709635775896</v>
      </c>
      <c r="BC302" s="17">
        <f t="shared" si="122"/>
        <v>1.0229210100045949</v>
      </c>
      <c r="BD302">
        <v>25806000</v>
      </c>
      <c r="BE302">
        <v>14797000</v>
      </c>
      <c r="BF302">
        <v>4758400</v>
      </c>
      <c r="BG302">
        <v>3657900</v>
      </c>
      <c r="BH302">
        <v>752070000</v>
      </c>
      <c r="BI302">
        <v>733350000</v>
      </c>
      <c r="BJ302">
        <v>663290000</v>
      </c>
      <c r="BK302">
        <f t="shared" si="117"/>
        <v>1.9675030249843763E-2</v>
      </c>
      <c r="BL302">
        <f t="shared" si="117"/>
        <v>6.4885798050044316E-3</v>
      </c>
      <c r="BM302">
        <f t="shared" si="117"/>
        <v>5.514782372717816E-3</v>
      </c>
      <c r="BN302" s="15">
        <f t="shared" si="131"/>
        <v>1.7440021626005271</v>
      </c>
      <c r="BO302" s="16">
        <f t="shared" si="126"/>
        <v>1.1765794851858686</v>
      </c>
      <c r="BP302" s="17">
        <f t="shared" si="132"/>
        <v>0.32978753895719964</v>
      </c>
      <c r="BQ302" s="41">
        <v>0</v>
      </c>
    </row>
    <row r="303" spans="1:69" customFormat="1" ht="15" x14ac:dyDescent="0.2">
      <c r="A303" t="s">
        <v>198</v>
      </c>
      <c r="B303" t="s">
        <v>199</v>
      </c>
      <c r="D303">
        <v>33895000</v>
      </c>
      <c r="E303">
        <v>0</v>
      </c>
      <c r="F303">
        <v>10948000</v>
      </c>
      <c r="G303">
        <v>24583000</v>
      </c>
      <c r="H303">
        <v>865460000</v>
      </c>
      <c r="I303">
        <v>887390000</v>
      </c>
      <c r="J303">
        <v>995240000</v>
      </c>
      <c r="K303">
        <f t="shared" si="113"/>
        <v>0</v>
      </c>
      <c r="L303">
        <f t="shared" si="113"/>
        <v>1.233730377849649E-2</v>
      </c>
      <c r="M303">
        <f t="shared" si="113"/>
        <v>2.4700574735742133E-2</v>
      </c>
      <c r="N303" s="15" t="s">
        <v>943</v>
      </c>
      <c r="O303" s="16">
        <f t="shared" si="127"/>
        <v>0.49947436083923225</v>
      </c>
      <c r="P303" s="17" t="s">
        <v>943</v>
      </c>
      <c r="Q303">
        <v>70498000</v>
      </c>
      <c r="R303">
        <v>14412000</v>
      </c>
      <c r="S303">
        <v>43886000</v>
      </c>
      <c r="T303">
        <v>36591000</v>
      </c>
      <c r="U303">
        <v>876600000</v>
      </c>
      <c r="V303">
        <v>1078500000</v>
      </c>
      <c r="W303">
        <v>1138700000</v>
      </c>
      <c r="X303">
        <f t="shared" si="114"/>
        <v>1.644079397672827E-2</v>
      </c>
      <c r="Y303">
        <f t="shared" si="114"/>
        <v>4.0691701437181267E-2</v>
      </c>
      <c r="Z303">
        <f t="shared" si="114"/>
        <v>3.2134012470360941E-2</v>
      </c>
      <c r="AA303" s="15">
        <f t="shared" si="128"/>
        <v>4.8916180960310855</v>
      </c>
      <c r="AB303" s="16">
        <f t="shared" si="129"/>
        <v>1.2663124928675986</v>
      </c>
      <c r="AC303" s="17">
        <f t="shared" si="130"/>
        <v>2.4750447876653547</v>
      </c>
      <c r="AD303">
        <v>0</v>
      </c>
      <c r="AE303">
        <v>27513000</v>
      </c>
      <c r="AF303">
        <v>43229000</v>
      </c>
      <c r="AG303">
        <v>23440000</v>
      </c>
      <c r="AH303">
        <v>234260000</v>
      </c>
      <c r="AI303">
        <v>547210000</v>
      </c>
      <c r="AJ303">
        <v>689590000</v>
      </c>
      <c r="AK303">
        <f t="shared" si="115"/>
        <v>0.117446427046871</v>
      </c>
      <c r="AL303">
        <f t="shared" si="115"/>
        <v>7.8998921803329611E-2</v>
      </c>
      <c r="AM303">
        <f t="shared" si="115"/>
        <v>3.399121216955002E-2</v>
      </c>
      <c r="AN303" s="15">
        <f t="shared" si="134"/>
        <v>0</v>
      </c>
      <c r="AO303" s="16">
        <f>AL303/AM303</f>
        <v>2.3240983995886548</v>
      </c>
      <c r="AP303" s="17">
        <f t="shared" si="135"/>
        <v>0.67263793194664323</v>
      </c>
      <c r="AQ303">
        <v>29880000</v>
      </c>
      <c r="AR303">
        <v>33306000</v>
      </c>
      <c r="AS303">
        <v>25130000</v>
      </c>
      <c r="AT303">
        <v>21720000</v>
      </c>
      <c r="AU303">
        <v>747130000</v>
      </c>
      <c r="AV303">
        <v>737750000</v>
      </c>
      <c r="AW303">
        <v>625580000</v>
      </c>
      <c r="AX303">
        <f t="shared" si="116"/>
        <v>4.4578587394429346E-2</v>
      </c>
      <c r="AY303">
        <f t="shared" si="116"/>
        <v>3.4063029481531684E-2</v>
      </c>
      <c r="AZ303">
        <f t="shared" si="116"/>
        <v>3.4719780044119054E-2</v>
      </c>
      <c r="BA303" s="15">
        <f t="shared" si="121"/>
        <v>0.89713565123401184</v>
      </c>
      <c r="BB303" s="16">
        <f t="shared" si="133"/>
        <v>0.9810842533635632</v>
      </c>
      <c r="BC303" s="17">
        <f t="shared" si="122"/>
        <v>0.76411190826087705</v>
      </c>
      <c r="BD303">
        <v>24376000</v>
      </c>
      <c r="BE303">
        <v>16940000</v>
      </c>
      <c r="BF303">
        <v>37796000</v>
      </c>
      <c r="BG303">
        <v>41152000</v>
      </c>
      <c r="BH303">
        <v>752070000</v>
      </c>
      <c r="BI303">
        <v>733350000</v>
      </c>
      <c r="BJ303">
        <v>663290000</v>
      </c>
      <c r="BK303">
        <f t="shared" si="117"/>
        <v>2.2524499049290624E-2</v>
      </c>
      <c r="BL303">
        <f t="shared" si="117"/>
        <v>5.1538828662984933E-2</v>
      </c>
      <c r="BM303">
        <f t="shared" si="117"/>
        <v>6.2042243965686202E-2</v>
      </c>
      <c r="BN303" s="15">
        <f t="shared" si="131"/>
        <v>1.438961038961039</v>
      </c>
      <c r="BO303" s="16">
        <f t="shared" si="126"/>
        <v>0.83070542534679426</v>
      </c>
      <c r="BP303" s="17">
        <f t="shared" si="132"/>
        <v>2.2881231920053766</v>
      </c>
      <c r="BQ303" s="41">
        <v>0</v>
      </c>
    </row>
    <row r="304" spans="1:69" customFormat="1" ht="15" x14ac:dyDescent="0.2">
      <c r="A304" t="s">
        <v>73</v>
      </c>
      <c r="B304" t="s">
        <v>74</v>
      </c>
      <c r="D304">
        <v>17141000</v>
      </c>
      <c r="E304">
        <v>43879000</v>
      </c>
      <c r="F304">
        <v>24233000</v>
      </c>
      <c r="G304">
        <v>0</v>
      </c>
      <c r="H304">
        <v>865460000</v>
      </c>
      <c r="I304">
        <v>887390000</v>
      </c>
      <c r="J304">
        <v>995240000</v>
      </c>
      <c r="K304">
        <f t="shared" si="113"/>
        <v>5.0700205670972665E-2</v>
      </c>
      <c r="L304">
        <f t="shared" si="113"/>
        <v>2.7308173407408241E-2</v>
      </c>
      <c r="M304">
        <f t="shared" si="113"/>
        <v>0</v>
      </c>
      <c r="N304" s="15">
        <f t="shared" ref="N304:N336" si="136">D304/E304</f>
        <v>0.390642448551699</v>
      </c>
      <c r="O304" s="16" t="s">
        <v>943</v>
      </c>
      <c r="P304" s="17">
        <f t="shared" ref="P304:P336" si="137">L304/K304</f>
        <v>0.53862056467046959</v>
      </c>
      <c r="Q304">
        <v>110630000</v>
      </c>
      <c r="R304">
        <v>116670000</v>
      </c>
      <c r="S304">
        <v>38112000</v>
      </c>
      <c r="T304">
        <v>0</v>
      </c>
      <c r="U304">
        <v>876600000</v>
      </c>
      <c r="V304">
        <v>1078500000</v>
      </c>
      <c r="W304">
        <v>1138700000</v>
      </c>
      <c r="X304">
        <f t="shared" si="114"/>
        <v>0.13309377138945927</v>
      </c>
      <c r="Y304">
        <f t="shared" si="114"/>
        <v>3.5337969401947146E-2</v>
      </c>
      <c r="Z304">
        <f t="shared" si="114"/>
        <v>0</v>
      </c>
      <c r="AA304" s="15">
        <f t="shared" si="128"/>
        <v>0.94823005056998366</v>
      </c>
      <c r="AB304" s="16" t="s">
        <v>943</v>
      </c>
      <c r="AC304" s="17">
        <f t="shared" si="130"/>
        <v>0.26551181947155972</v>
      </c>
      <c r="AD304">
        <v>130520000</v>
      </c>
      <c r="AE304">
        <v>16030000</v>
      </c>
      <c r="AF304">
        <v>32758000</v>
      </c>
      <c r="AG304">
        <v>9331100</v>
      </c>
      <c r="AH304">
        <v>234260000</v>
      </c>
      <c r="AI304">
        <v>547210000</v>
      </c>
      <c r="AJ304">
        <v>689590000</v>
      </c>
      <c r="AK304">
        <f t="shared" si="115"/>
        <v>6.8428242124135577E-2</v>
      </c>
      <c r="AL304">
        <f t="shared" si="115"/>
        <v>5.9863672082016046E-2</v>
      </c>
      <c r="AM304">
        <f t="shared" si="115"/>
        <v>1.3531373714816049E-2</v>
      </c>
      <c r="AN304" s="15">
        <f t="shared" si="134"/>
        <v>8.1422333125389894</v>
      </c>
      <c r="AO304" s="16">
        <f>AL304/AM304</f>
        <v>4.4240646473660608</v>
      </c>
      <c r="AP304" s="17">
        <f t="shared" si="135"/>
        <v>0.87483866637137109</v>
      </c>
      <c r="AQ304">
        <v>33161000</v>
      </c>
      <c r="AR304">
        <v>23595000</v>
      </c>
      <c r="AS304">
        <v>17339000</v>
      </c>
      <c r="AT304">
        <v>23178000</v>
      </c>
      <c r="AU304">
        <v>747130000</v>
      </c>
      <c r="AV304">
        <v>737750000</v>
      </c>
      <c r="AW304">
        <v>625580000</v>
      </c>
      <c r="AX304">
        <f t="shared" si="116"/>
        <v>3.1580849383641404E-2</v>
      </c>
      <c r="AY304">
        <f t="shared" si="116"/>
        <v>2.3502541511352084E-2</v>
      </c>
      <c r="AZ304">
        <f t="shared" si="116"/>
        <v>3.7050417212826495E-2</v>
      </c>
      <c r="BA304" s="15">
        <f t="shared" si="121"/>
        <v>1.4054248781521508</v>
      </c>
      <c r="BB304" s="16">
        <f t="shared" si="133"/>
        <v>0.63433945632373967</v>
      </c>
      <c r="BC304" s="17">
        <f t="shared" si="122"/>
        <v>0.74420232419480736</v>
      </c>
      <c r="BD304">
        <v>50132000</v>
      </c>
      <c r="BE304">
        <v>16983000</v>
      </c>
      <c r="BF304">
        <v>35726000</v>
      </c>
      <c r="BG304">
        <v>18059000</v>
      </c>
      <c r="BH304">
        <v>752070000</v>
      </c>
      <c r="BI304">
        <v>733350000</v>
      </c>
      <c r="BJ304">
        <v>663290000</v>
      </c>
      <c r="BK304">
        <f t="shared" si="117"/>
        <v>2.2581674578164266E-2</v>
      </c>
      <c r="BL304">
        <f t="shared" si="117"/>
        <v>4.8716165541692232E-2</v>
      </c>
      <c r="BM304">
        <f t="shared" si="117"/>
        <v>2.7226401724735786E-2</v>
      </c>
      <c r="BN304" s="15">
        <f t="shared" si="131"/>
        <v>2.9518930695401284</v>
      </c>
      <c r="BO304" s="16">
        <f t="shared" si="126"/>
        <v>1.7892987121185582</v>
      </c>
      <c r="BP304" s="17">
        <f t="shared" si="132"/>
        <v>2.1573318388353342</v>
      </c>
      <c r="BQ304" s="41">
        <v>0</v>
      </c>
    </row>
    <row r="305" spans="1:69" customFormat="1" ht="15" x14ac:dyDescent="0.2">
      <c r="A305" t="s">
        <v>69</v>
      </c>
      <c r="B305" t="s">
        <v>70</v>
      </c>
      <c r="D305">
        <v>90854000</v>
      </c>
      <c r="E305">
        <v>128330000</v>
      </c>
      <c r="F305">
        <v>111380000</v>
      </c>
      <c r="G305">
        <v>51175000</v>
      </c>
      <c r="H305">
        <v>865460000</v>
      </c>
      <c r="I305">
        <v>887390000</v>
      </c>
      <c r="J305">
        <v>995240000</v>
      </c>
      <c r="K305">
        <f t="shared" si="113"/>
        <v>0.14827952765003583</v>
      </c>
      <c r="L305">
        <f t="shared" si="113"/>
        <v>0.12551414823245699</v>
      </c>
      <c r="M305">
        <f t="shared" si="113"/>
        <v>5.1419758048309956E-2</v>
      </c>
      <c r="N305" s="15">
        <f t="shared" si="136"/>
        <v>0.70797163562689935</v>
      </c>
      <c r="O305" s="16">
        <f>L305/M305</f>
        <v>2.4409711946628332</v>
      </c>
      <c r="P305" s="17">
        <f t="shared" si="137"/>
        <v>0.84646984126285529</v>
      </c>
      <c r="Q305">
        <v>217420000</v>
      </c>
      <c r="R305">
        <v>124690000</v>
      </c>
      <c r="S305">
        <v>27796000</v>
      </c>
      <c r="T305">
        <v>40296000</v>
      </c>
      <c r="U305">
        <v>876600000</v>
      </c>
      <c r="V305">
        <v>1078500000</v>
      </c>
      <c r="W305">
        <v>1138700000</v>
      </c>
      <c r="X305">
        <f t="shared" si="114"/>
        <v>0.1422427561031257</v>
      </c>
      <c r="Y305">
        <f t="shared" si="114"/>
        <v>2.577283263792304E-2</v>
      </c>
      <c r="Z305">
        <f t="shared" si="114"/>
        <v>3.538772284183718E-2</v>
      </c>
      <c r="AA305" s="15">
        <f t="shared" si="128"/>
        <v>1.7436843371561472</v>
      </c>
      <c r="AB305" s="16">
        <f>Y305/Z305</f>
        <v>0.72829870271994657</v>
      </c>
      <c r="AC305" s="17">
        <f t="shared" si="130"/>
        <v>0.18118906961587408</v>
      </c>
      <c r="AD305">
        <v>111410000</v>
      </c>
      <c r="AE305">
        <v>146140000</v>
      </c>
      <c r="AF305">
        <v>22873000</v>
      </c>
      <c r="AG305">
        <v>58806000</v>
      </c>
      <c r="AH305">
        <v>234260000</v>
      </c>
      <c r="AI305">
        <v>547210000</v>
      </c>
      <c r="AJ305">
        <v>689590000</v>
      </c>
      <c r="AK305">
        <f t="shared" si="115"/>
        <v>0.62383676257150178</v>
      </c>
      <c r="AL305">
        <f t="shared" si="115"/>
        <v>4.1799309223150165E-2</v>
      </c>
      <c r="AM305">
        <f t="shared" si="115"/>
        <v>8.5276758653692775E-2</v>
      </c>
      <c r="AN305" s="15">
        <f t="shared" si="134"/>
        <v>0.76235117011085263</v>
      </c>
      <c r="AO305" s="16">
        <f>AL305/AM305</f>
        <v>0.49016062386817877</v>
      </c>
      <c r="AP305" s="17">
        <f t="shared" si="135"/>
        <v>6.7003600510573136E-2</v>
      </c>
      <c r="AQ305">
        <v>43254000</v>
      </c>
      <c r="AR305">
        <v>22033000</v>
      </c>
      <c r="AS305">
        <v>28533000</v>
      </c>
      <c r="AT305">
        <v>81779000</v>
      </c>
      <c r="AU305">
        <v>747130000</v>
      </c>
      <c r="AV305">
        <v>737750000</v>
      </c>
      <c r="AW305">
        <v>625580000</v>
      </c>
      <c r="AX305">
        <f t="shared" si="116"/>
        <v>2.9490182431437636E-2</v>
      </c>
      <c r="AY305">
        <f t="shared" si="116"/>
        <v>3.8675703151474075E-2</v>
      </c>
      <c r="AZ305">
        <f t="shared" si="116"/>
        <v>0.13072508711915343</v>
      </c>
      <c r="BA305" s="15">
        <f t="shared" si="121"/>
        <v>1.9631461898061997</v>
      </c>
      <c r="BB305" s="16">
        <f t="shared" si="133"/>
        <v>0.29585524862738788</v>
      </c>
      <c r="BC305" s="17">
        <f t="shared" si="122"/>
        <v>1.3114772430245916</v>
      </c>
      <c r="BD305">
        <v>24305000</v>
      </c>
      <c r="BE305">
        <v>17564000</v>
      </c>
      <c r="BF305">
        <v>113700000</v>
      </c>
      <c r="BG305">
        <v>65557000</v>
      </c>
      <c r="BH305">
        <v>752070000</v>
      </c>
      <c r="BI305">
        <v>733350000</v>
      </c>
      <c r="BJ305">
        <v>663290000</v>
      </c>
      <c r="BK305">
        <f t="shared" si="117"/>
        <v>2.3354209049689524E-2</v>
      </c>
      <c r="BL305">
        <f t="shared" si="117"/>
        <v>0.15504193086520762</v>
      </c>
      <c r="BM305">
        <f t="shared" si="117"/>
        <v>9.8836104871172489E-2</v>
      </c>
      <c r="BN305" s="15">
        <f t="shared" si="131"/>
        <v>1.3837964017308131</v>
      </c>
      <c r="BO305" s="16">
        <f t="shared" si="126"/>
        <v>1.5686770645939192</v>
      </c>
      <c r="BP305" s="17">
        <f t="shared" si="132"/>
        <v>6.6387146974377531</v>
      </c>
      <c r="BQ305" s="41">
        <v>0</v>
      </c>
    </row>
    <row r="306" spans="1:69" customFormat="1" ht="15" x14ac:dyDescent="0.2">
      <c r="A306" t="s">
        <v>300</v>
      </c>
      <c r="B306" t="s">
        <v>301</v>
      </c>
      <c r="D306">
        <v>57010000</v>
      </c>
      <c r="E306">
        <v>3330800</v>
      </c>
      <c r="F306">
        <v>5563400</v>
      </c>
      <c r="G306">
        <v>5033500</v>
      </c>
      <c r="H306">
        <v>865460000</v>
      </c>
      <c r="I306">
        <v>887390000</v>
      </c>
      <c r="J306">
        <v>995240000</v>
      </c>
      <c r="K306">
        <f t="shared" si="113"/>
        <v>3.8485891895639313E-3</v>
      </c>
      <c r="L306">
        <f t="shared" si="113"/>
        <v>6.2693967703039248E-3</v>
      </c>
      <c r="M306">
        <f t="shared" si="113"/>
        <v>5.0575740524898515E-3</v>
      </c>
      <c r="N306" s="15">
        <f t="shared" si="136"/>
        <v>17.116008166206317</v>
      </c>
      <c r="O306" s="16">
        <f>L306/M306</f>
        <v>1.2396055312759071</v>
      </c>
      <c r="P306" s="17">
        <f t="shared" si="137"/>
        <v>1.6290116875306937</v>
      </c>
      <c r="Q306">
        <v>158070000</v>
      </c>
      <c r="R306">
        <v>0</v>
      </c>
      <c r="S306">
        <v>0</v>
      </c>
      <c r="T306">
        <v>0</v>
      </c>
      <c r="U306">
        <v>876600000</v>
      </c>
      <c r="V306">
        <v>1078500000</v>
      </c>
      <c r="W306">
        <v>1138700000</v>
      </c>
      <c r="X306">
        <f t="shared" si="114"/>
        <v>0</v>
      </c>
      <c r="Y306">
        <f t="shared" si="114"/>
        <v>0</v>
      </c>
      <c r="Z306">
        <f t="shared" si="114"/>
        <v>0</v>
      </c>
      <c r="AA306" s="15" t="s">
        <v>943</v>
      </c>
      <c r="AB306" s="16">
        <v>0</v>
      </c>
      <c r="AC306" s="17">
        <v>0</v>
      </c>
      <c r="AD306">
        <v>11545000</v>
      </c>
      <c r="AE306">
        <v>6797200</v>
      </c>
      <c r="AF306">
        <v>0</v>
      </c>
      <c r="AG306">
        <v>0</v>
      </c>
      <c r="AH306">
        <v>234260000</v>
      </c>
      <c r="AI306">
        <v>547210000</v>
      </c>
      <c r="AJ306">
        <v>689590000</v>
      </c>
      <c r="AK306">
        <f t="shared" si="115"/>
        <v>2.9015623666012125E-2</v>
      </c>
      <c r="AL306">
        <f t="shared" si="115"/>
        <v>0</v>
      </c>
      <c r="AM306">
        <f t="shared" si="115"/>
        <v>0</v>
      </c>
      <c r="AN306" s="15">
        <f t="shared" si="134"/>
        <v>1.6984934973224268</v>
      </c>
      <c r="AO306" s="16">
        <v>0</v>
      </c>
      <c r="AP306" s="17">
        <f t="shared" si="135"/>
        <v>0</v>
      </c>
      <c r="AQ306">
        <v>10146000</v>
      </c>
      <c r="AR306">
        <v>27242000</v>
      </c>
      <c r="AS306">
        <v>15916000</v>
      </c>
      <c r="AT306">
        <v>11428000</v>
      </c>
      <c r="AU306">
        <v>747130000</v>
      </c>
      <c r="AV306">
        <v>737750000</v>
      </c>
      <c r="AW306">
        <v>625580000</v>
      </c>
      <c r="AX306">
        <f t="shared" si="116"/>
        <v>3.6462195334145332E-2</v>
      </c>
      <c r="AY306">
        <f t="shared" si="116"/>
        <v>2.1573703829210436E-2</v>
      </c>
      <c r="AZ306">
        <f t="shared" si="116"/>
        <v>1.8267847437577929E-2</v>
      </c>
      <c r="BA306" s="15">
        <f t="shared" si="121"/>
        <v>0.37243961529990455</v>
      </c>
      <c r="BB306" s="16">
        <f t="shared" si="133"/>
        <v>1.1809658419213742</v>
      </c>
      <c r="BC306" s="17">
        <f t="shared" si="122"/>
        <v>0.5916732010101311</v>
      </c>
      <c r="BD306">
        <v>12136000</v>
      </c>
      <c r="BE306">
        <v>17688000</v>
      </c>
      <c r="BF306">
        <v>17893000</v>
      </c>
      <c r="BG306">
        <v>11429000</v>
      </c>
      <c r="BH306">
        <v>752070000</v>
      </c>
      <c r="BI306">
        <v>733350000</v>
      </c>
      <c r="BJ306">
        <v>663290000</v>
      </c>
      <c r="BK306">
        <f t="shared" si="117"/>
        <v>2.351908731899956E-2</v>
      </c>
      <c r="BL306">
        <f t="shared" si="117"/>
        <v>2.4398990932024273E-2</v>
      </c>
      <c r="BM306">
        <f t="shared" si="117"/>
        <v>1.7230773869649777E-2</v>
      </c>
      <c r="BN306" s="15">
        <f t="shared" si="131"/>
        <v>0.68611488014473088</v>
      </c>
      <c r="BO306" s="16">
        <f t="shared" si="126"/>
        <v>1.4160124853707567</v>
      </c>
      <c r="BP306" s="17">
        <f t="shared" si="132"/>
        <v>1.0374123196657337</v>
      </c>
      <c r="BQ306" s="41">
        <v>0</v>
      </c>
    </row>
    <row r="307" spans="1:69" customFormat="1" ht="15" x14ac:dyDescent="0.2">
      <c r="A307" t="s">
        <v>718</v>
      </c>
      <c r="B307" t="s">
        <v>719</v>
      </c>
      <c r="D307">
        <v>2120700</v>
      </c>
      <c r="E307">
        <v>61463000</v>
      </c>
      <c r="F307">
        <v>43228000</v>
      </c>
      <c r="G307">
        <v>69098000</v>
      </c>
      <c r="H307">
        <v>865460000</v>
      </c>
      <c r="I307">
        <v>887390000</v>
      </c>
      <c r="J307">
        <v>995240000</v>
      </c>
      <c r="K307">
        <f t="shared" si="113"/>
        <v>7.1017724678205815E-2</v>
      </c>
      <c r="L307">
        <f t="shared" si="113"/>
        <v>4.8713643381151465E-2</v>
      </c>
      <c r="M307">
        <f t="shared" si="113"/>
        <v>6.942847956271854E-2</v>
      </c>
      <c r="N307" s="15">
        <f t="shared" si="136"/>
        <v>3.4503685143907718E-2</v>
      </c>
      <c r="O307" s="16">
        <f>L307/M307</f>
        <v>0.70163776720971927</v>
      </c>
      <c r="P307" s="17">
        <f t="shared" si="137"/>
        <v>0.68593641378799186</v>
      </c>
      <c r="Q307">
        <v>17257000</v>
      </c>
      <c r="R307">
        <v>0</v>
      </c>
      <c r="S307">
        <v>43514000</v>
      </c>
      <c r="T307">
        <v>87891000</v>
      </c>
      <c r="U307">
        <v>876600000</v>
      </c>
      <c r="V307">
        <v>1078500000</v>
      </c>
      <c r="W307">
        <v>1138700000</v>
      </c>
      <c r="X307">
        <f t="shared" si="114"/>
        <v>0</v>
      </c>
      <c r="Y307">
        <f t="shared" si="114"/>
        <v>4.03467779323134E-2</v>
      </c>
      <c r="Z307">
        <f t="shared" si="114"/>
        <v>7.7185386844647402E-2</v>
      </c>
      <c r="AA307" s="15" t="s">
        <v>943</v>
      </c>
      <c r="AB307" s="16">
        <f>Y307/Z307</f>
        <v>0.52272560366277854</v>
      </c>
      <c r="AC307" s="17" t="s">
        <v>943</v>
      </c>
      <c r="AD307">
        <v>20153000</v>
      </c>
      <c r="AE307">
        <v>48210000</v>
      </c>
      <c r="AF307">
        <v>29914000</v>
      </c>
      <c r="AG307">
        <v>66703000</v>
      </c>
      <c r="AH307">
        <v>234260000</v>
      </c>
      <c r="AI307">
        <v>547210000</v>
      </c>
      <c r="AJ307">
        <v>689590000</v>
      </c>
      <c r="AK307">
        <f t="shared" si="115"/>
        <v>0.20579697771706651</v>
      </c>
      <c r="AL307">
        <f t="shared" si="115"/>
        <v>5.4666398640375723E-2</v>
      </c>
      <c r="AM307">
        <f t="shared" si="115"/>
        <v>9.6728490842384607E-2</v>
      </c>
      <c r="AN307" s="15">
        <f t="shared" si="134"/>
        <v>0.41802530595312176</v>
      </c>
      <c r="AO307" s="16">
        <f>AL307/AM307</f>
        <v>0.56515301918079686</v>
      </c>
      <c r="AP307" s="17">
        <f t="shared" si="135"/>
        <v>0.26563266014300801</v>
      </c>
      <c r="AQ307">
        <v>5923000</v>
      </c>
      <c r="AR307">
        <v>15232000</v>
      </c>
      <c r="AS307">
        <v>29593000</v>
      </c>
      <c r="AT307">
        <v>37965000</v>
      </c>
      <c r="AU307">
        <v>747130000</v>
      </c>
      <c r="AV307">
        <v>737750000</v>
      </c>
      <c r="AW307">
        <v>625580000</v>
      </c>
      <c r="AX307">
        <f t="shared" si="116"/>
        <v>2.0387348921874372E-2</v>
      </c>
      <c r="AY307">
        <f t="shared" si="116"/>
        <v>4.0112504235852255E-2</v>
      </c>
      <c r="AZ307">
        <f t="shared" si="116"/>
        <v>6.0687681831260588E-2</v>
      </c>
      <c r="BA307" s="15">
        <f t="shared" si="121"/>
        <v>0.38885241596638653</v>
      </c>
      <c r="BB307" s="16">
        <f t="shared" si="133"/>
        <v>0.66096616356814053</v>
      </c>
      <c r="BC307" s="17">
        <f t="shared" si="122"/>
        <v>1.9675193861431393</v>
      </c>
      <c r="BD307">
        <v>5704300</v>
      </c>
      <c r="BE307">
        <v>17925000</v>
      </c>
      <c r="BF307">
        <v>25804000</v>
      </c>
      <c r="BG307">
        <v>28235000</v>
      </c>
      <c r="BH307">
        <v>752070000</v>
      </c>
      <c r="BI307">
        <v>733350000</v>
      </c>
      <c r="BJ307">
        <v>663290000</v>
      </c>
      <c r="BK307">
        <f t="shared" si="117"/>
        <v>2.3834217559535683E-2</v>
      </c>
      <c r="BL307">
        <f t="shared" si="117"/>
        <v>3.5186473034703757E-2</v>
      </c>
      <c r="BM307">
        <f t="shared" si="117"/>
        <v>4.2568107464306712E-2</v>
      </c>
      <c r="BN307" s="15">
        <f t="shared" si="131"/>
        <v>0.31823152022315204</v>
      </c>
      <c r="BO307" s="16">
        <f t="shared" si="126"/>
        <v>0.82659237468350122</v>
      </c>
      <c r="BP307" s="17">
        <f t="shared" si="132"/>
        <v>1.4763007405974702</v>
      </c>
      <c r="BQ307" s="41">
        <v>0</v>
      </c>
    </row>
    <row r="308" spans="1:69" customFormat="1" ht="15" x14ac:dyDescent="0.2">
      <c r="A308" t="s">
        <v>174</v>
      </c>
      <c r="B308" t="s">
        <v>175</v>
      </c>
      <c r="D308">
        <v>0</v>
      </c>
      <c r="E308">
        <v>24104000</v>
      </c>
      <c r="F308">
        <v>0</v>
      </c>
      <c r="G308">
        <v>15473000</v>
      </c>
      <c r="H308">
        <v>865460000</v>
      </c>
      <c r="I308">
        <v>887390000</v>
      </c>
      <c r="J308">
        <v>995240000</v>
      </c>
      <c r="K308">
        <f t="shared" si="113"/>
        <v>2.7851084972153536E-2</v>
      </c>
      <c r="L308">
        <f t="shared" si="113"/>
        <v>0</v>
      </c>
      <c r="M308">
        <f t="shared" si="113"/>
        <v>1.5547003737791889E-2</v>
      </c>
      <c r="N308" s="15">
        <f t="shared" si="136"/>
        <v>0</v>
      </c>
      <c r="O308" s="16">
        <f>L308/M308</f>
        <v>0</v>
      </c>
      <c r="P308" s="17">
        <f t="shared" si="137"/>
        <v>0</v>
      </c>
      <c r="Q308">
        <v>37356000</v>
      </c>
      <c r="R308">
        <v>18268000</v>
      </c>
      <c r="S308">
        <v>16358000</v>
      </c>
      <c r="T308">
        <v>0</v>
      </c>
      <c r="U308">
        <v>876600000</v>
      </c>
      <c r="V308">
        <v>1078500000</v>
      </c>
      <c r="W308">
        <v>1138700000</v>
      </c>
      <c r="X308">
        <f t="shared" si="114"/>
        <v>2.083960757472051E-2</v>
      </c>
      <c r="Y308">
        <f t="shared" si="114"/>
        <v>1.5167362076958738E-2</v>
      </c>
      <c r="Z308">
        <f t="shared" si="114"/>
        <v>0</v>
      </c>
      <c r="AA308" s="15">
        <f t="shared" ref="AA308:AA322" si="138">Q308/R308</f>
        <v>2.0448872345084301</v>
      </c>
      <c r="AB308" s="16" t="s">
        <v>943</v>
      </c>
      <c r="AC308" s="17">
        <f t="shared" ref="AC308:AC322" si="139">Y308/X308</f>
        <v>0.72781418856262481</v>
      </c>
      <c r="AD308">
        <v>0</v>
      </c>
      <c r="AE308">
        <v>0</v>
      </c>
      <c r="AF308">
        <v>0</v>
      </c>
      <c r="AG308">
        <v>9104900</v>
      </c>
      <c r="AH308">
        <v>234260000</v>
      </c>
      <c r="AI308">
        <v>547210000</v>
      </c>
      <c r="AJ308">
        <v>689590000</v>
      </c>
      <c r="AK308">
        <f t="shared" si="115"/>
        <v>0</v>
      </c>
      <c r="AL308">
        <f t="shared" si="115"/>
        <v>0</v>
      </c>
      <c r="AM308">
        <f t="shared" si="115"/>
        <v>1.3203352716831741E-2</v>
      </c>
      <c r="AN308" s="15">
        <v>0</v>
      </c>
      <c r="AO308" s="16">
        <f>AL308/AM308</f>
        <v>0</v>
      </c>
      <c r="AP308" s="17">
        <v>0</v>
      </c>
      <c r="AQ308">
        <v>37037000</v>
      </c>
      <c r="AR308">
        <v>12191000</v>
      </c>
      <c r="AS308">
        <v>3166200</v>
      </c>
      <c r="AT308">
        <v>22214000</v>
      </c>
      <c r="AU308">
        <v>747130000</v>
      </c>
      <c r="AV308">
        <v>737750000</v>
      </c>
      <c r="AW308">
        <v>625580000</v>
      </c>
      <c r="AX308">
        <f t="shared" si="116"/>
        <v>1.6317106795336822E-2</v>
      </c>
      <c r="AY308">
        <f t="shared" si="116"/>
        <v>4.2916977295831922E-3</v>
      </c>
      <c r="AZ308">
        <f t="shared" si="116"/>
        <v>3.5509447232967804E-2</v>
      </c>
      <c r="BA308" s="15">
        <f t="shared" si="121"/>
        <v>3.0380608645722256</v>
      </c>
      <c r="BB308" s="16">
        <f t="shared" si="133"/>
        <v>0.12086073042552685</v>
      </c>
      <c r="BC308" s="17">
        <f t="shared" si="122"/>
        <v>0.26301830241190144</v>
      </c>
      <c r="BD308">
        <v>14994000</v>
      </c>
      <c r="BE308">
        <v>18988000</v>
      </c>
      <c r="BF308">
        <v>20002000</v>
      </c>
      <c r="BG308">
        <v>24227000</v>
      </c>
      <c r="BH308">
        <v>752070000</v>
      </c>
      <c r="BI308">
        <v>733350000</v>
      </c>
      <c r="BJ308">
        <v>663290000</v>
      </c>
      <c r="BK308">
        <f t="shared" si="117"/>
        <v>2.52476498198306E-2</v>
      </c>
      <c r="BL308">
        <f t="shared" si="117"/>
        <v>2.7274834662848572E-2</v>
      </c>
      <c r="BM308">
        <f t="shared" si="117"/>
        <v>3.6525501665937973E-2</v>
      </c>
      <c r="BN308" s="15">
        <f t="shared" si="131"/>
        <v>0.78965662523699176</v>
      </c>
      <c r="BO308" s="16">
        <f t="shared" si="126"/>
        <v>0.74673401921495974</v>
      </c>
      <c r="BP308" s="17">
        <f t="shared" si="132"/>
        <v>1.0802920215340492</v>
      </c>
      <c r="BQ308" s="41">
        <v>0</v>
      </c>
    </row>
    <row r="309" spans="1:69" customFormat="1" ht="15" x14ac:dyDescent="0.2">
      <c r="A309" t="s">
        <v>588</v>
      </c>
      <c r="B309" t="s">
        <v>589</v>
      </c>
      <c r="D309">
        <v>0</v>
      </c>
      <c r="E309">
        <v>21103000</v>
      </c>
      <c r="F309">
        <v>0</v>
      </c>
      <c r="G309">
        <v>0</v>
      </c>
      <c r="H309">
        <v>865460000</v>
      </c>
      <c r="I309">
        <v>887390000</v>
      </c>
      <c r="J309">
        <v>995240000</v>
      </c>
      <c r="K309">
        <f t="shared" si="113"/>
        <v>2.4383564809465488E-2</v>
      </c>
      <c r="L309">
        <f t="shared" si="113"/>
        <v>0</v>
      </c>
      <c r="M309">
        <f t="shared" si="113"/>
        <v>0</v>
      </c>
      <c r="N309" s="15">
        <f t="shared" si="136"/>
        <v>0</v>
      </c>
      <c r="O309" s="16">
        <v>0</v>
      </c>
      <c r="P309" s="17">
        <f t="shared" si="137"/>
        <v>0</v>
      </c>
      <c r="Q309">
        <v>24041000</v>
      </c>
      <c r="R309">
        <v>13583000</v>
      </c>
      <c r="S309">
        <v>16409000</v>
      </c>
      <c r="T309">
        <v>0</v>
      </c>
      <c r="U309">
        <v>876600000</v>
      </c>
      <c r="V309">
        <v>1078500000</v>
      </c>
      <c r="W309">
        <v>1138700000</v>
      </c>
      <c r="X309">
        <f t="shared" si="114"/>
        <v>1.5495094684006389E-2</v>
      </c>
      <c r="Y309">
        <f t="shared" si="114"/>
        <v>1.5214649976819657E-2</v>
      </c>
      <c r="Z309">
        <f t="shared" si="114"/>
        <v>0</v>
      </c>
      <c r="AA309" s="15">
        <f t="shared" si="138"/>
        <v>1.7699330044909078</v>
      </c>
      <c r="AB309" s="16" t="s">
        <v>943</v>
      </c>
      <c r="AC309" s="17">
        <f t="shared" si="139"/>
        <v>0.98190106527866527</v>
      </c>
      <c r="AD309">
        <v>17886000</v>
      </c>
      <c r="AE309">
        <v>8633100</v>
      </c>
      <c r="AF309">
        <v>11035000</v>
      </c>
      <c r="AG309">
        <v>0</v>
      </c>
      <c r="AH309">
        <v>234260000</v>
      </c>
      <c r="AI309">
        <v>547210000</v>
      </c>
      <c r="AJ309">
        <v>689590000</v>
      </c>
      <c r="AK309">
        <f t="shared" si="115"/>
        <v>3.6852642363186201E-2</v>
      </c>
      <c r="AL309">
        <f t="shared" si="115"/>
        <v>2.0165932640119882E-2</v>
      </c>
      <c r="AM309">
        <f t="shared" si="115"/>
        <v>0</v>
      </c>
      <c r="AN309" s="15">
        <f t="shared" ref="AN309:AN317" si="140">AD309/AE309</f>
        <v>2.0717934461549152</v>
      </c>
      <c r="AO309" s="16" t="s">
        <v>943</v>
      </c>
      <c r="AP309" s="17">
        <f t="shared" ref="AP309:AP317" si="141">AL309/AK309</f>
        <v>0.54720452447840096</v>
      </c>
      <c r="AQ309">
        <v>5319800</v>
      </c>
      <c r="AR309">
        <v>15622000</v>
      </c>
      <c r="AS309">
        <v>12170000</v>
      </c>
      <c r="AT309">
        <v>16488000</v>
      </c>
      <c r="AU309">
        <v>747130000</v>
      </c>
      <c r="AV309">
        <v>737750000</v>
      </c>
      <c r="AW309">
        <v>625580000</v>
      </c>
      <c r="AX309">
        <f t="shared" si="116"/>
        <v>2.0909346432347785E-2</v>
      </c>
      <c r="AY309">
        <f t="shared" si="116"/>
        <v>1.6496103015926803E-2</v>
      </c>
      <c r="AZ309">
        <f t="shared" si="116"/>
        <v>2.6356341315259438E-2</v>
      </c>
      <c r="BA309" s="15">
        <f t="shared" si="121"/>
        <v>0.34053258225579314</v>
      </c>
      <c r="BB309" s="16">
        <f t="shared" si="133"/>
        <v>0.625887440848101</v>
      </c>
      <c r="BC309" s="17">
        <f t="shared" si="122"/>
        <v>0.78893441597038738</v>
      </c>
      <c r="BD309">
        <v>6772000</v>
      </c>
      <c r="BE309">
        <v>19555000</v>
      </c>
      <c r="BF309">
        <v>11715000</v>
      </c>
      <c r="BG309">
        <v>13598000</v>
      </c>
      <c r="BH309">
        <v>752070000</v>
      </c>
      <c r="BI309">
        <v>733350000</v>
      </c>
      <c r="BJ309">
        <v>663290000</v>
      </c>
      <c r="BK309">
        <f t="shared" si="117"/>
        <v>2.6001569002885371E-2</v>
      </c>
      <c r="BL309">
        <f t="shared" si="117"/>
        <v>1.5974636940069543E-2</v>
      </c>
      <c r="BM309">
        <f t="shared" si="117"/>
        <v>2.0500836738078367E-2</v>
      </c>
      <c r="BN309" s="15">
        <f t="shared" si="131"/>
        <v>0.34630529276399896</v>
      </c>
      <c r="BO309" s="16">
        <f t="shared" si="126"/>
        <v>0.77921877746571022</v>
      </c>
      <c r="BP309" s="17">
        <f t="shared" si="132"/>
        <v>0.61437203802189211</v>
      </c>
      <c r="BQ309" s="41">
        <v>0</v>
      </c>
    </row>
    <row r="310" spans="1:69" customFormat="1" ht="15" x14ac:dyDescent="0.2">
      <c r="A310" t="s">
        <v>551</v>
      </c>
      <c r="B310" t="s">
        <v>552</v>
      </c>
      <c r="D310">
        <v>48298000</v>
      </c>
      <c r="E310">
        <v>89248000</v>
      </c>
      <c r="F310">
        <v>31202000</v>
      </c>
      <c r="G310">
        <v>10819000</v>
      </c>
      <c r="H310">
        <v>865460000</v>
      </c>
      <c r="I310">
        <v>887390000</v>
      </c>
      <c r="J310">
        <v>995240000</v>
      </c>
      <c r="K310">
        <f t="shared" si="113"/>
        <v>0.1031220391468121</v>
      </c>
      <c r="L310">
        <f t="shared" si="113"/>
        <v>3.5161541148762097E-2</v>
      </c>
      <c r="M310">
        <f t="shared" si="113"/>
        <v>1.0870744744986133E-2</v>
      </c>
      <c r="N310" s="15">
        <f t="shared" si="136"/>
        <v>0.54116618859806387</v>
      </c>
      <c r="O310" s="16">
        <f>L310/M310</f>
        <v>3.2345107877709576</v>
      </c>
      <c r="P310" s="17">
        <f t="shared" si="137"/>
        <v>0.34097018871691964</v>
      </c>
      <c r="Q310">
        <v>194960000</v>
      </c>
      <c r="R310">
        <v>68646000</v>
      </c>
      <c r="S310">
        <v>78705000</v>
      </c>
      <c r="T310">
        <v>17676000</v>
      </c>
      <c r="U310">
        <v>876600000</v>
      </c>
      <c r="V310">
        <v>1078500000</v>
      </c>
      <c r="W310">
        <v>1138700000</v>
      </c>
      <c r="X310">
        <f t="shared" si="114"/>
        <v>7.8309377138945924E-2</v>
      </c>
      <c r="Y310">
        <f t="shared" si="114"/>
        <v>7.2976356050069538E-2</v>
      </c>
      <c r="Z310">
        <f t="shared" si="114"/>
        <v>1.5522964784403267E-2</v>
      </c>
      <c r="AA310" s="15">
        <f t="shared" si="138"/>
        <v>2.8400780817527607</v>
      </c>
      <c r="AB310" s="16">
        <f t="shared" ref="AB310:AB320" si="142">Y310/Z310</f>
        <v>4.7011867297020924</v>
      </c>
      <c r="AC310" s="17">
        <f t="shared" si="139"/>
        <v>0.93189805252295776</v>
      </c>
      <c r="AD310">
        <v>130270000</v>
      </c>
      <c r="AE310">
        <v>17888000</v>
      </c>
      <c r="AF310">
        <v>0</v>
      </c>
      <c r="AG310">
        <v>9483000</v>
      </c>
      <c r="AH310">
        <v>234260000</v>
      </c>
      <c r="AI310">
        <v>547210000</v>
      </c>
      <c r="AJ310">
        <v>689590000</v>
      </c>
      <c r="AK310">
        <f t="shared" si="115"/>
        <v>7.6359600443951167E-2</v>
      </c>
      <c r="AL310">
        <f t="shared" si="115"/>
        <v>0</v>
      </c>
      <c r="AM310">
        <f t="shared" si="115"/>
        <v>1.3751649530880669E-2</v>
      </c>
      <c r="AN310" s="15">
        <f t="shared" si="140"/>
        <v>7.2825357781753128</v>
      </c>
      <c r="AO310" s="16">
        <f>AL310/AM310</f>
        <v>0</v>
      </c>
      <c r="AP310" s="17">
        <f t="shared" si="141"/>
        <v>0</v>
      </c>
      <c r="AQ310">
        <v>68367000</v>
      </c>
      <c r="AR310">
        <v>14738000</v>
      </c>
      <c r="AS310">
        <v>40936000</v>
      </c>
      <c r="AT310">
        <v>36231000</v>
      </c>
      <c r="AU310">
        <v>747130000</v>
      </c>
      <c r="AV310">
        <v>737750000</v>
      </c>
      <c r="AW310">
        <v>625580000</v>
      </c>
      <c r="AX310">
        <f t="shared" si="116"/>
        <v>1.9726152075274717E-2</v>
      </c>
      <c r="AY310">
        <f t="shared" si="116"/>
        <v>5.5487631311419858E-2</v>
      </c>
      <c r="AZ310">
        <f t="shared" si="116"/>
        <v>5.7915854087406883E-2</v>
      </c>
      <c r="BA310" s="15">
        <f t="shared" si="121"/>
        <v>4.6388248066223365</v>
      </c>
      <c r="BB310" s="16">
        <f t="shared" si="133"/>
        <v>0.95807326311164576</v>
      </c>
      <c r="BC310" s="17">
        <f t="shared" si="122"/>
        <v>2.8128968640046899</v>
      </c>
      <c r="BD310">
        <v>41219000</v>
      </c>
      <c r="BE310">
        <v>19792000</v>
      </c>
      <c r="BF310">
        <v>89115000</v>
      </c>
      <c r="BG310">
        <v>25115000</v>
      </c>
      <c r="BH310">
        <v>752070000</v>
      </c>
      <c r="BI310">
        <v>733350000</v>
      </c>
      <c r="BJ310">
        <v>663290000</v>
      </c>
      <c r="BK310">
        <f t="shared" si="117"/>
        <v>2.631669924342149E-2</v>
      </c>
      <c r="BL310">
        <f t="shared" si="117"/>
        <v>0.12151769277970956</v>
      </c>
      <c r="BM310">
        <f t="shared" si="117"/>
        <v>3.7864282591325064E-2</v>
      </c>
      <c r="BN310" s="15">
        <f t="shared" si="131"/>
        <v>2.0826091350040419</v>
      </c>
      <c r="BO310" s="16">
        <f t="shared" si="126"/>
        <v>3.2092960558970156</v>
      </c>
      <c r="BP310" s="17">
        <f t="shared" si="132"/>
        <v>4.6175126924432179</v>
      </c>
      <c r="BQ310" s="41">
        <v>0</v>
      </c>
    </row>
    <row r="311" spans="1:69" customFormat="1" ht="15" x14ac:dyDescent="0.2">
      <c r="A311" t="s">
        <v>720</v>
      </c>
      <c r="B311" t="s">
        <v>721</v>
      </c>
      <c r="D311">
        <v>15150000</v>
      </c>
      <c r="E311">
        <v>129060000</v>
      </c>
      <c r="F311">
        <v>39195000</v>
      </c>
      <c r="G311">
        <v>159260000</v>
      </c>
      <c r="H311">
        <v>865460000</v>
      </c>
      <c r="I311">
        <v>887390000</v>
      </c>
      <c r="J311">
        <v>995240000</v>
      </c>
      <c r="K311">
        <f t="shared" si="113"/>
        <v>0.14912300972893028</v>
      </c>
      <c r="L311">
        <f t="shared" si="113"/>
        <v>4.416885473129064E-2</v>
      </c>
      <c r="M311">
        <f t="shared" si="113"/>
        <v>0.16002170330774487</v>
      </c>
      <c r="N311" s="15">
        <f t="shared" si="136"/>
        <v>0.11738726173872617</v>
      </c>
      <c r="O311" s="16">
        <f>L311/M311</f>
        <v>0.27601790143645422</v>
      </c>
      <c r="P311" s="17">
        <f t="shared" si="137"/>
        <v>0.29619074086272118</v>
      </c>
      <c r="Q311">
        <v>164500000</v>
      </c>
      <c r="R311">
        <v>171420000</v>
      </c>
      <c r="S311">
        <v>71465000</v>
      </c>
      <c r="T311">
        <v>144970000</v>
      </c>
      <c r="U311">
        <v>876600000</v>
      </c>
      <c r="V311">
        <v>1078500000</v>
      </c>
      <c r="W311">
        <v>1138700000</v>
      </c>
      <c r="X311">
        <f t="shared" si="114"/>
        <v>0.19555099247091035</v>
      </c>
      <c r="Y311">
        <f t="shared" si="114"/>
        <v>6.6263328697264715E-2</v>
      </c>
      <c r="Z311">
        <f t="shared" si="114"/>
        <v>0.12731184684289101</v>
      </c>
      <c r="AA311" s="15">
        <f t="shared" si="138"/>
        <v>0.95963131489907827</v>
      </c>
      <c r="AB311" s="16">
        <f t="shared" si="142"/>
        <v>0.52048046069928489</v>
      </c>
      <c r="AC311" s="17">
        <f t="shared" si="139"/>
        <v>0.33885447401716395</v>
      </c>
      <c r="AD311">
        <v>53691000</v>
      </c>
      <c r="AE311">
        <v>119920000</v>
      </c>
      <c r="AF311">
        <v>22529000</v>
      </c>
      <c r="AG311">
        <v>41186000</v>
      </c>
      <c r="AH311">
        <v>234260000</v>
      </c>
      <c r="AI311">
        <v>547210000</v>
      </c>
      <c r="AJ311">
        <v>689590000</v>
      </c>
      <c r="AK311">
        <f t="shared" si="115"/>
        <v>0.51190984376333992</v>
      </c>
      <c r="AL311">
        <f t="shared" si="115"/>
        <v>4.1170665740757659E-2</v>
      </c>
      <c r="AM311">
        <f t="shared" si="115"/>
        <v>5.9725344045012251E-2</v>
      </c>
      <c r="AN311" s="15">
        <f t="shared" si="140"/>
        <v>0.44772348232154768</v>
      </c>
      <c r="AO311" s="16">
        <f>AL311/AM311</f>
        <v>0.68933325373109977</v>
      </c>
      <c r="AP311" s="17">
        <f t="shared" si="141"/>
        <v>8.0425618382504074E-2</v>
      </c>
      <c r="AQ311">
        <v>25002000</v>
      </c>
      <c r="AR311">
        <v>13237000</v>
      </c>
      <c r="AS311">
        <v>26039000</v>
      </c>
      <c r="AT311">
        <v>6922700</v>
      </c>
      <c r="AU311">
        <v>747130000</v>
      </c>
      <c r="AV311">
        <v>737750000</v>
      </c>
      <c r="AW311">
        <v>625580000</v>
      </c>
      <c r="AX311">
        <f t="shared" si="116"/>
        <v>1.7717130887529613E-2</v>
      </c>
      <c r="AY311">
        <f t="shared" si="116"/>
        <v>3.5295154185022028E-2</v>
      </c>
      <c r="AZ311">
        <f t="shared" si="116"/>
        <v>1.1066050704945811E-2</v>
      </c>
      <c r="BA311" s="15">
        <f t="shared" si="121"/>
        <v>1.8887965551106747</v>
      </c>
      <c r="BB311" s="16">
        <f t="shared" si="133"/>
        <v>3.1894986862157944</v>
      </c>
      <c r="BC311" s="17">
        <f t="shared" si="122"/>
        <v>1.9921484132549299</v>
      </c>
      <c r="BD311">
        <v>16264000</v>
      </c>
      <c r="BE311">
        <v>20085000</v>
      </c>
      <c r="BF311">
        <v>11736000</v>
      </c>
      <c r="BG311">
        <v>7897800</v>
      </c>
      <c r="BH311">
        <v>752070000</v>
      </c>
      <c r="BI311">
        <v>733350000</v>
      </c>
      <c r="BJ311">
        <v>663290000</v>
      </c>
      <c r="BK311">
        <f t="shared" si="117"/>
        <v>2.6706290637839563E-2</v>
      </c>
      <c r="BL311">
        <f t="shared" si="117"/>
        <v>1.6003272652894251E-2</v>
      </c>
      <c r="BM311">
        <f t="shared" si="117"/>
        <v>1.1907009000587979E-2</v>
      </c>
      <c r="BN311" s="15">
        <f t="shared" si="131"/>
        <v>0.80975852626338063</v>
      </c>
      <c r="BO311" s="16">
        <f t="shared" si="126"/>
        <v>1.344021210709087</v>
      </c>
      <c r="BP311" s="17">
        <f t="shared" si="132"/>
        <v>0.59923232581838082</v>
      </c>
      <c r="BQ311" s="41">
        <v>0</v>
      </c>
    </row>
    <row r="312" spans="1:69" customFormat="1" ht="15" x14ac:dyDescent="0.2">
      <c r="A312" t="s">
        <v>137</v>
      </c>
      <c r="B312" t="s">
        <v>138</v>
      </c>
      <c r="D312">
        <v>59432000</v>
      </c>
      <c r="E312">
        <v>127710000</v>
      </c>
      <c r="F312">
        <v>38909000</v>
      </c>
      <c r="G312">
        <v>51234000</v>
      </c>
      <c r="H312">
        <v>865460000</v>
      </c>
      <c r="I312">
        <v>887390000</v>
      </c>
      <c r="J312">
        <v>995240000</v>
      </c>
      <c r="K312">
        <f t="shared" si="113"/>
        <v>0.14756314561042683</v>
      </c>
      <c r="L312">
        <f t="shared" si="113"/>
        <v>4.3846561263931307E-2</v>
      </c>
      <c r="M312">
        <f t="shared" si="113"/>
        <v>5.1479040231501946E-2</v>
      </c>
      <c r="N312" s="15">
        <f t="shared" si="136"/>
        <v>0.46536684676219559</v>
      </c>
      <c r="O312" s="16">
        <f>L312/M312</f>
        <v>0.85173618363420767</v>
      </c>
      <c r="P312" s="17">
        <f t="shared" si="137"/>
        <v>0.29713761578170844</v>
      </c>
      <c r="Q312">
        <v>124690000</v>
      </c>
      <c r="R312">
        <v>138470000</v>
      </c>
      <c r="S312">
        <v>155370000</v>
      </c>
      <c r="T312">
        <v>59821000</v>
      </c>
      <c r="U312">
        <v>876600000</v>
      </c>
      <c r="V312">
        <v>1078500000</v>
      </c>
      <c r="W312">
        <v>1138700000</v>
      </c>
      <c r="X312">
        <f t="shared" si="114"/>
        <v>0.15796258270590918</v>
      </c>
      <c r="Y312">
        <f t="shared" si="114"/>
        <v>0.14406119610570237</v>
      </c>
      <c r="Z312">
        <f t="shared" si="114"/>
        <v>5.2534469131465707E-2</v>
      </c>
      <c r="AA312" s="15">
        <f t="shared" si="138"/>
        <v>0.9004838593197082</v>
      </c>
      <c r="AB312" s="16">
        <f t="shared" si="142"/>
        <v>2.7422223634770946</v>
      </c>
      <c r="AC312" s="17">
        <f t="shared" si="139"/>
        <v>0.91199569947467829</v>
      </c>
      <c r="AD312">
        <v>131310000</v>
      </c>
      <c r="AE312">
        <v>57178000</v>
      </c>
      <c r="AF312">
        <v>31843000</v>
      </c>
      <c r="AG312">
        <v>97751000</v>
      </c>
      <c r="AH312">
        <v>234260000</v>
      </c>
      <c r="AI312">
        <v>547210000</v>
      </c>
      <c r="AJ312">
        <v>689590000</v>
      </c>
      <c r="AK312">
        <f t="shared" si="115"/>
        <v>0.24407922820797404</v>
      </c>
      <c r="AL312">
        <f t="shared" si="115"/>
        <v>5.8191553516931345E-2</v>
      </c>
      <c r="AM312">
        <f t="shared" si="115"/>
        <v>0.14175234559665889</v>
      </c>
      <c r="AN312" s="15">
        <f t="shared" si="140"/>
        <v>2.2965126447234949</v>
      </c>
      <c r="AO312" s="16">
        <f>AL312/AM312</f>
        <v>0.4105156304256804</v>
      </c>
      <c r="AP312" s="17">
        <f t="shared" si="141"/>
        <v>0.23841255949624571</v>
      </c>
      <c r="AQ312">
        <v>40881000</v>
      </c>
      <c r="AR312">
        <v>15536000</v>
      </c>
      <c r="AS312">
        <v>58799000</v>
      </c>
      <c r="AT312">
        <v>40561000</v>
      </c>
      <c r="AU312">
        <v>747130000</v>
      </c>
      <c r="AV312">
        <v>737750000</v>
      </c>
      <c r="AW312">
        <v>625580000</v>
      </c>
      <c r="AX312">
        <f t="shared" si="116"/>
        <v>2.0794239289012622E-2</v>
      </c>
      <c r="AY312">
        <f t="shared" si="116"/>
        <v>7.9700440528634356E-2</v>
      </c>
      <c r="AZ312">
        <f t="shared" si="116"/>
        <v>6.4837430864158066E-2</v>
      </c>
      <c r="BA312" s="15">
        <f t="shared" si="121"/>
        <v>2.6313722966014419</v>
      </c>
      <c r="BB312" s="16">
        <f t="shared" si="133"/>
        <v>1.229235018512933</v>
      </c>
      <c r="BC312" s="17">
        <f t="shared" si="122"/>
        <v>3.832813474006088</v>
      </c>
      <c r="BD312">
        <v>48666000</v>
      </c>
      <c r="BE312">
        <v>20771000</v>
      </c>
      <c r="BF312">
        <v>71811000</v>
      </c>
      <c r="BG312">
        <v>35625000</v>
      </c>
      <c r="BH312">
        <v>752070000</v>
      </c>
      <c r="BI312">
        <v>733350000</v>
      </c>
      <c r="BJ312">
        <v>663290000</v>
      </c>
      <c r="BK312">
        <f t="shared" si="117"/>
        <v>2.761843977289348E-2</v>
      </c>
      <c r="BL312">
        <f t="shared" si="117"/>
        <v>9.7921865412149728E-2</v>
      </c>
      <c r="BM312">
        <f t="shared" si="117"/>
        <v>5.3709538814093384E-2</v>
      </c>
      <c r="BN312" s="15">
        <f t="shared" si="131"/>
        <v>2.342978190746714</v>
      </c>
      <c r="BO312" s="16">
        <f t="shared" si="126"/>
        <v>1.8231745714870118</v>
      </c>
      <c r="BP312" s="17">
        <f t="shared" si="132"/>
        <v>3.5455248818311804</v>
      </c>
      <c r="BQ312" s="41">
        <v>0</v>
      </c>
    </row>
    <row r="313" spans="1:69" customFormat="1" ht="15" x14ac:dyDescent="0.2">
      <c r="A313" t="s">
        <v>266</v>
      </c>
      <c r="B313" t="s">
        <v>267</v>
      </c>
      <c r="D313">
        <v>41839000</v>
      </c>
      <c r="E313">
        <v>57719000</v>
      </c>
      <c r="F313">
        <v>30277000</v>
      </c>
      <c r="G313">
        <v>0</v>
      </c>
      <c r="H313">
        <v>865460000</v>
      </c>
      <c r="I313">
        <v>887390000</v>
      </c>
      <c r="J313">
        <v>995240000</v>
      </c>
      <c r="K313">
        <f t="shared" si="113"/>
        <v>6.6691701522889557E-2</v>
      </c>
      <c r="L313">
        <f t="shared" si="113"/>
        <v>3.4119158430904115E-2</v>
      </c>
      <c r="M313">
        <f t="shared" si="113"/>
        <v>0</v>
      </c>
      <c r="N313" s="15">
        <f t="shared" si="136"/>
        <v>0.72487395831528612</v>
      </c>
      <c r="O313" s="16" t="s">
        <v>943</v>
      </c>
      <c r="P313" s="17">
        <f t="shared" si="137"/>
        <v>0.51159526075660144</v>
      </c>
      <c r="Q313">
        <v>112490000</v>
      </c>
      <c r="R313">
        <v>22942000</v>
      </c>
      <c r="S313">
        <v>0</v>
      </c>
      <c r="T313">
        <v>25152000</v>
      </c>
      <c r="U313">
        <v>876600000</v>
      </c>
      <c r="V313">
        <v>1078500000</v>
      </c>
      <c r="W313">
        <v>1138700000</v>
      </c>
      <c r="X313">
        <f t="shared" si="114"/>
        <v>2.6171571982660277E-2</v>
      </c>
      <c r="Y313">
        <f t="shared" si="114"/>
        <v>0</v>
      </c>
      <c r="Z313">
        <f t="shared" si="114"/>
        <v>2.2088346359884079E-2</v>
      </c>
      <c r="AA313" s="15">
        <f t="shared" si="138"/>
        <v>4.9032342428733324</v>
      </c>
      <c r="AB313" s="16">
        <f t="shared" si="142"/>
        <v>0</v>
      </c>
      <c r="AC313" s="17">
        <f t="shared" si="139"/>
        <v>0</v>
      </c>
      <c r="AD313">
        <v>20277000</v>
      </c>
      <c r="AE313">
        <v>6057500</v>
      </c>
      <c r="AF313">
        <v>0</v>
      </c>
      <c r="AG313">
        <v>0</v>
      </c>
      <c r="AH313">
        <v>234260000</v>
      </c>
      <c r="AI313">
        <v>547210000</v>
      </c>
      <c r="AJ313">
        <v>689590000</v>
      </c>
      <c r="AK313">
        <f t="shared" si="115"/>
        <v>2.585802100230513E-2</v>
      </c>
      <c r="AL313">
        <f t="shared" si="115"/>
        <v>0</v>
      </c>
      <c r="AM313">
        <f t="shared" si="115"/>
        <v>0</v>
      </c>
      <c r="AN313" s="15">
        <f t="shared" si="140"/>
        <v>3.3474205530334298</v>
      </c>
      <c r="AO313" s="16">
        <v>0</v>
      </c>
      <c r="AP313" s="17">
        <f t="shared" si="141"/>
        <v>0</v>
      </c>
      <c r="AQ313">
        <v>33807000</v>
      </c>
      <c r="AR313">
        <v>21820000</v>
      </c>
      <c r="AS313">
        <v>29898000</v>
      </c>
      <c r="AT313">
        <v>36751000</v>
      </c>
      <c r="AU313">
        <v>747130000</v>
      </c>
      <c r="AV313">
        <v>737750000</v>
      </c>
      <c r="AW313">
        <v>625580000</v>
      </c>
      <c r="AX313">
        <f t="shared" si="116"/>
        <v>2.9205091483409849E-2</v>
      </c>
      <c r="AY313">
        <f t="shared" si="116"/>
        <v>4.0525923415791254E-2</v>
      </c>
      <c r="AZ313">
        <f t="shared" si="116"/>
        <v>5.8747082707247676E-2</v>
      </c>
      <c r="BA313" s="15">
        <f t="shared" si="121"/>
        <v>1.5493583868010998</v>
      </c>
      <c r="BB313" s="16">
        <f t="shared" si="133"/>
        <v>0.68983720634678491</v>
      </c>
      <c r="BC313" s="17">
        <f t="shared" si="122"/>
        <v>1.3876321338973474</v>
      </c>
      <c r="BD313">
        <v>18879000</v>
      </c>
      <c r="BE313">
        <v>22094000</v>
      </c>
      <c r="BF313">
        <v>37487000</v>
      </c>
      <c r="BG313">
        <v>38306000</v>
      </c>
      <c r="BH313">
        <v>752070000</v>
      </c>
      <c r="BI313">
        <v>733350000</v>
      </c>
      <c r="BJ313">
        <v>663290000</v>
      </c>
      <c r="BK313">
        <f t="shared" si="117"/>
        <v>2.9377584533354609E-2</v>
      </c>
      <c r="BL313">
        <f t="shared" si="117"/>
        <v>5.1117474602849933E-2</v>
      </c>
      <c r="BM313">
        <f t="shared" si="117"/>
        <v>5.7751511405267679E-2</v>
      </c>
      <c r="BN313" s="15">
        <f t="shared" si="131"/>
        <v>0.85448538064632928</v>
      </c>
      <c r="BO313" s="16">
        <f t="shared" si="126"/>
        <v>0.88512791023140847</v>
      </c>
      <c r="BP313" s="17">
        <f t="shared" si="132"/>
        <v>1.74001625439329</v>
      </c>
      <c r="BQ313" s="41">
        <v>0</v>
      </c>
    </row>
    <row r="314" spans="1:69" customFormat="1" ht="15" x14ac:dyDescent="0.2">
      <c r="A314" t="s">
        <v>358</v>
      </c>
      <c r="B314" t="s">
        <v>359</v>
      </c>
      <c r="D314">
        <v>0</v>
      </c>
      <c r="E314">
        <v>33865000</v>
      </c>
      <c r="F314">
        <v>4761900</v>
      </c>
      <c r="G314">
        <v>31649000</v>
      </c>
      <c r="H314">
        <v>865460000</v>
      </c>
      <c r="I314">
        <v>887390000</v>
      </c>
      <c r="J314">
        <v>995240000</v>
      </c>
      <c r="K314">
        <f t="shared" si="113"/>
        <v>3.9129480276384812E-2</v>
      </c>
      <c r="L314">
        <f t="shared" si="113"/>
        <v>5.3661862315329224E-3</v>
      </c>
      <c r="M314">
        <f t="shared" si="113"/>
        <v>3.1800369760057873E-2</v>
      </c>
      <c r="N314" s="15">
        <f t="shared" si="136"/>
        <v>0</v>
      </c>
      <c r="O314" s="16">
        <f t="shared" ref="O314:O320" si="143">L314/M314</f>
        <v>0.16874603257830662</v>
      </c>
      <c r="P314" s="17">
        <f t="shared" si="137"/>
        <v>0.13713921558962006</v>
      </c>
      <c r="Q314">
        <v>9929500</v>
      </c>
      <c r="R314">
        <v>7676300</v>
      </c>
      <c r="S314">
        <v>0</v>
      </c>
      <c r="T314">
        <v>13667000</v>
      </c>
      <c r="U314">
        <v>876600000</v>
      </c>
      <c r="V314">
        <v>1078500000</v>
      </c>
      <c r="W314">
        <v>1138700000</v>
      </c>
      <c r="X314">
        <f t="shared" si="114"/>
        <v>8.7569016655258958E-3</v>
      </c>
      <c r="Y314">
        <f t="shared" si="114"/>
        <v>0</v>
      </c>
      <c r="Z314">
        <f t="shared" si="114"/>
        <v>1.2002283305523843E-2</v>
      </c>
      <c r="AA314" s="15">
        <f t="shared" si="138"/>
        <v>1.2935268293318396</v>
      </c>
      <c r="AB314" s="16">
        <f t="shared" si="142"/>
        <v>0</v>
      </c>
      <c r="AC314" s="17">
        <f t="shared" si="139"/>
        <v>0</v>
      </c>
      <c r="AD314">
        <v>41622000</v>
      </c>
      <c r="AE314">
        <v>8719100</v>
      </c>
      <c r="AF314">
        <v>11302000</v>
      </c>
      <c r="AG314">
        <v>30798000</v>
      </c>
      <c r="AH314">
        <v>234260000</v>
      </c>
      <c r="AI314">
        <v>547210000</v>
      </c>
      <c r="AJ314">
        <v>689590000</v>
      </c>
      <c r="AK314">
        <f t="shared" si="115"/>
        <v>3.7219755826859047E-2</v>
      </c>
      <c r="AL314">
        <f t="shared" si="115"/>
        <v>2.0653862319767548E-2</v>
      </c>
      <c r="AM314">
        <f t="shared" si="115"/>
        <v>4.4661320494786758E-2</v>
      </c>
      <c r="AN314" s="15">
        <f t="shared" si="140"/>
        <v>4.7736578316569371</v>
      </c>
      <c r="AO314" s="16">
        <f>AL314/AM314</f>
        <v>0.4624552541427529</v>
      </c>
      <c r="AP314" s="17">
        <f t="shared" si="141"/>
        <v>0.55491665275415414</v>
      </c>
      <c r="AQ314">
        <v>6017700</v>
      </c>
      <c r="AR314">
        <v>32139000</v>
      </c>
      <c r="AS314">
        <v>29980000</v>
      </c>
      <c r="AT314">
        <v>22416000</v>
      </c>
      <c r="AU314">
        <v>747130000</v>
      </c>
      <c r="AV314">
        <v>737750000</v>
      </c>
      <c r="AW314">
        <v>625580000</v>
      </c>
      <c r="AX314">
        <f t="shared" si="116"/>
        <v>4.3016610228474292E-2</v>
      </c>
      <c r="AY314">
        <f t="shared" si="116"/>
        <v>4.0637072178922401E-2</v>
      </c>
      <c r="AZ314">
        <f t="shared" si="116"/>
        <v>3.5832347581444421E-2</v>
      </c>
      <c r="BA314" s="15">
        <f t="shared" si="121"/>
        <v>0.18723980210958649</v>
      </c>
      <c r="BB314" s="16">
        <f t="shared" si="133"/>
        <v>1.1340890263066683</v>
      </c>
      <c r="BC314" s="17">
        <f t="shared" si="122"/>
        <v>0.9446832738118266</v>
      </c>
      <c r="BD314">
        <v>17347000</v>
      </c>
      <c r="BE314">
        <v>22581000</v>
      </c>
      <c r="BF314">
        <v>14182000</v>
      </c>
      <c r="BG314">
        <v>14454000</v>
      </c>
      <c r="BH314">
        <v>752070000</v>
      </c>
      <c r="BI314">
        <v>733350000</v>
      </c>
      <c r="BJ314">
        <v>663290000</v>
      </c>
      <c r="BK314">
        <f t="shared" si="117"/>
        <v>3.0025130639435158E-2</v>
      </c>
      <c r="BL314">
        <f t="shared" si="117"/>
        <v>1.9338651394286494E-2</v>
      </c>
      <c r="BM314">
        <f t="shared" si="117"/>
        <v>2.1791373305793844E-2</v>
      </c>
      <c r="BN314" s="15">
        <f t="shared" si="131"/>
        <v>0.7682122138080687</v>
      </c>
      <c r="BO314" s="16">
        <f t="shared" si="126"/>
        <v>0.88744528042869031</v>
      </c>
      <c r="BP314" s="17">
        <f t="shared" si="132"/>
        <v>0.64408217324746664</v>
      </c>
      <c r="BQ314" s="41">
        <v>0</v>
      </c>
    </row>
    <row r="315" spans="1:69" customFormat="1" ht="15" x14ac:dyDescent="0.2">
      <c r="A315" t="s">
        <v>610</v>
      </c>
      <c r="B315" t="s">
        <v>611</v>
      </c>
      <c r="D315">
        <v>11599000</v>
      </c>
      <c r="E315">
        <v>12377000</v>
      </c>
      <c r="F315">
        <v>14241000</v>
      </c>
      <c r="G315">
        <v>4675000</v>
      </c>
      <c r="H315">
        <v>865460000</v>
      </c>
      <c r="I315">
        <v>887390000</v>
      </c>
      <c r="J315">
        <v>995240000</v>
      </c>
      <c r="K315">
        <f t="shared" si="113"/>
        <v>1.4301065329420192E-2</v>
      </c>
      <c r="L315">
        <f t="shared" si="113"/>
        <v>1.6048186254070926E-2</v>
      </c>
      <c r="M315">
        <f t="shared" si="113"/>
        <v>4.6973594308910415E-3</v>
      </c>
      <c r="N315" s="15">
        <f t="shared" si="136"/>
        <v>0.9371414720853195</v>
      </c>
      <c r="O315" s="16">
        <f t="shared" si="143"/>
        <v>3.4164271417115613</v>
      </c>
      <c r="P315" s="17">
        <f t="shared" si="137"/>
        <v>1.1221671871574876</v>
      </c>
      <c r="Q315">
        <v>35857000</v>
      </c>
      <c r="R315">
        <v>13966000</v>
      </c>
      <c r="S315">
        <v>16606000</v>
      </c>
      <c r="T315">
        <v>14314000</v>
      </c>
      <c r="U315">
        <v>876600000</v>
      </c>
      <c r="V315">
        <v>1078500000</v>
      </c>
      <c r="W315">
        <v>1138700000</v>
      </c>
      <c r="X315">
        <f t="shared" si="114"/>
        <v>1.5932010038786221E-2</v>
      </c>
      <c r="Y315">
        <f t="shared" si="114"/>
        <v>1.5397311080203988E-2</v>
      </c>
      <c r="Z315">
        <f t="shared" si="114"/>
        <v>1.2570475103187847E-2</v>
      </c>
      <c r="AA315" s="15">
        <f t="shared" si="138"/>
        <v>2.567449520263497</v>
      </c>
      <c r="AB315" s="16">
        <f t="shared" si="142"/>
        <v>1.2248790084552383</v>
      </c>
      <c r="AC315" s="17">
        <f t="shared" si="139"/>
        <v>0.9664387006234294</v>
      </c>
      <c r="AD315">
        <v>0</v>
      </c>
      <c r="AE315">
        <v>4288800</v>
      </c>
      <c r="AF315">
        <v>9170800</v>
      </c>
      <c r="AG315">
        <v>0</v>
      </c>
      <c r="AH315">
        <v>234260000</v>
      </c>
      <c r="AI315">
        <v>547210000</v>
      </c>
      <c r="AJ315">
        <v>689590000</v>
      </c>
      <c r="AK315">
        <f t="shared" si="115"/>
        <v>1.8307863058140528E-2</v>
      </c>
      <c r="AL315">
        <f t="shared" si="115"/>
        <v>1.6759196652107965E-2</v>
      </c>
      <c r="AM315">
        <f t="shared" si="115"/>
        <v>0</v>
      </c>
      <c r="AN315" s="15">
        <f t="shared" si="140"/>
        <v>0</v>
      </c>
      <c r="AO315" s="16" t="s">
        <v>943</v>
      </c>
      <c r="AP315" s="17">
        <f t="shared" si="141"/>
        <v>0.91540976676991515</v>
      </c>
      <c r="AQ315">
        <v>29288000</v>
      </c>
      <c r="AR315">
        <v>35071000</v>
      </c>
      <c r="AS315">
        <v>30355000</v>
      </c>
      <c r="AT315">
        <v>39263000</v>
      </c>
      <c r="AU315">
        <v>747130000</v>
      </c>
      <c r="AV315">
        <v>737750000</v>
      </c>
      <c r="AW315">
        <v>625580000</v>
      </c>
      <c r="AX315">
        <f t="shared" si="116"/>
        <v>4.6940960743110299E-2</v>
      </c>
      <c r="AY315">
        <f t="shared" si="116"/>
        <v>4.114537444933921E-2</v>
      </c>
      <c r="AZ315">
        <f t="shared" si="116"/>
        <v>6.2762556347709331E-2</v>
      </c>
      <c r="BA315" s="15">
        <f t="shared" si="121"/>
        <v>0.83510592797467997</v>
      </c>
      <c r="BB315" s="16">
        <f t="shared" si="133"/>
        <v>0.65557199775915287</v>
      </c>
      <c r="BC315" s="17">
        <f t="shared" si="122"/>
        <v>0.87653456167017785</v>
      </c>
      <c r="BD315">
        <v>23388000</v>
      </c>
      <c r="BE315">
        <v>22698000</v>
      </c>
      <c r="BF315">
        <v>56871000</v>
      </c>
      <c r="BG315">
        <v>26891000</v>
      </c>
      <c r="BH315">
        <v>752070000</v>
      </c>
      <c r="BI315">
        <v>733350000</v>
      </c>
      <c r="BJ315">
        <v>663290000</v>
      </c>
      <c r="BK315">
        <f t="shared" si="117"/>
        <v>3.0180701264509953E-2</v>
      </c>
      <c r="BL315">
        <f t="shared" si="117"/>
        <v>7.7549601145428512E-2</v>
      </c>
      <c r="BM315">
        <f t="shared" si="117"/>
        <v>4.0541844442099233E-2</v>
      </c>
      <c r="BN315" s="15">
        <f t="shared" si="131"/>
        <v>1.0303991541104942</v>
      </c>
      <c r="BO315" s="16">
        <f t="shared" si="126"/>
        <v>1.9128286394612055</v>
      </c>
      <c r="BP315" s="17">
        <f t="shared" si="132"/>
        <v>2.5695095838154209</v>
      </c>
      <c r="BQ315" s="41">
        <v>0</v>
      </c>
    </row>
    <row r="316" spans="1:69" customFormat="1" ht="15" x14ac:dyDescent="0.2">
      <c r="A316" t="s">
        <v>467</v>
      </c>
      <c r="B316" t="s">
        <v>468</v>
      </c>
      <c r="D316">
        <v>57683000</v>
      </c>
      <c r="E316">
        <v>20506000</v>
      </c>
      <c r="F316">
        <v>0</v>
      </c>
      <c r="G316">
        <v>5624500</v>
      </c>
      <c r="H316">
        <v>865460000</v>
      </c>
      <c r="I316">
        <v>887390000</v>
      </c>
      <c r="J316">
        <v>995240000</v>
      </c>
      <c r="K316">
        <f t="shared" si="113"/>
        <v>2.3693758232616182E-2</v>
      </c>
      <c r="L316">
        <f t="shared" si="113"/>
        <v>0</v>
      </c>
      <c r="M316">
        <f t="shared" si="113"/>
        <v>5.6514006671757565E-3</v>
      </c>
      <c r="N316" s="15">
        <f t="shared" si="136"/>
        <v>2.8129815663708184</v>
      </c>
      <c r="O316" s="16">
        <f t="shared" si="143"/>
        <v>0</v>
      </c>
      <c r="P316" s="17">
        <f t="shared" si="137"/>
        <v>0</v>
      </c>
      <c r="Q316">
        <v>154990000</v>
      </c>
      <c r="R316">
        <v>26747000</v>
      </c>
      <c r="S316">
        <v>22979000</v>
      </c>
      <c r="T316">
        <v>13224000</v>
      </c>
      <c r="U316">
        <v>876600000</v>
      </c>
      <c r="V316">
        <v>1078500000</v>
      </c>
      <c r="W316">
        <v>1138700000</v>
      </c>
      <c r="X316">
        <f t="shared" si="114"/>
        <v>3.0512206251425963E-2</v>
      </c>
      <c r="Y316">
        <f t="shared" si="114"/>
        <v>2.1306444135373203E-2</v>
      </c>
      <c r="Z316">
        <f t="shared" si="114"/>
        <v>1.1613243172038289E-2</v>
      </c>
      <c r="AA316" s="15">
        <f t="shared" si="138"/>
        <v>5.7946685609601074</v>
      </c>
      <c r="AB316" s="16">
        <f t="shared" si="142"/>
        <v>1.8346678718201352</v>
      </c>
      <c r="AC316" s="17">
        <f t="shared" si="139"/>
        <v>0.69829247874782785</v>
      </c>
      <c r="AD316">
        <v>99606000</v>
      </c>
      <c r="AE316">
        <v>17894000</v>
      </c>
      <c r="AF316">
        <v>12221000</v>
      </c>
      <c r="AG316">
        <v>17036000</v>
      </c>
      <c r="AH316">
        <v>234260000</v>
      </c>
      <c r="AI316">
        <v>547210000</v>
      </c>
      <c r="AJ316">
        <v>689590000</v>
      </c>
      <c r="AK316">
        <f t="shared" si="115"/>
        <v>7.6385213011184158E-2</v>
      </c>
      <c r="AL316">
        <f t="shared" si="115"/>
        <v>2.2333290692787049E-2</v>
      </c>
      <c r="AM316">
        <f t="shared" si="115"/>
        <v>2.4704534578517671E-2</v>
      </c>
      <c r="AN316" s="15">
        <f t="shared" si="140"/>
        <v>5.566446853693976</v>
      </c>
      <c r="AO316" s="16">
        <f>AL316/AM316</f>
        <v>0.90401584461370155</v>
      </c>
      <c r="AP316" s="17">
        <f t="shared" si="141"/>
        <v>0.29237714751829069</v>
      </c>
      <c r="AQ316">
        <v>49445000</v>
      </c>
      <c r="AR316">
        <v>28788000</v>
      </c>
      <c r="AS316">
        <v>31237000</v>
      </c>
      <c r="AT316">
        <v>24019000</v>
      </c>
      <c r="AU316">
        <v>747130000</v>
      </c>
      <c r="AV316">
        <v>737750000</v>
      </c>
      <c r="AW316">
        <v>625580000</v>
      </c>
      <c r="AX316">
        <f t="shared" si="116"/>
        <v>3.8531447003868138E-2</v>
      </c>
      <c r="AY316">
        <f t="shared" si="116"/>
        <v>4.2340901389359538E-2</v>
      </c>
      <c r="AZ316">
        <f t="shared" si="116"/>
        <v>3.8394769653761311E-2</v>
      </c>
      <c r="BA316" s="15">
        <f t="shared" si="121"/>
        <v>1.7175559260803113</v>
      </c>
      <c r="BB316" s="16">
        <f t="shared" si="133"/>
        <v>1.1027778463364644</v>
      </c>
      <c r="BC316" s="17">
        <f t="shared" si="122"/>
        <v>1.0988661127911696</v>
      </c>
      <c r="BD316">
        <v>41657000</v>
      </c>
      <c r="BE316">
        <v>23147000</v>
      </c>
      <c r="BF316">
        <v>31982000</v>
      </c>
      <c r="BG316">
        <v>28105000</v>
      </c>
      <c r="BH316">
        <v>752070000</v>
      </c>
      <c r="BI316">
        <v>733350000</v>
      </c>
      <c r="BJ316">
        <v>663290000</v>
      </c>
      <c r="BK316">
        <f t="shared" si="117"/>
        <v>3.0777720159027751E-2</v>
      </c>
      <c r="BL316">
        <f t="shared" si="117"/>
        <v>4.3610827026658486E-2</v>
      </c>
      <c r="BM316">
        <f t="shared" si="117"/>
        <v>4.237211476126581E-2</v>
      </c>
      <c r="BN316" s="15">
        <f t="shared" si="131"/>
        <v>1.7996716637145203</v>
      </c>
      <c r="BO316" s="16">
        <f t="shared" si="126"/>
        <v>1.0292341383566024</v>
      </c>
      <c r="BP316" s="17">
        <f t="shared" si="132"/>
        <v>1.4169609315219702</v>
      </c>
      <c r="BQ316" s="41">
        <v>0</v>
      </c>
    </row>
    <row r="317" spans="1:69" customFormat="1" ht="15" x14ac:dyDescent="0.2">
      <c r="A317" t="s">
        <v>42</v>
      </c>
      <c r="B317" t="s">
        <v>43</v>
      </c>
      <c r="D317">
        <v>147570000</v>
      </c>
      <c r="E317">
        <v>237030000</v>
      </c>
      <c r="F317">
        <v>13753000</v>
      </c>
      <c r="G317">
        <v>44506000</v>
      </c>
      <c r="H317">
        <v>865460000</v>
      </c>
      <c r="I317">
        <v>887390000</v>
      </c>
      <c r="J317">
        <v>995240000</v>
      </c>
      <c r="K317">
        <f t="shared" si="113"/>
        <v>0.27387747556212882</v>
      </c>
      <c r="L317">
        <f t="shared" si="113"/>
        <v>1.5498258939136119E-2</v>
      </c>
      <c r="M317">
        <f t="shared" si="113"/>
        <v>4.4718861782082717E-2</v>
      </c>
      <c r="N317" s="15">
        <f t="shared" si="136"/>
        <v>0.6225794203265409</v>
      </c>
      <c r="O317" s="16">
        <f t="shared" si="143"/>
        <v>0.34657096181606589</v>
      </c>
      <c r="P317" s="17">
        <f t="shared" si="137"/>
        <v>5.6588293386764313E-2</v>
      </c>
      <c r="Q317">
        <v>539950000</v>
      </c>
      <c r="R317">
        <v>373910000</v>
      </c>
      <c r="S317">
        <v>371540000</v>
      </c>
      <c r="T317">
        <v>135580000</v>
      </c>
      <c r="U317">
        <v>876600000</v>
      </c>
      <c r="V317">
        <v>1078500000</v>
      </c>
      <c r="W317">
        <v>1138700000</v>
      </c>
      <c r="X317">
        <f t="shared" si="114"/>
        <v>0.42654574492356834</v>
      </c>
      <c r="Y317">
        <f t="shared" si="114"/>
        <v>0.34449698655540101</v>
      </c>
      <c r="Z317">
        <f t="shared" si="114"/>
        <v>0.11906560112408887</v>
      </c>
      <c r="AA317" s="15">
        <f t="shared" si="138"/>
        <v>1.4440640795913455</v>
      </c>
      <c r="AB317" s="16">
        <f t="shared" si="142"/>
        <v>2.8933376500268118</v>
      </c>
      <c r="AC317" s="17">
        <f t="shared" si="139"/>
        <v>0.80764370681304198</v>
      </c>
      <c r="AD317">
        <v>435160000</v>
      </c>
      <c r="AE317">
        <v>110400000</v>
      </c>
      <c r="AF317">
        <v>82598000</v>
      </c>
      <c r="AG317">
        <v>45588000</v>
      </c>
      <c r="AH317">
        <v>234260000</v>
      </c>
      <c r="AI317">
        <v>547210000</v>
      </c>
      <c r="AJ317">
        <v>689590000</v>
      </c>
      <c r="AK317">
        <f t="shared" si="115"/>
        <v>0.47127123708699736</v>
      </c>
      <c r="AL317">
        <f t="shared" si="115"/>
        <v>0.15094387894958061</v>
      </c>
      <c r="AM317">
        <f t="shared" si="115"/>
        <v>6.6108847286068528E-2</v>
      </c>
      <c r="AN317" s="15">
        <f t="shared" si="140"/>
        <v>3.9416666666666669</v>
      </c>
      <c r="AO317" s="16">
        <f>AL317/AM317</f>
        <v>2.2832629087663707</v>
      </c>
      <c r="AP317" s="17">
        <f t="shared" si="141"/>
        <v>0.32029087937254308</v>
      </c>
      <c r="AQ317">
        <v>205720000</v>
      </c>
      <c r="AR317">
        <v>69095000</v>
      </c>
      <c r="AS317">
        <v>198450000</v>
      </c>
      <c r="AT317">
        <v>134290000</v>
      </c>
      <c r="AU317">
        <v>747130000</v>
      </c>
      <c r="AV317">
        <v>737750000</v>
      </c>
      <c r="AW317">
        <v>625580000</v>
      </c>
      <c r="AX317">
        <f t="shared" si="116"/>
        <v>9.2480558938872748E-2</v>
      </c>
      <c r="AY317">
        <f t="shared" si="116"/>
        <v>0.26899356150457471</v>
      </c>
      <c r="AZ317">
        <f t="shared" si="116"/>
        <v>0.21466479107388345</v>
      </c>
      <c r="BA317" s="15">
        <f t="shared" si="121"/>
        <v>2.9773500253274476</v>
      </c>
      <c r="BB317" s="16">
        <f t="shared" si="133"/>
        <v>1.2530865455806972</v>
      </c>
      <c r="BC317" s="17">
        <f t="shared" si="122"/>
        <v>2.9086498242551979</v>
      </c>
      <c r="BD317">
        <v>156970000</v>
      </c>
      <c r="BE317">
        <v>24049000</v>
      </c>
      <c r="BF317">
        <v>253330000</v>
      </c>
      <c r="BG317">
        <v>104680000</v>
      </c>
      <c r="BH317">
        <v>752070000</v>
      </c>
      <c r="BI317">
        <v>733350000</v>
      </c>
      <c r="BJ317">
        <v>663290000</v>
      </c>
      <c r="BK317">
        <f t="shared" si="117"/>
        <v>3.1977076601912055E-2</v>
      </c>
      <c r="BL317">
        <f t="shared" si="117"/>
        <v>0.34544214904206721</v>
      </c>
      <c r="BM317">
        <f t="shared" si="117"/>
        <v>0.15781935503324337</v>
      </c>
      <c r="BN317" s="15">
        <f t="shared" si="131"/>
        <v>6.5270905235144916</v>
      </c>
      <c r="BO317" s="16">
        <f t="shared" si="126"/>
        <v>2.1888452716671072</v>
      </c>
      <c r="BP317" s="17">
        <f t="shared" si="132"/>
        <v>10.802805814381783</v>
      </c>
      <c r="BQ317" s="41">
        <v>0</v>
      </c>
    </row>
    <row r="318" spans="1:69" customFormat="1" ht="15" x14ac:dyDescent="0.2">
      <c r="A318" t="s">
        <v>730</v>
      </c>
      <c r="B318" t="s">
        <v>731</v>
      </c>
      <c r="D318">
        <v>20851000</v>
      </c>
      <c r="E318">
        <v>50686000</v>
      </c>
      <c r="F318">
        <v>31107000</v>
      </c>
      <c r="G318">
        <v>8115200</v>
      </c>
      <c r="H318">
        <v>865460000</v>
      </c>
      <c r="I318">
        <v>887390000</v>
      </c>
      <c r="J318">
        <v>995240000</v>
      </c>
      <c r="K318">
        <f t="shared" si="113"/>
        <v>5.8565387192937857E-2</v>
      </c>
      <c r="L318">
        <f t="shared" si="113"/>
        <v>3.5054485626387494E-2</v>
      </c>
      <c r="M318">
        <f t="shared" si="113"/>
        <v>8.1540131023672691E-3</v>
      </c>
      <c r="N318" s="15">
        <f t="shared" si="136"/>
        <v>0.41137592234542081</v>
      </c>
      <c r="O318" s="16">
        <f t="shared" si="143"/>
        <v>4.2990470074435487</v>
      </c>
      <c r="P318" s="17">
        <f t="shared" si="137"/>
        <v>0.59855295604729752</v>
      </c>
      <c r="Q318">
        <v>48158000</v>
      </c>
      <c r="R318">
        <v>24701000</v>
      </c>
      <c r="S318">
        <v>8005000</v>
      </c>
      <c r="T318">
        <v>7573100</v>
      </c>
      <c r="U318">
        <v>876600000</v>
      </c>
      <c r="V318">
        <v>1078500000</v>
      </c>
      <c r="W318">
        <v>1138700000</v>
      </c>
      <c r="X318">
        <f t="shared" si="114"/>
        <v>2.8178188455395846E-2</v>
      </c>
      <c r="Y318">
        <f t="shared" si="114"/>
        <v>7.4223458507185905E-3</v>
      </c>
      <c r="Z318">
        <f t="shared" si="114"/>
        <v>6.6506542548520247E-3</v>
      </c>
      <c r="AA318" s="15">
        <f t="shared" si="138"/>
        <v>1.9496376664912352</v>
      </c>
      <c r="AB318" s="16">
        <f t="shared" si="142"/>
        <v>1.1160324332457328</v>
      </c>
      <c r="AC318" s="17">
        <f t="shared" si="139"/>
        <v>0.26340748847171841</v>
      </c>
      <c r="AD318">
        <v>0</v>
      </c>
      <c r="AE318">
        <v>0</v>
      </c>
      <c r="AF318">
        <v>0</v>
      </c>
      <c r="AG318">
        <v>6631500</v>
      </c>
      <c r="AH318">
        <v>234260000</v>
      </c>
      <c r="AI318">
        <v>547210000</v>
      </c>
      <c r="AJ318">
        <v>689590000</v>
      </c>
      <c r="AK318">
        <f t="shared" si="115"/>
        <v>0</v>
      </c>
      <c r="AL318">
        <f t="shared" si="115"/>
        <v>0</v>
      </c>
      <c r="AM318">
        <f t="shared" si="115"/>
        <v>9.6165837671659971E-3</v>
      </c>
      <c r="AN318" s="15">
        <v>0</v>
      </c>
      <c r="AO318" s="16">
        <f>AL318/AM318</f>
        <v>0</v>
      </c>
      <c r="AP318" s="17">
        <v>0</v>
      </c>
      <c r="AQ318">
        <v>20615000</v>
      </c>
      <c r="AR318">
        <v>18995000</v>
      </c>
      <c r="AS318">
        <v>16170000</v>
      </c>
      <c r="AT318">
        <v>15525000</v>
      </c>
      <c r="AU318">
        <v>747130000</v>
      </c>
      <c r="AV318">
        <v>737750000</v>
      </c>
      <c r="AW318">
        <v>625580000</v>
      </c>
      <c r="AX318">
        <f t="shared" si="116"/>
        <v>2.5423955670365265E-2</v>
      </c>
      <c r="AY318">
        <f t="shared" si="116"/>
        <v>2.1917993900372756E-2</v>
      </c>
      <c r="AZ318">
        <f t="shared" si="116"/>
        <v>2.4816969851977365E-2</v>
      </c>
      <c r="BA318" s="15">
        <f t="shared" si="121"/>
        <v>1.0852856014740722</v>
      </c>
      <c r="BB318" s="16">
        <f t="shared" si="133"/>
        <v>0.88318574068890099</v>
      </c>
      <c r="BC318" s="17">
        <f t="shared" si="122"/>
        <v>0.86210006753279789</v>
      </c>
      <c r="BD318">
        <v>20188000</v>
      </c>
      <c r="BE318">
        <v>25241000</v>
      </c>
      <c r="BF318">
        <v>15821000</v>
      </c>
      <c r="BG318">
        <v>17307000</v>
      </c>
      <c r="BH318">
        <v>752070000</v>
      </c>
      <c r="BI318">
        <v>733350000</v>
      </c>
      <c r="BJ318">
        <v>663290000</v>
      </c>
      <c r="BK318">
        <f t="shared" si="117"/>
        <v>3.3562035448827902E-2</v>
      </c>
      <c r="BL318">
        <f t="shared" si="117"/>
        <v>2.1573600599986364E-2</v>
      </c>
      <c r="BM318">
        <f t="shared" si="117"/>
        <v>2.6092659319453031E-2</v>
      </c>
      <c r="BN318" s="15">
        <f t="shared" si="131"/>
        <v>0.79980983320787602</v>
      </c>
      <c r="BO318" s="16">
        <f t="shared" si="126"/>
        <v>0.82680727693794154</v>
      </c>
      <c r="BP318" s="17">
        <f t="shared" si="132"/>
        <v>0.64279774189737904</v>
      </c>
      <c r="BQ318" s="41">
        <v>0</v>
      </c>
    </row>
    <row r="319" spans="1:69" customFormat="1" ht="15" x14ac:dyDescent="0.2">
      <c r="A319" t="s">
        <v>559</v>
      </c>
      <c r="B319" t="s">
        <v>560</v>
      </c>
      <c r="D319">
        <v>48511000</v>
      </c>
      <c r="E319">
        <v>205130000</v>
      </c>
      <c r="F319">
        <v>12801000</v>
      </c>
      <c r="G319">
        <v>38533000</v>
      </c>
      <c r="H319">
        <v>865460000</v>
      </c>
      <c r="I319">
        <v>887390000</v>
      </c>
      <c r="J319">
        <v>995240000</v>
      </c>
      <c r="K319">
        <f t="shared" si="113"/>
        <v>0.23701846416934347</v>
      </c>
      <c r="L319">
        <f t="shared" si="113"/>
        <v>1.4425449914919033E-2</v>
      </c>
      <c r="M319">
        <f t="shared" si="113"/>
        <v>3.8717294320967807E-2</v>
      </c>
      <c r="N319" s="15">
        <f t="shared" si="136"/>
        <v>0.23648905572076245</v>
      </c>
      <c r="O319" s="16">
        <f t="shared" si="143"/>
        <v>0.37258414276915935</v>
      </c>
      <c r="P319" s="17">
        <f t="shared" si="137"/>
        <v>6.0862135637721575E-2</v>
      </c>
      <c r="Q319">
        <v>77364000</v>
      </c>
      <c r="R319">
        <v>80536000</v>
      </c>
      <c r="S319">
        <v>42230000</v>
      </c>
      <c r="T319">
        <v>38158000</v>
      </c>
      <c r="U319">
        <v>876600000</v>
      </c>
      <c r="V319">
        <v>1078500000</v>
      </c>
      <c r="W319">
        <v>1138700000</v>
      </c>
      <c r="X319">
        <f t="shared" si="114"/>
        <v>9.187314624686288E-2</v>
      </c>
      <c r="Y319">
        <f t="shared" si="114"/>
        <v>3.915623551228558E-2</v>
      </c>
      <c r="Z319">
        <f t="shared" si="114"/>
        <v>3.3510143145692457E-2</v>
      </c>
      <c r="AA319" s="15">
        <f t="shared" si="138"/>
        <v>0.96061388695738548</v>
      </c>
      <c r="AB319" s="16">
        <f t="shared" si="142"/>
        <v>1.1684890554494363</v>
      </c>
      <c r="AC319" s="17">
        <f t="shared" si="139"/>
        <v>0.42619891787609937</v>
      </c>
      <c r="AD319">
        <v>0</v>
      </c>
      <c r="AE319">
        <v>18123000</v>
      </c>
      <c r="AF319">
        <v>10183000</v>
      </c>
      <c r="AG319">
        <v>14231000</v>
      </c>
      <c r="AH319">
        <v>234260000</v>
      </c>
      <c r="AI319">
        <v>547210000</v>
      </c>
      <c r="AJ319">
        <v>689590000</v>
      </c>
      <c r="AK319">
        <f t="shared" si="115"/>
        <v>7.7362759327243236E-2</v>
      </c>
      <c r="AL319">
        <f t="shared" si="115"/>
        <v>1.8608943550008222E-2</v>
      </c>
      <c r="AM319">
        <f t="shared" si="115"/>
        <v>2.0636900187067677E-2</v>
      </c>
      <c r="AN319" s="15">
        <f>AD319/AE319</f>
        <v>0</v>
      </c>
      <c r="AO319" s="16">
        <f>AL319/AM319</f>
        <v>0.90173152853981942</v>
      </c>
      <c r="AP319" s="17">
        <f>AL319/AK319</f>
        <v>0.24054136268967202</v>
      </c>
      <c r="AQ319">
        <v>34313000</v>
      </c>
      <c r="AR319">
        <v>23816000</v>
      </c>
      <c r="AS319">
        <v>30899000</v>
      </c>
      <c r="AT319">
        <v>18222000</v>
      </c>
      <c r="AU319">
        <v>747130000</v>
      </c>
      <c r="AV319">
        <v>737750000</v>
      </c>
      <c r="AW319">
        <v>625580000</v>
      </c>
      <c r="AX319">
        <f t="shared" si="116"/>
        <v>3.1876647972909671E-2</v>
      </c>
      <c r="AY319">
        <f t="shared" si="116"/>
        <v>4.1882751609623854E-2</v>
      </c>
      <c r="AZ319">
        <f t="shared" si="116"/>
        <v>2.9128169059113144E-2</v>
      </c>
      <c r="BA319" s="15">
        <f t="shared" si="121"/>
        <v>1.4407541148807523</v>
      </c>
      <c r="BB319" s="16">
        <f t="shared" si="133"/>
        <v>1.4378779361183454</v>
      </c>
      <c r="BC319" s="17">
        <f t="shared" si="122"/>
        <v>1.3139007478207201</v>
      </c>
      <c r="BD319">
        <v>16351000</v>
      </c>
      <c r="BE319">
        <v>25947000</v>
      </c>
      <c r="BF319">
        <v>21033000</v>
      </c>
      <c r="BG319">
        <v>29952000</v>
      </c>
      <c r="BH319">
        <v>752070000</v>
      </c>
      <c r="BI319">
        <v>733350000</v>
      </c>
      <c r="BJ319">
        <v>663290000</v>
      </c>
      <c r="BK319">
        <f t="shared" si="117"/>
        <v>3.4500777853125372E-2</v>
      </c>
      <c r="BL319">
        <f t="shared" si="117"/>
        <v>2.8680711802004499E-2</v>
      </c>
      <c r="BM319">
        <f t="shared" si="117"/>
        <v>4.5156718780623863E-2</v>
      </c>
      <c r="BN319" s="15">
        <f t="shared" si="131"/>
        <v>0.63016919104328051</v>
      </c>
      <c r="BO319" s="16">
        <f t="shared" si="126"/>
        <v>0.63513719722060502</v>
      </c>
      <c r="BP319" s="17">
        <f t="shared" si="132"/>
        <v>0.83130623674927828</v>
      </c>
      <c r="BQ319" s="41">
        <v>0</v>
      </c>
    </row>
    <row r="320" spans="1:69" customFormat="1" ht="15" x14ac:dyDescent="0.2">
      <c r="A320" t="s">
        <v>475</v>
      </c>
      <c r="B320" t="s">
        <v>476</v>
      </c>
      <c r="D320">
        <v>9532300</v>
      </c>
      <c r="E320">
        <v>105410000</v>
      </c>
      <c r="F320">
        <v>0</v>
      </c>
      <c r="G320">
        <v>29360000</v>
      </c>
      <c r="H320">
        <v>865460000</v>
      </c>
      <c r="I320">
        <v>887390000</v>
      </c>
      <c r="J320">
        <v>995240000</v>
      </c>
      <c r="K320">
        <f t="shared" si="113"/>
        <v>0.12179650128255494</v>
      </c>
      <c r="L320">
        <f t="shared" si="113"/>
        <v>0</v>
      </c>
      <c r="M320">
        <f t="shared" si="113"/>
        <v>2.9500422008761705E-2</v>
      </c>
      <c r="N320" s="15">
        <f t="shared" si="136"/>
        <v>9.0430699174651366E-2</v>
      </c>
      <c r="O320" s="16">
        <f t="shared" si="143"/>
        <v>0</v>
      </c>
      <c r="P320" s="17">
        <f t="shared" si="137"/>
        <v>0</v>
      </c>
      <c r="Q320">
        <v>54376000</v>
      </c>
      <c r="R320">
        <v>74723000</v>
      </c>
      <c r="S320">
        <v>99485000</v>
      </c>
      <c r="T320">
        <v>47920000</v>
      </c>
      <c r="U320">
        <v>876600000</v>
      </c>
      <c r="V320">
        <v>1078500000</v>
      </c>
      <c r="W320">
        <v>1138700000</v>
      </c>
      <c r="X320">
        <f t="shared" si="114"/>
        <v>8.5241843486196664E-2</v>
      </c>
      <c r="Y320">
        <f t="shared" si="114"/>
        <v>9.2243857209086691E-2</v>
      </c>
      <c r="Z320">
        <f t="shared" si="114"/>
        <v>4.2083077193290595E-2</v>
      </c>
      <c r="AA320" s="15">
        <f t="shared" si="138"/>
        <v>0.72770097560322788</v>
      </c>
      <c r="AB320" s="16">
        <f t="shared" si="142"/>
        <v>2.1919465818862065</v>
      </c>
      <c r="AC320" s="17">
        <f t="shared" si="139"/>
        <v>1.0821429175686923</v>
      </c>
      <c r="AD320">
        <v>44095000</v>
      </c>
      <c r="AE320">
        <v>38328000</v>
      </c>
      <c r="AF320">
        <v>0</v>
      </c>
      <c r="AG320">
        <v>26432000</v>
      </c>
      <c r="AH320">
        <v>234260000</v>
      </c>
      <c r="AI320">
        <v>547210000</v>
      </c>
      <c r="AJ320">
        <v>689590000</v>
      </c>
      <c r="AK320">
        <f t="shared" si="115"/>
        <v>0.16361307948433365</v>
      </c>
      <c r="AL320">
        <f t="shared" si="115"/>
        <v>0</v>
      </c>
      <c r="AM320">
        <f t="shared" si="115"/>
        <v>3.8330022187096684E-2</v>
      </c>
      <c r="AN320" s="15">
        <f>AD320/AE320</f>
        <v>1.1504644124399916</v>
      </c>
      <c r="AO320" s="16">
        <f>AL320/AM320</f>
        <v>0</v>
      </c>
      <c r="AP320" s="17">
        <f>AL320/AK320</f>
        <v>0</v>
      </c>
      <c r="AQ320">
        <v>77009000</v>
      </c>
      <c r="AR320">
        <v>31435000</v>
      </c>
      <c r="AS320">
        <v>68357000</v>
      </c>
      <c r="AT320">
        <v>55352000</v>
      </c>
      <c r="AU320">
        <v>747130000</v>
      </c>
      <c r="AV320">
        <v>737750000</v>
      </c>
      <c r="AW320">
        <v>625580000</v>
      </c>
      <c r="AX320">
        <f t="shared" si="116"/>
        <v>4.2074337799312037E-2</v>
      </c>
      <c r="AY320">
        <f t="shared" si="116"/>
        <v>9.2656048797017956E-2</v>
      </c>
      <c r="AZ320">
        <f t="shared" si="116"/>
        <v>8.848108954889862E-2</v>
      </c>
      <c r="BA320" s="15">
        <f t="shared" si="121"/>
        <v>2.4497852711945285</v>
      </c>
      <c r="BB320" s="16">
        <f t="shared" si="133"/>
        <v>1.0471847630878468</v>
      </c>
      <c r="BC320" s="17">
        <f t="shared" si="122"/>
        <v>2.2021986237542874</v>
      </c>
      <c r="BD320">
        <v>51278000</v>
      </c>
      <c r="BE320">
        <v>28027000</v>
      </c>
      <c r="BF320">
        <v>134380000</v>
      </c>
      <c r="BG320">
        <v>70853000</v>
      </c>
      <c r="BH320">
        <v>752070000</v>
      </c>
      <c r="BI320">
        <v>733350000</v>
      </c>
      <c r="BJ320">
        <v>663290000</v>
      </c>
      <c r="BK320">
        <f t="shared" si="117"/>
        <v>3.7266477854455041E-2</v>
      </c>
      <c r="BL320">
        <f t="shared" si="117"/>
        <v>0.18324128997068248</v>
      </c>
      <c r="BM320">
        <f t="shared" si="117"/>
        <v>0.10682054606582339</v>
      </c>
      <c r="BN320" s="15">
        <f t="shared" si="131"/>
        <v>1.829592892567881</v>
      </c>
      <c r="BO320" s="16">
        <f t="shared" si="126"/>
        <v>1.7154124063152441</v>
      </c>
      <c r="BP320" s="17">
        <f t="shared" si="132"/>
        <v>4.9170541602116229</v>
      </c>
      <c r="BQ320" s="41">
        <v>0</v>
      </c>
    </row>
    <row r="321" spans="1:69" customFormat="1" ht="15" x14ac:dyDescent="0.2">
      <c r="A321" t="s">
        <v>145</v>
      </c>
      <c r="B321" t="s">
        <v>146</v>
      </c>
      <c r="D321">
        <v>43982000</v>
      </c>
      <c r="E321">
        <v>48267000</v>
      </c>
      <c r="F321">
        <v>0</v>
      </c>
      <c r="G321">
        <v>0</v>
      </c>
      <c r="H321">
        <v>865460000</v>
      </c>
      <c r="I321">
        <v>887390000</v>
      </c>
      <c r="J321">
        <v>995240000</v>
      </c>
      <c r="K321">
        <f t="shared" si="113"/>
        <v>5.577034178356019E-2</v>
      </c>
      <c r="L321">
        <f t="shared" si="113"/>
        <v>0</v>
      </c>
      <c r="M321">
        <f t="shared" si="113"/>
        <v>0</v>
      </c>
      <c r="N321" s="15">
        <f t="shared" si="136"/>
        <v>0.91122298879151387</v>
      </c>
      <c r="O321" s="16">
        <v>0</v>
      </c>
      <c r="P321" s="17">
        <f t="shared" si="137"/>
        <v>0</v>
      </c>
      <c r="Q321">
        <v>109750000</v>
      </c>
      <c r="R321">
        <v>72502000</v>
      </c>
      <c r="S321">
        <v>38696000</v>
      </c>
      <c r="T321">
        <v>0</v>
      </c>
      <c r="U321">
        <v>876600000</v>
      </c>
      <c r="V321">
        <v>1078500000</v>
      </c>
      <c r="W321">
        <v>1138700000</v>
      </c>
      <c r="X321">
        <f t="shared" si="114"/>
        <v>8.2708190736938164E-2</v>
      </c>
      <c r="Y321">
        <f t="shared" si="114"/>
        <v>3.5879462216040797E-2</v>
      </c>
      <c r="Z321">
        <f t="shared" si="114"/>
        <v>0</v>
      </c>
      <c r="AA321" s="15">
        <f t="shared" si="138"/>
        <v>1.5137513447904885</v>
      </c>
      <c r="AB321" s="16" t="s">
        <v>943</v>
      </c>
      <c r="AC321" s="17">
        <f t="shared" si="139"/>
        <v>0.4338078477639426</v>
      </c>
      <c r="AD321">
        <v>140740000</v>
      </c>
      <c r="AE321">
        <v>42924000</v>
      </c>
      <c r="AF321">
        <v>17833000</v>
      </c>
      <c r="AG321">
        <v>0</v>
      </c>
      <c r="AH321">
        <v>234260000</v>
      </c>
      <c r="AI321">
        <v>547210000</v>
      </c>
      <c r="AJ321">
        <v>689590000</v>
      </c>
      <c r="AK321">
        <f t="shared" si="115"/>
        <v>0.18323230598480322</v>
      </c>
      <c r="AL321">
        <f t="shared" si="115"/>
        <v>3.2588951225306556E-2</v>
      </c>
      <c r="AM321">
        <f t="shared" si="115"/>
        <v>0</v>
      </c>
      <c r="AN321" s="15">
        <f>AD321/AE321</f>
        <v>3.2788183766657348</v>
      </c>
      <c r="AO321" s="16" t="s">
        <v>943</v>
      </c>
      <c r="AP321" s="17">
        <f>AL321/AK321</f>
        <v>0.1778559247516614</v>
      </c>
      <c r="AQ321">
        <v>46479000</v>
      </c>
      <c r="AR321">
        <v>38115000</v>
      </c>
      <c r="AS321">
        <v>45397000</v>
      </c>
      <c r="AT321">
        <v>16600000</v>
      </c>
      <c r="AU321">
        <v>747130000</v>
      </c>
      <c r="AV321">
        <v>737750000</v>
      </c>
      <c r="AW321">
        <v>625580000</v>
      </c>
      <c r="AX321">
        <f t="shared" si="116"/>
        <v>5.1015218235113034E-2</v>
      </c>
      <c r="AY321">
        <f t="shared" si="116"/>
        <v>6.1534395120298201E-2</v>
      </c>
      <c r="AZ321">
        <f t="shared" si="116"/>
        <v>2.6535375171840531E-2</v>
      </c>
      <c r="BA321" s="15">
        <f t="shared" si="121"/>
        <v>1.2194411648957104</v>
      </c>
      <c r="BB321" s="16">
        <f t="shared" si="133"/>
        <v>2.3189570421298886</v>
      </c>
      <c r="BC321" s="17">
        <f t="shared" si="122"/>
        <v>1.2061968418267976</v>
      </c>
      <c r="BD321">
        <v>49176000</v>
      </c>
      <c r="BE321">
        <v>28339000</v>
      </c>
      <c r="BF321">
        <v>30743000</v>
      </c>
      <c r="BG321">
        <v>8866000</v>
      </c>
      <c r="BH321">
        <v>752070000</v>
      </c>
      <c r="BI321">
        <v>733350000</v>
      </c>
      <c r="BJ321">
        <v>663290000</v>
      </c>
      <c r="BK321">
        <f t="shared" si="117"/>
        <v>3.7681332854654484E-2</v>
      </c>
      <c r="BL321">
        <f t="shared" si="117"/>
        <v>4.1921319970000682E-2</v>
      </c>
      <c r="BM321">
        <f t="shared" si="117"/>
        <v>1.3366702347389528E-2</v>
      </c>
      <c r="BN321" s="15">
        <f t="shared" si="131"/>
        <v>1.7352764741169413</v>
      </c>
      <c r="BO321" s="16">
        <f t="shared" si="126"/>
        <v>3.1362499800250117</v>
      </c>
      <c r="BP321" s="17">
        <f t="shared" si="132"/>
        <v>1.1125222170802926</v>
      </c>
      <c r="BQ321" s="41">
        <v>0</v>
      </c>
    </row>
    <row r="322" spans="1:69" customFormat="1" ht="15" x14ac:dyDescent="0.2">
      <c r="A322" t="s">
        <v>770</v>
      </c>
      <c r="B322" t="s">
        <v>771</v>
      </c>
      <c r="D322">
        <v>0</v>
      </c>
      <c r="E322">
        <v>20279000</v>
      </c>
      <c r="F322">
        <v>0</v>
      </c>
      <c r="G322">
        <v>12893000</v>
      </c>
      <c r="H322">
        <v>865460000</v>
      </c>
      <c r="I322">
        <v>887390000</v>
      </c>
      <c r="J322">
        <v>995240000</v>
      </c>
      <c r="K322">
        <f t="shared" si="113"/>
        <v>2.3431469969727083E-2</v>
      </c>
      <c r="L322">
        <f t="shared" si="113"/>
        <v>0</v>
      </c>
      <c r="M322">
        <f t="shared" si="113"/>
        <v>1.2954664201599615E-2</v>
      </c>
      <c r="N322" s="15">
        <f t="shared" si="136"/>
        <v>0</v>
      </c>
      <c r="O322" s="16">
        <f t="shared" ref="O322:O331" si="144">L322/M322</f>
        <v>0</v>
      </c>
      <c r="P322" s="17">
        <f t="shared" si="137"/>
        <v>0</v>
      </c>
      <c r="Q322">
        <v>0</v>
      </c>
      <c r="R322">
        <v>14400000</v>
      </c>
      <c r="S322">
        <v>11151000</v>
      </c>
      <c r="T322">
        <v>11225000</v>
      </c>
      <c r="U322">
        <v>876600000</v>
      </c>
      <c r="V322">
        <v>1078500000</v>
      </c>
      <c r="W322">
        <v>1138700000</v>
      </c>
      <c r="X322">
        <f t="shared" si="114"/>
        <v>1.6427104722792608E-2</v>
      </c>
      <c r="Y322">
        <f t="shared" si="114"/>
        <v>1.0339360222531294E-2</v>
      </c>
      <c r="Z322">
        <f t="shared" si="114"/>
        <v>9.8577325019759375E-3</v>
      </c>
      <c r="AA322" s="15">
        <f t="shared" si="138"/>
        <v>0</v>
      </c>
      <c r="AB322" s="16">
        <f t="shared" ref="AB322:AB332" si="145">Y322/Z322</f>
        <v>1.0488578606143772</v>
      </c>
      <c r="AC322" s="17">
        <f t="shared" si="139"/>
        <v>0.62940855354659253</v>
      </c>
      <c r="AD322">
        <v>0</v>
      </c>
      <c r="AE322">
        <v>0</v>
      </c>
      <c r="AF322">
        <v>0</v>
      </c>
      <c r="AG322">
        <v>0</v>
      </c>
      <c r="AH322">
        <v>234260000</v>
      </c>
      <c r="AI322">
        <v>547210000</v>
      </c>
      <c r="AJ322">
        <v>689590000</v>
      </c>
      <c r="AK322">
        <f t="shared" si="115"/>
        <v>0</v>
      </c>
      <c r="AL322">
        <f t="shared" si="115"/>
        <v>0</v>
      </c>
      <c r="AM322">
        <f t="shared" si="115"/>
        <v>0</v>
      </c>
      <c r="AN322" s="15">
        <v>0</v>
      </c>
      <c r="AO322" s="16">
        <v>0</v>
      </c>
      <c r="AP322" s="17">
        <v>0</v>
      </c>
      <c r="AQ322">
        <v>7892400</v>
      </c>
      <c r="AR322">
        <v>23032000</v>
      </c>
      <c r="AS322">
        <v>19862000</v>
      </c>
      <c r="AT322">
        <v>26466000</v>
      </c>
      <c r="AU322">
        <v>747130000</v>
      </c>
      <c r="AV322">
        <v>737750000</v>
      </c>
      <c r="AW322">
        <v>625580000</v>
      </c>
      <c r="AX322">
        <f t="shared" si="116"/>
        <v>3.0827299131342606E-2</v>
      </c>
      <c r="AY322">
        <f t="shared" si="116"/>
        <v>2.6922399186716368E-2</v>
      </c>
      <c r="AZ322">
        <f t="shared" si="116"/>
        <v>4.2306339716742865E-2</v>
      </c>
      <c r="BA322" s="15">
        <f t="shared" si="121"/>
        <v>0.34267106634248001</v>
      </c>
      <c r="BB322" s="16">
        <f t="shared" si="133"/>
        <v>0.63636796203529145</v>
      </c>
      <c r="BC322" s="17">
        <f t="shared" si="122"/>
        <v>0.87332980654617054</v>
      </c>
      <c r="BD322">
        <v>8502900</v>
      </c>
      <c r="BE322">
        <v>28850000</v>
      </c>
      <c r="BF322">
        <v>25812000</v>
      </c>
      <c r="BG322">
        <v>26085000</v>
      </c>
      <c r="BH322">
        <v>752070000</v>
      </c>
      <c r="BI322">
        <v>733350000</v>
      </c>
      <c r="BJ322">
        <v>663290000</v>
      </c>
      <c r="BK322">
        <f t="shared" si="117"/>
        <v>3.8360790883827302E-2</v>
      </c>
      <c r="BL322">
        <f t="shared" si="117"/>
        <v>3.5197381877684598E-2</v>
      </c>
      <c r="BM322">
        <f t="shared" si="117"/>
        <v>3.9326689683245639E-2</v>
      </c>
      <c r="BN322" s="15">
        <f t="shared" si="131"/>
        <v>0.29472790294627382</v>
      </c>
      <c r="BO322" s="16">
        <f t="shared" si="126"/>
        <v>0.89499986297295064</v>
      </c>
      <c r="BP322" s="17">
        <f t="shared" si="132"/>
        <v>0.91753535489602278</v>
      </c>
      <c r="BQ322" s="41">
        <v>0</v>
      </c>
    </row>
    <row r="323" spans="1:69" customFormat="1" ht="15" x14ac:dyDescent="0.2">
      <c r="A323" t="s">
        <v>410</v>
      </c>
      <c r="B323" t="s">
        <v>411</v>
      </c>
      <c r="D323">
        <v>7499300</v>
      </c>
      <c r="E323">
        <v>29513000</v>
      </c>
      <c r="F323">
        <v>4514300</v>
      </c>
      <c r="G323">
        <v>25030000</v>
      </c>
      <c r="H323">
        <v>865460000</v>
      </c>
      <c r="I323">
        <v>887390000</v>
      </c>
      <c r="J323">
        <v>995240000</v>
      </c>
      <c r="K323">
        <f t="shared" si="113"/>
        <v>3.4100940540290711E-2</v>
      </c>
      <c r="L323">
        <f t="shared" si="113"/>
        <v>5.0871657332176379E-3</v>
      </c>
      <c r="M323">
        <f t="shared" si="113"/>
        <v>2.5149712632128934E-2</v>
      </c>
      <c r="N323" s="15">
        <f t="shared" si="136"/>
        <v>0.25410158235353913</v>
      </c>
      <c r="O323" s="16">
        <f t="shared" si="144"/>
        <v>0.20227530260996893</v>
      </c>
      <c r="P323" s="17">
        <f t="shared" si="137"/>
        <v>0.1491796311954236</v>
      </c>
      <c r="Q323">
        <v>57801000</v>
      </c>
      <c r="R323">
        <v>0</v>
      </c>
      <c r="S323">
        <v>9386000</v>
      </c>
      <c r="T323">
        <v>26283000</v>
      </c>
      <c r="U323">
        <v>876600000</v>
      </c>
      <c r="V323">
        <v>1078500000</v>
      </c>
      <c r="W323">
        <v>1138700000</v>
      </c>
      <c r="X323">
        <f t="shared" si="114"/>
        <v>0</v>
      </c>
      <c r="Y323">
        <f t="shared" si="114"/>
        <v>8.7028280018544273E-3</v>
      </c>
      <c r="Z323">
        <f t="shared" si="114"/>
        <v>2.3081584262755774E-2</v>
      </c>
      <c r="AA323" s="15" t="s">
        <v>943</v>
      </c>
      <c r="AB323" s="16">
        <f t="shared" si="145"/>
        <v>0.377046389137908</v>
      </c>
      <c r="AC323" s="17" t="s">
        <v>943</v>
      </c>
      <c r="AD323">
        <v>14023000</v>
      </c>
      <c r="AE323">
        <v>31051000</v>
      </c>
      <c r="AF323">
        <v>2734300</v>
      </c>
      <c r="AG323">
        <v>41933000</v>
      </c>
      <c r="AH323">
        <v>234260000</v>
      </c>
      <c r="AI323">
        <v>547210000</v>
      </c>
      <c r="AJ323">
        <v>689590000</v>
      </c>
      <c r="AK323">
        <f t="shared" si="115"/>
        <v>0.13254930419192351</v>
      </c>
      <c r="AL323">
        <f t="shared" si="115"/>
        <v>4.9968019590285262E-3</v>
      </c>
      <c r="AM323">
        <f t="shared" si="115"/>
        <v>6.0808596412360971E-2</v>
      </c>
      <c r="AN323" s="15">
        <f>AD323/AE323</f>
        <v>0.4516118643521948</v>
      </c>
      <c r="AO323" s="16">
        <f>AL323/AM323</f>
        <v>8.2172624494466912E-2</v>
      </c>
      <c r="AP323" s="17">
        <f>AL323/AK323</f>
        <v>3.7697685321632875E-2</v>
      </c>
      <c r="AQ323">
        <v>34772000</v>
      </c>
      <c r="AR323">
        <v>38472000</v>
      </c>
      <c r="AS323">
        <v>38853000</v>
      </c>
      <c r="AT323">
        <v>23743000</v>
      </c>
      <c r="AU323">
        <v>747130000</v>
      </c>
      <c r="AV323">
        <v>737750000</v>
      </c>
      <c r="AW323">
        <v>625580000</v>
      </c>
      <c r="AX323">
        <f t="shared" si="116"/>
        <v>5.1493046725469463E-2</v>
      </c>
      <c r="AY323">
        <f t="shared" si="116"/>
        <v>5.2664181633344631E-2</v>
      </c>
      <c r="AZ323">
        <f t="shared" si="116"/>
        <v>3.7953579078615046E-2</v>
      </c>
      <c r="BA323" s="15">
        <f t="shared" si="121"/>
        <v>0.90382615928467458</v>
      </c>
      <c r="BB323" s="16">
        <f t="shared" si="133"/>
        <v>1.3875946066709233</v>
      </c>
      <c r="BC323" s="17">
        <f t="shared" si="122"/>
        <v>1.0227435543699515</v>
      </c>
      <c r="BD323">
        <v>43073000</v>
      </c>
      <c r="BE323">
        <v>31445000</v>
      </c>
      <c r="BF323">
        <v>50205000</v>
      </c>
      <c r="BG323">
        <v>42835000</v>
      </c>
      <c r="BH323">
        <v>752070000</v>
      </c>
      <c r="BI323">
        <v>733350000</v>
      </c>
      <c r="BJ323">
        <v>663290000</v>
      </c>
      <c r="BK323">
        <f t="shared" si="117"/>
        <v>4.1811267568178496E-2</v>
      </c>
      <c r="BL323">
        <f t="shared" si="117"/>
        <v>6.8459807731642466E-2</v>
      </c>
      <c r="BM323">
        <f t="shared" si="117"/>
        <v>6.4579595651977267E-2</v>
      </c>
      <c r="BN323" s="15">
        <f t="shared" si="131"/>
        <v>1.3697885196374622</v>
      </c>
      <c r="BO323" s="16">
        <f t="shared" si="126"/>
        <v>1.0600841804674013</v>
      </c>
      <c r="BP323" s="17">
        <f t="shared" si="132"/>
        <v>1.6373530800043361</v>
      </c>
      <c r="BQ323" s="41">
        <v>0</v>
      </c>
    </row>
    <row r="324" spans="1:69" customFormat="1" ht="15" x14ac:dyDescent="0.2">
      <c r="A324" t="s">
        <v>405</v>
      </c>
      <c r="B324" t="s">
        <v>406</v>
      </c>
      <c r="D324">
        <v>85300000</v>
      </c>
      <c r="E324">
        <v>231290000</v>
      </c>
      <c r="F324">
        <v>48228000</v>
      </c>
      <c r="G324">
        <v>73199000</v>
      </c>
      <c r="H324">
        <v>865460000</v>
      </c>
      <c r="I324">
        <v>887390000</v>
      </c>
      <c r="J324">
        <v>995240000</v>
      </c>
      <c r="K324">
        <f t="shared" si="113"/>
        <v>0.26724516442123264</v>
      </c>
      <c r="L324">
        <f t="shared" si="113"/>
        <v>5.4348144558762211E-2</v>
      </c>
      <c r="M324">
        <f t="shared" si="113"/>
        <v>7.3549093685945102E-2</v>
      </c>
      <c r="N324" s="15">
        <f t="shared" si="136"/>
        <v>0.36880107224696268</v>
      </c>
      <c r="O324" s="16">
        <f t="shared" si="144"/>
        <v>0.73893697168899164</v>
      </c>
      <c r="P324" s="17">
        <f t="shared" si="137"/>
        <v>0.20336437022710166</v>
      </c>
      <c r="Q324">
        <v>186570000</v>
      </c>
      <c r="R324">
        <v>54069000</v>
      </c>
      <c r="S324">
        <v>262790000</v>
      </c>
      <c r="T324">
        <v>146950000</v>
      </c>
      <c r="U324">
        <v>876600000</v>
      </c>
      <c r="V324">
        <v>1078500000</v>
      </c>
      <c r="W324">
        <v>1138700000</v>
      </c>
      <c r="X324">
        <f t="shared" si="114"/>
        <v>6.168035592060233E-2</v>
      </c>
      <c r="Y324">
        <f t="shared" si="114"/>
        <v>0.24366249420491423</v>
      </c>
      <c r="Z324">
        <f t="shared" si="114"/>
        <v>0.12905067181874066</v>
      </c>
      <c r="AA324" s="15">
        <f t="shared" ref="AA324:AA336" si="146">Q324/R324</f>
        <v>3.450590911612939</v>
      </c>
      <c r="AB324" s="16">
        <f t="shared" si="145"/>
        <v>1.8881148836416186</v>
      </c>
      <c r="AC324" s="17">
        <f t="shared" ref="AC324:AC336" si="147">Y324/X324</f>
        <v>3.9504067473048847</v>
      </c>
      <c r="AD324">
        <v>226300000</v>
      </c>
      <c r="AE324">
        <v>78167000</v>
      </c>
      <c r="AF324">
        <v>77299000</v>
      </c>
      <c r="AG324">
        <v>87172000</v>
      </c>
      <c r="AH324">
        <v>234260000</v>
      </c>
      <c r="AI324">
        <v>547210000</v>
      </c>
      <c r="AJ324">
        <v>689590000</v>
      </c>
      <c r="AK324">
        <f t="shared" si="115"/>
        <v>0.33367625715017502</v>
      </c>
      <c r="AL324">
        <f t="shared" si="115"/>
        <v>0.14126021088795893</v>
      </c>
      <c r="AM324">
        <f t="shared" si="115"/>
        <v>0.12641134587218492</v>
      </c>
      <c r="AN324" s="15">
        <f>AD324/AE324</f>
        <v>2.8950836030549976</v>
      </c>
      <c r="AO324" s="16">
        <f>AL324/AM324</f>
        <v>1.1174646540887854</v>
      </c>
      <c r="AP324" s="17">
        <f>AL324/AK324</f>
        <v>0.42334510730376318</v>
      </c>
      <c r="AQ324">
        <v>87503000</v>
      </c>
      <c r="AR324">
        <v>41165000</v>
      </c>
      <c r="AS324">
        <v>129680000</v>
      </c>
      <c r="AT324">
        <v>87806000</v>
      </c>
      <c r="AU324">
        <v>747130000</v>
      </c>
      <c r="AV324">
        <v>737750000</v>
      </c>
      <c r="AW324">
        <v>625580000</v>
      </c>
      <c r="AX324">
        <f t="shared" si="116"/>
        <v>5.5097506458046126E-2</v>
      </c>
      <c r="AY324">
        <f t="shared" si="116"/>
        <v>0.17577770247373772</v>
      </c>
      <c r="AZ324">
        <f t="shared" si="116"/>
        <v>0.14035934652642348</v>
      </c>
      <c r="BA324" s="15">
        <f t="shared" si="121"/>
        <v>2.1256650066804323</v>
      </c>
      <c r="BB324" s="16">
        <f t="shared" si="133"/>
        <v>1.252340558885735</v>
      </c>
      <c r="BC324" s="17">
        <f t="shared" si="122"/>
        <v>3.1903023162687636</v>
      </c>
      <c r="BD324">
        <v>68607000</v>
      </c>
      <c r="BE324">
        <v>32230000</v>
      </c>
      <c r="BF324">
        <v>225510000</v>
      </c>
      <c r="BG324">
        <v>72166000</v>
      </c>
      <c r="BH324">
        <v>752070000</v>
      </c>
      <c r="BI324">
        <v>733350000</v>
      </c>
      <c r="BJ324">
        <v>663290000</v>
      </c>
      <c r="BK324">
        <f t="shared" si="117"/>
        <v>4.285505338598801E-2</v>
      </c>
      <c r="BL324">
        <f t="shared" si="117"/>
        <v>0.30750664757619145</v>
      </c>
      <c r="BM324">
        <f t="shared" si="117"/>
        <v>0.10880007236653651</v>
      </c>
      <c r="BN324" s="15">
        <f t="shared" si="131"/>
        <v>2.1286689419795222</v>
      </c>
      <c r="BO324" s="16">
        <f t="shared" si="126"/>
        <v>2.826345983854059</v>
      </c>
      <c r="BP324" s="17">
        <f t="shared" si="132"/>
        <v>7.1755049470253267</v>
      </c>
      <c r="BQ324" s="41">
        <v>0</v>
      </c>
    </row>
    <row r="325" spans="1:69" customFormat="1" ht="15" x14ac:dyDescent="0.2">
      <c r="A325" t="s">
        <v>260</v>
      </c>
      <c r="B325" t="s">
        <v>261</v>
      </c>
      <c r="D325">
        <v>85462000</v>
      </c>
      <c r="E325">
        <v>88443000</v>
      </c>
      <c r="F325">
        <v>24418000</v>
      </c>
      <c r="G325">
        <v>54694000</v>
      </c>
      <c r="H325">
        <v>865460000</v>
      </c>
      <c r="I325">
        <v>887390000</v>
      </c>
      <c r="J325">
        <v>995240000</v>
      </c>
      <c r="K325">
        <f t="shared" si="113"/>
        <v>0.102191897950223</v>
      </c>
      <c r="L325">
        <f t="shared" si="113"/>
        <v>2.7516649950979841E-2</v>
      </c>
      <c r="M325">
        <f t="shared" si="113"/>
        <v>5.49555886017443E-2</v>
      </c>
      <c r="N325" s="15">
        <f t="shared" si="136"/>
        <v>0.96629467566681371</v>
      </c>
      <c r="O325" s="16">
        <f t="shared" si="144"/>
        <v>0.50070703728403809</v>
      </c>
      <c r="P325" s="17">
        <f t="shared" si="137"/>
        <v>0.26926449652968593</v>
      </c>
      <c r="Q325">
        <v>126770000</v>
      </c>
      <c r="R325">
        <v>120540000</v>
      </c>
      <c r="S325">
        <v>98486000</v>
      </c>
      <c r="T325">
        <v>98382000</v>
      </c>
      <c r="U325">
        <v>876600000</v>
      </c>
      <c r="V325">
        <v>1078500000</v>
      </c>
      <c r="W325">
        <v>1138700000</v>
      </c>
      <c r="X325">
        <f t="shared" si="114"/>
        <v>0.1375085557837098</v>
      </c>
      <c r="Y325">
        <f t="shared" si="114"/>
        <v>9.1317570700046355E-2</v>
      </c>
      <c r="Z325">
        <f t="shared" si="114"/>
        <v>8.6398524633353818E-2</v>
      </c>
      <c r="AA325" s="15">
        <f t="shared" si="146"/>
        <v>1.051684088269454</v>
      </c>
      <c r="AB325" s="16">
        <f t="shared" si="145"/>
        <v>1.0569343757612448</v>
      </c>
      <c r="AC325" s="17">
        <f t="shared" si="147"/>
        <v>0.66408646487191492</v>
      </c>
      <c r="AD325">
        <v>0</v>
      </c>
      <c r="AE325">
        <v>19100000</v>
      </c>
      <c r="AF325">
        <v>0</v>
      </c>
      <c r="AG325">
        <v>41725000</v>
      </c>
      <c r="AH325">
        <v>234260000</v>
      </c>
      <c r="AI325">
        <v>547210000</v>
      </c>
      <c r="AJ325">
        <v>689590000</v>
      </c>
      <c r="AK325">
        <f t="shared" si="115"/>
        <v>8.1533339025014945E-2</v>
      </c>
      <c r="AL325">
        <f t="shared" si="115"/>
        <v>0</v>
      </c>
      <c r="AM325">
        <f t="shared" si="115"/>
        <v>6.0506967908467352E-2</v>
      </c>
      <c r="AN325" s="15">
        <f>AD325/AE325</f>
        <v>0</v>
      </c>
      <c r="AO325" s="16">
        <f>AL325/AM325</f>
        <v>0</v>
      </c>
      <c r="AP325" s="17">
        <f>AL325/AK325</f>
        <v>0</v>
      </c>
      <c r="AQ325">
        <v>33326000</v>
      </c>
      <c r="AR325">
        <v>18021000</v>
      </c>
      <c r="AS325">
        <v>29316000</v>
      </c>
      <c r="AT325">
        <v>32685000</v>
      </c>
      <c r="AU325">
        <v>747130000</v>
      </c>
      <c r="AV325">
        <v>737750000</v>
      </c>
      <c r="AW325">
        <v>625580000</v>
      </c>
      <c r="AX325">
        <f t="shared" si="116"/>
        <v>2.4120300349336796E-2</v>
      </c>
      <c r="AY325">
        <f t="shared" si="116"/>
        <v>3.9737038292104371E-2</v>
      </c>
      <c r="AZ325">
        <f t="shared" si="116"/>
        <v>5.2247514306723364E-2</v>
      </c>
      <c r="BA325" s="15">
        <f t="shared" si="121"/>
        <v>1.8492869430109318</v>
      </c>
      <c r="BB325" s="16">
        <f t="shared" si="133"/>
        <v>0.76055366115265877</v>
      </c>
      <c r="BC325" s="17">
        <f t="shared" si="122"/>
        <v>1.6474520514499715</v>
      </c>
      <c r="BD325">
        <v>33639000</v>
      </c>
      <c r="BE325">
        <v>32295000</v>
      </c>
      <c r="BF325">
        <v>44907000</v>
      </c>
      <c r="BG325">
        <v>52637000</v>
      </c>
      <c r="BH325">
        <v>752070000</v>
      </c>
      <c r="BI325">
        <v>733350000</v>
      </c>
      <c r="BJ325">
        <v>663290000</v>
      </c>
      <c r="BK325">
        <f t="shared" si="117"/>
        <v>4.2941481511029556E-2</v>
      </c>
      <c r="BL325">
        <f t="shared" si="117"/>
        <v>6.1235426467580283E-2</v>
      </c>
      <c r="BM325">
        <f t="shared" si="117"/>
        <v>7.9357445461261292E-2</v>
      </c>
      <c r="BN325" s="15">
        <f t="shared" si="131"/>
        <v>1.0416163492800743</v>
      </c>
      <c r="BO325" s="16">
        <f t="shared" si="126"/>
        <v>0.77164059543061581</v>
      </c>
      <c r="BP325" s="17">
        <f t="shared" si="132"/>
        <v>1.4260203493876176</v>
      </c>
      <c r="BQ325" s="41">
        <v>0</v>
      </c>
    </row>
    <row r="326" spans="1:69" customFormat="1" ht="15" x14ac:dyDescent="0.2">
      <c r="A326" t="s">
        <v>296</v>
      </c>
      <c r="B326" t="s">
        <v>297</v>
      </c>
      <c r="D326">
        <v>7058100</v>
      </c>
      <c r="E326">
        <v>30699000</v>
      </c>
      <c r="F326">
        <v>19486000</v>
      </c>
      <c r="G326">
        <v>5983900</v>
      </c>
      <c r="H326">
        <v>865460000</v>
      </c>
      <c r="I326">
        <v>887390000</v>
      </c>
      <c r="J326">
        <v>995240000</v>
      </c>
      <c r="K326">
        <f t="shared" si="113"/>
        <v>3.5471310054768564E-2</v>
      </c>
      <c r="L326">
        <f t="shared" si="113"/>
        <v>2.1958777989384601E-2</v>
      </c>
      <c r="M326">
        <f t="shared" si="113"/>
        <v>6.0125195932639363E-3</v>
      </c>
      <c r="N326" s="15">
        <f t="shared" si="136"/>
        <v>0.22991302648294731</v>
      </c>
      <c r="O326" s="16">
        <f t="shared" si="144"/>
        <v>3.6521757058365165</v>
      </c>
      <c r="P326" s="17">
        <f t="shared" si="137"/>
        <v>0.61905742853815415</v>
      </c>
      <c r="Q326">
        <v>0</v>
      </c>
      <c r="R326">
        <v>21971000</v>
      </c>
      <c r="S326">
        <v>10077000</v>
      </c>
      <c r="T326">
        <v>7429100</v>
      </c>
      <c r="U326">
        <v>876600000</v>
      </c>
      <c r="V326">
        <v>1078500000</v>
      </c>
      <c r="W326">
        <v>1138700000</v>
      </c>
      <c r="X326">
        <f t="shared" si="114"/>
        <v>2.5063883185033081E-2</v>
      </c>
      <c r="Y326">
        <f t="shared" si="114"/>
        <v>9.3435326842837268E-3</v>
      </c>
      <c r="Z326">
        <f t="shared" si="114"/>
        <v>6.524194256608413E-3</v>
      </c>
      <c r="AA326" s="15">
        <f t="shared" si="146"/>
        <v>0</v>
      </c>
      <c r="AB326" s="16">
        <f t="shared" si="145"/>
        <v>1.4321358802000081</v>
      </c>
      <c r="AC326" s="17">
        <f t="shared" si="147"/>
        <v>0.37278871016535958</v>
      </c>
      <c r="AD326">
        <v>26263000</v>
      </c>
      <c r="AE326">
        <v>0</v>
      </c>
      <c r="AF326">
        <v>0</v>
      </c>
      <c r="AG326">
        <v>0</v>
      </c>
      <c r="AH326">
        <v>234260000</v>
      </c>
      <c r="AI326">
        <v>547210000</v>
      </c>
      <c r="AJ326">
        <v>689590000</v>
      </c>
      <c r="AK326">
        <f t="shared" si="115"/>
        <v>0</v>
      </c>
      <c r="AL326">
        <f t="shared" si="115"/>
        <v>0</v>
      </c>
      <c r="AM326">
        <f t="shared" si="115"/>
        <v>0</v>
      </c>
      <c r="AN326" s="15" t="s">
        <v>943</v>
      </c>
      <c r="AO326" s="16">
        <v>0</v>
      </c>
      <c r="AP326" s="17">
        <v>0</v>
      </c>
      <c r="AQ326">
        <v>12984000</v>
      </c>
      <c r="AR326">
        <v>26318000</v>
      </c>
      <c r="AS326">
        <v>18705000</v>
      </c>
      <c r="AT326">
        <v>10327000</v>
      </c>
      <c r="AU326">
        <v>747130000</v>
      </c>
      <c r="AV326">
        <v>737750000</v>
      </c>
      <c r="AW326">
        <v>625580000</v>
      </c>
      <c r="AX326">
        <f t="shared" si="116"/>
        <v>3.522546277086986E-2</v>
      </c>
      <c r="AY326">
        <f t="shared" si="116"/>
        <v>2.5354117248390377E-2</v>
      </c>
      <c r="AZ326">
        <f t="shared" si="116"/>
        <v>1.6507880686722723E-2</v>
      </c>
      <c r="BA326" s="15">
        <f t="shared" si="121"/>
        <v>0.49335055855308152</v>
      </c>
      <c r="BB326" s="16">
        <f t="shared" si="133"/>
        <v>1.5358796037811611</v>
      </c>
      <c r="BC326" s="17">
        <f t="shared" si="122"/>
        <v>0.71976676114408022</v>
      </c>
      <c r="BD326">
        <v>5865800</v>
      </c>
      <c r="BE326">
        <v>32551000</v>
      </c>
      <c r="BF326">
        <v>14463000</v>
      </c>
      <c r="BG326">
        <v>13906000</v>
      </c>
      <c r="BH326">
        <v>752070000</v>
      </c>
      <c r="BI326">
        <v>733350000</v>
      </c>
      <c r="BJ326">
        <v>663290000</v>
      </c>
      <c r="BK326">
        <f t="shared" si="117"/>
        <v>4.3281875357347052E-2</v>
      </c>
      <c r="BL326">
        <f t="shared" si="117"/>
        <v>1.9721824503988544E-2</v>
      </c>
      <c r="BM326">
        <f t="shared" si="117"/>
        <v>2.0965188680667581E-2</v>
      </c>
      <c r="BN326" s="15">
        <f t="shared" si="131"/>
        <v>0.18020337316825905</v>
      </c>
      <c r="BO326" s="16">
        <f t="shared" si="126"/>
        <v>0.94069387136851446</v>
      </c>
      <c r="BP326" s="17">
        <f t="shared" si="132"/>
        <v>0.45566011964961645</v>
      </c>
      <c r="BQ326" s="41">
        <v>0</v>
      </c>
    </row>
    <row r="327" spans="1:69" customFormat="1" ht="15" x14ac:dyDescent="0.2">
      <c r="A327" t="s">
        <v>83</v>
      </c>
      <c r="B327" t="s">
        <v>84</v>
      </c>
      <c r="D327">
        <v>181760000</v>
      </c>
      <c r="E327">
        <v>363660000</v>
      </c>
      <c r="F327">
        <v>26043000</v>
      </c>
      <c r="G327">
        <v>50318000</v>
      </c>
      <c r="H327">
        <v>865460000</v>
      </c>
      <c r="I327">
        <v>887390000</v>
      </c>
      <c r="J327">
        <v>995240000</v>
      </c>
      <c r="K327">
        <f t="shared" si="113"/>
        <v>0.42019272987775286</v>
      </c>
      <c r="L327">
        <f t="shared" si="113"/>
        <v>2.9347862833703331E-2</v>
      </c>
      <c r="M327">
        <f t="shared" si="113"/>
        <v>5.0558659217877097E-2</v>
      </c>
      <c r="N327" s="15">
        <f t="shared" si="136"/>
        <v>0.49980751251168676</v>
      </c>
      <c r="O327" s="16">
        <f t="shared" si="144"/>
        <v>0.58047154113070676</v>
      </c>
      <c r="P327" s="17">
        <f t="shared" si="137"/>
        <v>6.9843813914252012E-2</v>
      </c>
      <c r="Q327">
        <v>604710000</v>
      </c>
      <c r="R327">
        <v>284510000</v>
      </c>
      <c r="S327">
        <v>212990000</v>
      </c>
      <c r="T327">
        <v>100570000</v>
      </c>
      <c r="U327">
        <v>876600000</v>
      </c>
      <c r="V327">
        <v>1078500000</v>
      </c>
      <c r="W327">
        <v>1138700000</v>
      </c>
      <c r="X327">
        <f t="shared" si="114"/>
        <v>0.32456080310289753</v>
      </c>
      <c r="Y327">
        <f t="shared" si="114"/>
        <v>0.19748725081131202</v>
      </c>
      <c r="Z327">
        <f t="shared" si="114"/>
        <v>8.8320014051110909E-2</v>
      </c>
      <c r="AA327" s="15">
        <f t="shared" si="146"/>
        <v>2.1254437453868054</v>
      </c>
      <c r="AB327" s="16">
        <f t="shared" si="145"/>
        <v>2.2360418862368601</v>
      </c>
      <c r="AC327" s="17">
        <f t="shared" si="147"/>
        <v>0.60847535784751372</v>
      </c>
      <c r="AD327">
        <v>317310000</v>
      </c>
      <c r="AE327">
        <v>78203000</v>
      </c>
      <c r="AF327">
        <v>57657000</v>
      </c>
      <c r="AG327">
        <v>33208000</v>
      </c>
      <c r="AH327">
        <v>234260000</v>
      </c>
      <c r="AI327">
        <v>547210000</v>
      </c>
      <c r="AJ327">
        <v>689590000</v>
      </c>
      <c r="AK327">
        <f t="shared" si="115"/>
        <v>0.33382993255357296</v>
      </c>
      <c r="AL327">
        <f t="shared" si="115"/>
        <v>0.10536539902414065</v>
      </c>
      <c r="AM327">
        <f t="shared" si="115"/>
        <v>4.8156150756246463E-2</v>
      </c>
      <c r="AN327" s="15">
        <f>AD327/AE327</f>
        <v>4.0575169750521081</v>
      </c>
      <c r="AO327" s="16">
        <f>AL327/AM327</f>
        <v>2.1879946251824003</v>
      </c>
      <c r="AP327" s="17">
        <f>AL327/AK327</f>
        <v>0.31562597822839517</v>
      </c>
      <c r="AQ327">
        <v>197210000</v>
      </c>
      <c r="AR327">
        <v>52409000</v>
      </c>
      <c r="AS327">
        <v>98066000</v>
      </c>
      <c r="AT327">
        <v>75630000</v>
      </c>
      <c r="AU327">
        <v>747130000</v>
      </c>
      <c r="AV327">
        <v>737750000</v>
      </c>
      <c r="AW327">
        <v>625580000</v>
      </c>
      <c r="AX327">
        <f t="shared" si="116"/>
        <v>7.0147096221541097E-2</v>
      </c>
      <c r="AY327">
        <f t="shared" si="116"/>
        <v>0.13292578786851914</v>
      </c>
      <c r="AZ327">
        <f t="shared" si="116"/>
        <v>0.12089580868953612</v>
      </c>
      <c r="BA327" s="15">
        <f t="shared" si="121"/>
        <v>3.7629033181323819</v>
      </c>
      <c r="BB327" s="16">
        <f t="shared" si="133"/>
        <v>1.0995069995344202</v>
      </c>
      <c r="BC327" s="17">
        <f t="shared" si="122"/>
        <v>1.8949578104945086</v>
      </c>
      <c r="BD327">
        <v>160370000</v>
      </c>
      <c r="BE327">
        <v>34792000</v>
      </c>
      <c r="BF327">
        <v>175660000</v>
      </c>
      <c r="BG327">
        <v>64156000</v>
      </c>
      <c r="BH327">
        <v>752070000</v>
      </c>
      <c r="BI327">
        <v>733350000</v>
      </c>
      <c r="BJ327">
        <v>663290000</v>
      </c>
      <c r="BK327">
        <f t="shared" si="117"/>
        <v>4.6261651176087333E-2</v>
      </c>
      <c r="BL327">
        <f t="shared" si="117"/>
        <v>0.23953091975182383</v>
      </c>
      <c r="BM327">
        <f t="shared" si="117"/>
        <v>9.672390658686246E-2</v>
      </c>
      <c r="BN327" s="15">
        <f t="shared" si="131"/>
        <v>4.6093929638997473</v>
      </c>
      <c r="BO327" s="16">
        <f t="shared" si="126"/>
        <v>2.4764396745773931</v>
      </c>
      <c r="BP327" s="17">
        <f t="shared" si="132"/>
        <v>5.1777425505217911</v>
      </c>
      <c r="BQ327" s="41">
        <v>0</v>
      </c>
    </row>
    <row r="328" spans="1:69" customFormat="1" ht="15" x14ac:dyDescent="0.2">
      <c r="A328" t="s">
        <v>396</v>
      </c>
      <c r="B328" t="s">
        <v>397</v>
      </c>
      <c r="D328">
        <v>10498000</v>
      </c>
      <c r="E328">
        <v>50295000</v>
      </c>
      <c r="F328">
        <v>0</v>
      </c>
      <c r="G328">
        <v>36969000</v>
      </c>
      <c r="H328">
        <v>865460000</v>
      </c>
      <c r="I328">
        <v>887390000</v>
      </c>
      <c r="J328">
        <v>995240000</v>
      </c>
      <c r="K328">
        <f t="shared" si="113"/>
        <v>5.8113604326023152E-2</v>
      </c>
      <c r="L328">
        <f t="shared" si="113"/>
        <v>0</v>
      </c>
      <c r="M328">
        <f t="shared" si="113"/>
        <v>3.7145814074996987E-2</v>
      </c>
      <c r="N328" s="15">
        <f t="shared" si="136"/>
        <v>0.20872850183914901</v>
      </c>
      <c r="O328" s="16">
        <f t="shared" si="144"/>
        <v>0</v>
      </c>
      <c r="P328" s="17">
        <f t="shared" si="137"/>
        <v>0</v>
      </c>
      <c r="Q328">
        <v>30699000</v>
      </c>
      <c r="R328">
        <v>9069000</v>
      </c>
      <c r="S328">
        <v>14074000</v>
      </c>
      <c r="T328">
        <v>30416000</v>
      </c>
      <c r="U328">
        <v>876600000</v>
      </c>
      <c r="V328">
        <v>1078500000</v>
      </c>
      <c r="W328">
        <v>1138700000</v>
      </c>
      <c r="X328">
        <f t="shared" si="114"/>
        <v>1.0345653661875428E-2</v>
      </c>
      <c r="Y328">
        <f t="shared" si="114"/>
        <v>1.3049605934167825E-2</v>
      </c>
      <c r="Z328">
        <f t="shared" si="114"/>
        <v>2.6711161851233862E-2</v>
      </c>
      <c r="AA328" s="15">
        <f t="shared" si="146"/>
        <v>3.3850479655970891</v>
      </c>
      <c r="AB328" s="16">
        <f t="shared" si="145"/>
        <v>0.48854505119795183</v>
      </c>
      <c r="AC328" s="17">
        <f t="shared" si="147"/>
        <v>1.2613611822573068</v>
      </c>
      <c r="AD328">
        <v>0</v>
      </c>
      <c r="AE328">
        <v>7773800</v>
      </c>
      <c r="AF328">
        <v>15348000</v>
      </c>
      <c r="AG328">
        <v>17945000</v>
      </c>
      <c r="AH328">
        <v>234260000</v>
      </c>
      <c r="AI328">
        <v>547210000</v>
      </c>
      <c r="AJ328">
        <v>689590000</v>
      </c>
      <c r="AK328">
        <f t="shared" si="115"/>
        <v>3.3184495859301631E-2</v>
      </c>
      <c r="AL328">
        <f t="shared" si="115"/>
        <v>2.8047733045814222E-2</v>
      </c>
      <c r="AM328">
        <f t="shared" si="115"/>
        <v>2.6022709146014299E-2</v>
      </c>
      <c r="AN328" s="15">
        <f>AD328/AE328</f>
        <v>0</v>
      </c>
      <c r="AO328" s="16">
        <f>AL328/AM328</f>
        <v>1.0778175665122891</v>
      </c>
      <c r="AP328" s="17">
        <f>AL328/AK328</f>
        <v>0.84520594089279888</v>
      </c>
      <c r="AQ328">
        <v>16118000</v>
      </c>
      <c r="AR328">
        <v>49268000</v>
      </c>
      <c r="AS328">
        <v>46653000</v>
      </c>
      <c r="AT328">
        <v>44573000</v>
      </c>
      <c r="AU328">
        <v>747130000</v>
      </c>
      <c r="AV328">
        <v>737750000</v>
      </c>
      <c r="AW328">
        <v>625580000</v>
      </c>
      <c r="AX328">
        <f t="shared" si="116"/>
        <v>6.5943008579497545E-2</v>
      </c>
      <c r="AY328">
        <f t="shared" si="116"/>
        <v>6.3236868858014231E-2</v>
      </c>
      <c r="AZ328">
        <f t="shared" si="116"/>
        <v>7.1250679369545059E-2</v>
      </c>
      <c r="BA328" s="15">
        <f t="shared" si="121"/>
        <v>0.32714946821466268</v>
      </c>
      <c r="BB328" s="16">
        <f t="shared" si="133"/>
        <v>0.88752653894053679</v>
      </c>
      <c r="BC328" s="17">
        <f t="shared" si="122"/>
        <v>0.95896244681919651</v>
      </c>
      <c r="BD328">
        <v>22303000</v>
      </c>
      <c r="BE328">
        <v>35088000</v>
      </c>
      <c r="BF328">
        <v>44377000</v>
      </c>
      <c r="BG328">
        <v>47460000</v>
      </c>
      <c r="BH328">
        <v>752070000</v>
      </c>
      <c r="BI328">
        <v>733350000</v>
      </c>
      <c r="BJ328">
        <v>663290000</v>
      </c>
      <c r="BK328">
        <f t="shared" si="117"/>
        <v>4.6655231560891935E-2</v>
      </c>
      <c r="BL328">
        <f t="shared" si="117"/>
        <v>6.0512715620099543E-2</v>
      </c>
      <c r="BM328">
        <f t="shared" si="117"/>
        <v>7.1552412971701673E-2</v>
      </c>
      <c r="BN328" s="15">
        <f t="shared" si="131"/>
        <v>0.63563041495668038</v>
      </c>
      <c r="BO328" s="16">
        <f t="shared" si="126"/>
        <v>0.84571173922578646</v>
      </c>
      <c r="BP328" s="17">
        <f t="shared" si="132"/>
        <v>1.2970188678866925</v>
      </c>
      <c r="BQ328" s="41">
        <v>0</v>
      </c>
    </row>
    <row r="329" spans="1:69" customFormat="1" ht="15" x14ac:dyDescent="0.2">
      <c r="A329" t="s">
        <v>71</v>
      </c>
      <c r="B329" t="s">
        <v>72</v>
      </c>
      <c r="D329">
        <v>25467000</v>
      </c>
      <c r="E329">
        <v>136960000</v>
      </c>
      <c r="F329">
        <v>24548000</v>
      </c>
      <c r="G329">
        <v>26958000</v>
      </c>
      <c r="H329">
        <v>865460000</v>
      </c>
      <c r="I329">
        <v>887390000</v>
      </c>
      <c r="J329">
        <v>995240000</v>
      </c>
      <c r="K329">
        <f t="shared" si="113"/>
        <v>0.15825110345943197</v>
      </c>
      <c r="L329">
        <f t="shared" si="113"/>
        <v>2.7663146981597719E-2</v>
      </c>
      <c r="M329">
        <f t="shared" si="113"/>
        <v>2.7086933804911378E-2</v>
      </c>
      <c r="N329" s="15">
        <f t="shared" si="136"/>
        <v>0.18594480140186917</v>
      </c>
      <c r="O329" s="16">
        <f t="shared" si="144"/>
        <v>1.0212727354390279</v>
      </c>
      <c r="P329" s="17">
        <f t="shared" si="137"/>
        <v>0.17480539709910603</v>
      </c>
      <c r="Q329">
        <v>361320000</v>
      </c>
      <c r="R329">
        <v>130730000</v>
      </c>
      <c r="S329">
        <v>195960000</v>
      </c>
      <c r="T329">
        <v>33414000</v>
      </c>
      <c r="U329">
        <v>876600000</v>
      </c>
      <c r="V329">
        <v>1078500000</v>
      </c>
      <c r="W329">
        <v>1138700000</v>
      </c>
      <c r="X329">
        <f t="shared" si="114"/>
        <v>0.14913301391740816</v>
      </c>
      <c r="Y329">
        <f t="shared" si="114"/>
        <v>0.18169680111265646</v>
      </c>
      <c r="Z329">
        <f t="shared" si="114"/>
        <v>2.9343988759111268E-2</v>
      </c>
      <c r="AA329" s="15">
        <f t="shared" si="146"/>
        <v>2.7638644534536834</v>
      </c>
      <c r="AB329" s="16">
        <f t="shared" si="145"/>
        <v>6.1919598799000992</v>
      </c>
      <c r="AC329" s="17">
        <f t="shared" si="147"/>
        <v>1.2183539803821208</v>
      </c>
      <c r="AD329">
        <v>90156000</v>
      </c>
      <c r="AE329">
        <v>25416000</v>
      </c>
      <c r="AF329">
        <v>34375000</v>
      </c>
      <c r="AG329">
        <v>35269000</v>
      </c>
      <c r="AH329">
        <v>234260000</v>
      </c>
      <c r="AI329">
        <v>547210000</v>
      </c>
      <c r="AJ329">
        <v>689590000</v>
      </c>
      <c r="AK329">
        <f t="shared" si="115"/>
        <v>0.10849483479894134</v>
      </c>
      <c r="AL329">
        <f t="shared" si="115"/>
        <v>6.281866193965753E-2</v>
      </c>
      <c r="AM329">
        <f t="shared" si="115"/>
        <v>5.1144883191461592E-2</v>
      </c>
      <c r="AN329" s="15">
        <f>AD329/AE329</f>
        <v>3.5472143531633615</v>
      </c>
      <c r="AO329" s="16">
        <f>AL329/AM329</f>
        <v>1.2282492014791584</v>
      </c>
      <c r="AP329" s="17">
        <f>AL329/AK329</f>
        <v>0.57900140643626741</v>
      </c>
      <c r="AQ329">
        <v>238000000</v>
      </c>
      <c r="AR329">
        <v>64041000</v>
      </c>
      <c r="AS329">
        <v>140300000</v>
      </c>
      <c r="AT329">
        <v>140880000</v>
      </c>
      <c r="AU329">
        <v>747130000</v>
      </c>
      <c r="AV329">
        <v>737750000</v>
      </c>
      <c r="AW329">
        <v>625580000</v>
      </c>
      <c r="AX329">
        <f t="shared" si="116"/>
        <v>8.5716006585199359E-2</v>
      </c>
      <c r="AY329">
        <f t="shared" si="116"/>
        <v>0.19017282277194172</v>
      </c>
      <c r="AZ329">
        <f t="shared" si="116"/>
        <v>0.2251990153137888</v>
      </c>
      <c r="BA329" s="15">
        <f t="shared" si="121"/>
        <v>3.7163692009806217</v>
      </c>
      <c r="BB329" s="16">
        <f t="shared" si="133"/>
        <v>0.8444656052645606</v>
      </c>
      <c r="BC329" s="17">
        <f t="shared" si="122"/>
        <v>2.2186383891194832</v>
      </c>
      <c r="BD329">
        <v>148240000</v>
      </c>
      <c r="BE329">
        <v>35845000</v>
      </c>
      <c r="BF329">
        <v>260670000</v>
      </c>
      <c r="BG329">
        <v>130410000</v>
      </c>
      <c r="BH329">
        <v>752070000</v>
      </c>
      <c r="BI329">
        <v>733350000</v>
      </c>
      <c r="BJ329">
        <v>663290000</v>
      </c>
      <c r="BK329">
        <f t="shared" si="117"/>
        <v>4.7661786801760475E-2</v>
      </c>
      <c r="BL329">
        <f t="shared" si="117"/>
        <v>0.35545101247698918</v>
      </c>
      <c r="BM329">
        <f t="shared" si="117"/>
        <v>0.19661083387356962</v>
      </c>
      <c r="BN329" s="15">
        <f t="shared" si="131"/>
        <v>4.1355837634258616</v>
      </c>
      <c r="BO329" s="16">
        <f t="shared" si="126"/>
        <v>1.8078912818484945</v>
      </c>
      <c r="BP329" s="17">
        <f t="shared" si="132"/>
        <v>7.4577777361855002</v>
      </c>
      <c r="BQ329" s="41">
        <v>0</v>
      </c>
    </row>
    <row r="330" spans="1:69" customFormat="1" ht="15" x14ac:dyDescent="0.2">
      <c r="A330" t="s">
        <v>57</v>
      </c>
      <c r="B330" t="s">
        <v>58</v>
      </c>
      <c r="D330">
        <v>134880000</v>
      </c>
      <c r="E330">
        <v>106550000</v>
      </c>
      <c r="F330">
        <v>15615000</v>
      </c>
      <c r="G330">
        <v>14680000</v>
      </c>
      <c r="H330">
        <v>865460000</v>
      </c>
      <c r="I330">
        <v>887390000</v>
      </c>
      <c r="J330">
        <v>995240000</v>
      </c>
      <c r="K330">
        <f t="shared" si="113"/>
        <v>0.12311371987151341</v>
      </c>
      <c r="L330">
        <f t="shared" si="113"/>
        <v>1.7596547177678359E-2</v>
      </c>
      <c r="M330">
        <f t="shared" si="113"/>
        <v>1.4750211004380853E-2</v>
      </c>
      <c r="N330" s="15">
        <f t="shared" si="136"/>
        <v>1.265884561238855</v>
      </c>
      <c r="O330" s="16">
        <f t="shared" si="144"/>
        <v>1.1929691834545375</v>
      </c>
      <c r="P330" s="17">
        <f t="shared" si="137"/>
        <v>0.14292921370618031</v>
      </c>
      <c r="Q330">
        <v>262290000</v>
      </c>
      <c r="R330">
        <v>74819000</v>
      </c>
      <c r="S330">
        <v>145120000</v>
      </c>
      <c r="T330">
        <v>67760000</v>
      </c>
      <c r="U330">
        <v>876600000</v>
      </c>
      <c r="V330">
        <v>1078500000</v>
      </c>
      <c r="W330">
        <v>1138700000</v>
      </c>
      <c r="X330">
        <f t="shared" si="114"/>
        <v>8.5351357517681956E-2</v>
      </c>
      <c r="Y330">
        <f t="shared" si="114"/>
        <v>0.13455725544738062</v>
      </c>
      <c r="Z330">
        <f t="shared" si="114"/>
        <v>5.9506454729077014E-2</v>
      </c>
      <c r="AA330" s="15">
        <f t="shared" si="146"/>
        <v>3.5056603269223059</v>
      </c>
      <c r="AB330" s="16">
        <f t="shared" si="145"/>
        <v>2.2612211744086825</v>
      </c>
      <c r="AC330" s="17">
        <f t="shared" si="147"/>
        <v>1.5765098454292874</v>
      </c>
      <c r="AD330">
        <v>16021000</v>
      </c>
      <c r="AE330">
        <v>0</v>
      </c>
      <c r="AF330">
        <v>0</v>
      </c>
      <c r="AG330">
        <v>0</v>
      </c>
      <c r="AH330">
        <v>234260000</v>
      </c>
      <c r="AI330">
        <v>547210000</v>
      </c>
      <c r="AJ330">
        <v>689590000</v>
      </c>
      <c r="AK330">
        <f t="shared" si="115"/>
        <v>0</v>
      </c>
      <c r="AL330">
        <f t="shared" si="115"/>
        <v>0</v>
      </c>
      <c r="AM330">
        <f t="shared" si="115"/>
        <v>0</v>
      </c>
      <c r="AN330" s="15" t="s">
        <v>943</v>
      </c>
      <c r="AO330" s="16">
        <v>0</v>
      </c>
      <c r="AP330" s="17">
        <v>0</v>
      </c>
      <c r="AQ330">
        <v>37944000</v>
      </c>
      <c r="AR330">
        <v>23613000</v>
      </c>
      <c r="AS330">
        <v>53372000</v>
      </c>
      <c r="AT330">
        <v>62779000</v>
      </c>
      <c r="AU330">
        <v>747130000</v>
      </c>
      <c r="AV330">
        <v>737750000</v>
      </c>
      <c r="AW330">
        <v>625580000</v>
      </c>
      <c r="AX330">
        <f t="shared" si="116"/>
        <v>3.1604941576432483E-2</v>
      </c>
      <c r="AY330">
        <f t="shared" si="116"/>
        <v>7.2344290071162318E-2</v>
      </c>
      <c r="AZ330">
        <f t="shared" si="116"/>
        <v>0.10035327216343233</v>
      </c>
      <c r="BA330" s="15">
        <f t="shared" si="121"/>
        <v>1.6069114470842332</v>
      </c>
      <c r="BB330" s="16">
        <f t="shared" si="133"/>
        <v>0.72089617519740234</v>
      </c>
      <c r="BC330" s="17">
        <f t="shared" si="122"/>
        <v>2.2890183136775293</v>
      </c>
      <c r="BD330">
        <v>156180000</v>
      </c>
      <c r="BE330">
        <v>37413000</v>
      </c>
      <c r="BF330">
        <v>78244000</v>
      </c>
      <c r="BG330">
        <v>58540000</v>
      </c>
      <c r="BH330">
        <v>752070000</v>
      </c>
      <c r="BI330">
        <v>733350000</v>
      </c>
      <c r="BJ330">
        <v>663290000</v>
      </c>
      <c r="BK330">
        <f t="shared" si="117"/>
        <v>4.9746699110455143E-2</v>
      </c>
      <c r="BL330">
        <f t="shared" si="117"/>
        <v>0.10669393877411877</v>
      </c>
      <c r="BM330">
        <f t="shared" si="117"/>
        <v>8.8257021815495482E-2</v>
      </c>
      <c r="BN330" s="15">
        <f t="shared" si="131"/>
        <v>4.1744848047470127</v>
      </c>
      <c r="BO330" s="16">
        <f t="shared" si="126"/>
        <v>1.2089002844121155</v>
      </c>
      <c r="BP330" s="17">
        <f t="shared" si="132"/>
        <v>2.1447440871849759</v>
      </c>
      <c r="BQ330" s="41">
        <v>0</v>
      </c>
    </row>
    <row r="331" spans="1:69" customFormat="1" ht="15" x14ac:dyDescent="0.2">
      <c r="A331" t="s">
        <v>44</v>
      </c>
      <c r="B331" t="s">
        <v>45</v>
      </c>
      <c r="D331">
        <v>128020000</v>
      </c>
      <c r="E331">
        <v>138490000</v>
      </c>
      <c r="F331">
        <v>30960000</v>
      </c>
      <c r="G331">
        <v>20994000</v>
      </c>
      <c r="H331">
        <v>865460000</v>
      </c>
      <c r="I331">
        <v>887390000</v>
      </c>
      <c r="J331">
        <v>995240000</v>
      </c>
      <c r="K331">
        <f t="shared" si="113"/>
        <v>0.16001894946040257</v>
      </c>
      <c r="L331">
        <f t="shared" si="113"/>
        <v>3.4888831291765739E-2</v>
      </c>
      <c r="M331">
        <f t="shared" si="113"/>
        <v>2.1094409388690165E-2</v>
      </c>
      <c r="N331" s="15">
        <f t="shared" si="136"/>
        <v>0.92439887356487838</v>
      </c>
      <c r="O331" s="16">
        <f t="shared" si="144"/>
        <v>1.6539373370875934</v>
      </c>
      <c r="P331" s="17">
        <f t="shared" si="137"/>
        <v>0.21802937345491785</v>
      </c>
      <c r="Q331">
        <v>382480000</v>
      </c>
      <c r="R331">
        <v>144730000</v>
      </c>
      <c r="S331">
        <v>306210000</v>
      </c>
      <c r="T331">
        <v>167980000</v>
      </c>
      <c r="U331">
        <v>876600000</v>
      </c>
      <c r="V331">
        <v>1078500000</v>
      </c>
      <c r="W331">
        <v>1138700000</v>
      </c>
      <c r="X331">
        <f t="shared" si="114"/>
        <v>0.16510381017567877</v>
      </c>
      <c r="Y331">
        <f t="shared" si="114"/>
        <v>0.2839221140472879</v>
      </c>
      <c r="Z331">
        <f t="shared" si="114"/>
        <v>0.14751910072890137</v>
      </c>
      <c r="AA331" s="15">
        <f t="shared" si="146"/>
        <v>2.6427140192081806</v>
      </c>
      <c r="AB331" s="16">
        <f t="shared" si="145"/>
        <v>1.9246464535399854</v>
      </c>
      <c r="AC331" s="17">
        <f t="shared" si="147"/>
        <v>1.7196581577686212</v>
      </c>
      <c r="AD331">
        <v>159810000</v>
      </c>
      <c r="AE331">
        <v>16281000</v>
      </c>
      <c r="AF331">
        <v>10084000</v>
      </c>
      <c r="AG331">
        <v>18430000</v>
      </c>
      <c r="AH331">
        <v>234260000</v>
      </c>
      <c r="AI331">
        <v>547210000</v>
      </c>
      <c r="AJ331">
        <v>689590000</v>
      </c>
      <c r="AK331">
        <f t="shared" si="115"/>
        <v>6.9499701186715612E-2</v>
      </c>
      <c r="AL331">
        <f t="shared" si="115"/>
        <v>1.842802580362201E-2</v>
      </c>
      <c r="AM331">
        <f t="shared" si="115"/>
        <v>2.6726025609420091E-2</v>
      </c>
      <c r="AN331" s="15">
        <f>AD331/AE331</f>
        <v>9.8157361341440943</v>
      </c>
      <c r="AO331" s="16">
        <f>AL331/AM331</f>
        <v>0.68951613206292461</v>
      </c>
      <c r="AP331" s="17">
        <f>AL331/AK331</f>
        <v>0.26515259042789091</v>
      </c>
      <c r="AQ331">
        <v>158590000</v>
      </c>
      <c r="AR331">
        <v>28087000</v>
      </c>
      <c r="AS331">
        <v>136900000</v>
      </c>
      <c r="AT331">
        <v>80589000</v>
      </c>
      <c r="AU331">
        <v>747130000</v>
      </c>
      <c r="AV331">
        <v>737750000</v>
      </c>
      <c r="AW331">
        <v>625580000</v>
      </c>
      <c r="AX331">
        <f t="shared" si="116"/>
        <v>3.7593189940171051E-2</v>
      </c>
      <c r="AY331">
        <f t="shared" si="116"/>
        <v>0.18556421552016267</v>
      </c>
      <c r="AZ331">
        <f t="shared" si="116"/>
        <v>0.1288228523929793</v>
      </c>
      <c r="BA331" s="15">
        <f t="shared" si="121"/>
        <v>5.6463844483212871</v>
      </c>
      <c r="BB331" s="16">
        <f t="shared" si="133"/>
        <v>1.4404603847312085</v>
      </c>
      <c r="BC331" s="17">
        <f t="shared" si="122"/>
        <v>4.9361125197272457</v>
      </c>
      <c r="BD331">
        <v>199900000</v>
      </c>
      <c r="BE331">
        <v>38407000</v>
      </c>
      <c r="BF331">
        <v>238000000</v>
      </c>
      <c r="BG331">
        <v>77470000</v>
      </c>
      <c r="BH331">
        <v>752070000</v>
      </c>
      <c r="BI331">
        <v>733350000</v>
      </c>
      <c r="BJ331">
        <v>663290000</v>
      </c>
      <c r="BK331">
        <f t="shared" si="117"/>
        <v>5.1068384591859799E-2</v>
      </c>
      <c r="BL331">
        <f t="shared" si="117"/>
        <v>0.32453807868002998</v>
      </c>
      <c r="BM331">
        <f t="shared" si="117"/>
        <v>0.11679657465060532</v>
      </c>
      <c r="BN331" s="15">
        <f t="shared" si="131"/>
        <v>5.2047803785768219</v>
      </c>
      <c r="BO331" s="16">
        <f t="shared" si="126"/>
        <v>2.77866092949112</v>
      </c>
      <c r="BP331" s="17">
        <f t="shared" si="132"/>
        <v>6.3549705218551349</v>
      </c>
      <c r="BQ331" s="41">
        <v>0</v>
      </c>
    </row>
    <row r="332" spans="1:69" customFormat="1" ht="15" x14ac:dyDescent="0.2">
      <c r="A332" t="s">
        <v>804</v>
      </c>
      <c r="B332" t="s">
        <v>805</v>
      </c>
      <c r="D332">
        <v>0</v>
      </c>
      <c r="E332">
        <v>40160000</v>
      </c>
      <c r="F332">
        <v>19640000</v>
      </c>
      <c r="G332">
        <v>0</v>
      </c>
      <c r="H332">
        <v>865460000</v>
      </c>
      <c r="I332">
        <v>887390000</v>
      </c>
      <c r="J332">
        <v>995240000</v>
      </c>
      <c r="K332">
        <f t="shared" ref="K332:M395" si="148">E332/H332</f>
        <v>4.6403068888221294E-2</v>
      </c>
      <c r="L332">
        <f t="shared" si="148"/>
        <v>2.2132320625655011E-2</v>
      </c>
      <c r="M332">
        <f t="shared" si="148"/>
        <v>0</v>
      </c>
      <c r="N332" s="15">
        <f t="shared" si="136"/>
        <v>0</v>
      </c>
      <c r="O332" s="16" t="s">
        <v>943</v>
      </c>
      <c r="P332" s="17">
        <f t="shared" si="137"/>
        <v>0.47695812272608029</v>
      </c>
      <c r="Q332">
        <v>22307000</v>
      </c>
      <c r="R332">
        <v>72512000</v>
      </c>
      <c r="S332">
        <v>5471700</v>
      </c>
      <c r="T332">
        <v>35194000</v>
      </c>
      <c r="U332">
        <v>876600000</v>
      </c>
      <c r="V332">
        <v>1078500000</v>
      </c>
      <c r="W332">
        <v>1138700000</v>
      </c>
      <c r="X332">
        <f t="shared" ref="X332:Z395" si="149">R332/U332</f>
        <v>8.2719598448551215E-2</v>
      </c>
      <c r="Y332">
        <f t="shared" si="149"/>
        <v>5.0734353268428369E-3</v>
      </c>
      <c r="Z332">
        <f t="shared" si="149"/>
        <v>3.0907174848511462E-2</v>
      </c>
      <c r="AA332" s="15">
        <f t="shared" si="146"/>
        <v>0.30763184024713153</v>
      </c>
      <c r="AB332" s="16">
        <f t="shared" si="145"/>
        <v>0.16415073042779843</v>
      </c>
      <c r="AC332" s="17">
        <f t="shared" si="147"/>
        <v>6.1332929825552066E-2</v>
      </c>
      <c r="AD332">
        <v>0</v>
      </c>
      <c r="AE332">
        <v>43731000</v>
      </c>
      <c r="AF332">
        <v>0</v>
      </c>
      <c r="AG332">
        <v>0</v>
      </c>
      <c r="AH332">
        <v>234260000</v>
      </c>
      <c r="AI332">
        <v>547210000</v>
      </c>
      <c r="AJ332">
        <v>689590000</v>
      </c>
      <c r="AK332">
        <f t="shared" ref="AK332:AM395" si="150">AE332/AH332</f>
        <v>0.18667719627764023</v>
      </c>
      <c r="AL332">
        <f t="shared" si="150"/>
        <v>0</v>
      </c>
      <c r="AM332">
        <f t="shared" si="150"/>
        <v>0</v>
      </c>
      <c r="AN332" s="15">
        <f>AD332/AE332</f>
        <v>0</v>
      </c>
      <c r="AO332" s="16">
        <v>0</v>
      </c>
      <c r="AP332" s="17">
        <f>AL332/AK332</f>
        <v>0</v>
      </c>
      <c r="AQ332">
        <v>11785000</v>
      </c>
      <c r="AR332">
        <v>48175000</v>
      </c>
      <c r="AS332">
        <v>41136000</v>
      </c>
      <c r="AT332">
        <v>39530000</v>
      </c>
      <c r="AU332">
        <v>747130000</v>
      </c>
      <c r="AV332">
        <v>737750000</v>
      </c>
      <c r="AW332">
        <v>625580000</v>
      </c>
      <c r="AX332">
        <f t="shared" ref="AX332:AZ395" si="151">AR332/AU332</f>
        <v>6.4480077095016936E-2</v>
      </c>
      <c r="AY332">
        <f t="shared" si="151"/>
        <v>5.5758725855642156E-2</v>
      </c>
      <c r="AZ332">
        <f t="shared" si="151"/>
        <v>6.3189360273666034E-2</v>
      </c>
      <c r="BA332" s="15">
        <f t="shared" si="121"/>
        <v>0.24462895692786715</v>
      </c>
      <c r="BB332" s="16">
        <f t="shared" si="133"/>
        <v>0.88240687378630467</v>
      </c>
      <c r="BC332" s="17">
        <f t="shared" si="122"/>
        <v>0.86474347376286298</v>
      </c>
      <c r="BD332">
        <v>39553000</v>
      </c>
      <c r="BE332">
        <v>39071000</v>
      </c>
      <c r="BF332">
        <v>40735000</v>
      </c>
      <c r="BG332">
        <v>40602000</v>
      </c>
      <c r="BH332">
        <v>752070000</v>
      </c>
      <c r="BI332">
        <v>733350000</v>
      </c>
      <c r="BJ332">
        <v>663290000</v>
      </c>
      <c r="BK332">
        <f t="shared" ref="BK332:BM395" si="152">BE332/BH332</f>
        <v>5.1951281130745805E-2</v>
      </c>
      <c r="BL332">
        <f t="shared" si="152"/>
        <v>5.554646485307152E-2</v>
      </c>
      <c r="BM332">
        <f t="shared" si="152"/>
        <v>6.1213044068205463E-2</v>
      </c>
      <c r="BN332" s="15">
        <f t="shared" si="131"/>
        <v>1.012336515574211</v>
      </c>
      <c r="BO332" s="16">
        <f t="shared" si="126"/>
        <v>0.9074285668783264</v>
      </c>
      <c r="BP332" s="17">
        <f t="shared" si="132"/>
        <v>1.0692029848749585</v>
      </c>
      <c r="BQ332" s="41">
        <v>0</v>
      </c>
    </row>
    <row r="333" spans="1:69" customFormat="1" ht="15" x14ac:dyDescent="0.2">
      <c r="A333" t="s">
        <v>380</v>
      </c>
      <c r="B333" t="s">
        <v>381</v>
      </c>
      <c r="D333">
        <v>13572000</v>
      </c>
      <c r="E333">
        <v>82777000</v>
      </c>
      <c r="F333">
        <v>87083000</v>
      </c>
      <c r="G333">
        <v>26717000</v>
      </c>
      <c r="H333">
        <v>865460000</v>
      </c>
      <c r="I333">
        <v>887390000</v>
      </c>
      <c r="J333">
        <v>995240000</v>
      </c>
      <c r="K333">
        <f t="shared" si="148"/>
        <v>9.5645090472118874E-2</v>
      </c>
      <c r="L333">
        <f t="shared" si="148"/>
        <v>9.8133853209975322E-2</v>
      </c>
      <c r="M333">
        <f t="shared" si="148"/>
        <v>2.6844781158313572E-2</v>
      </c>
      <c r="N333" s="15">
        <f t="shared" si="136"/>
        <v>0.16395858753035264</v>
      </c>
      <c r="O333" s="16">
        <f>L333/M333</f>
        <v>3.6556026525693692</v>
      </c>
      <c r="P333" s="17">
        <f t="shared" si="137"/>
        <v>1.026020810117608</v>
      </c>
      <c r="Q333">
        <v>0</v>
      </c>
      <c r="R333">
        <v>139310000</v>
      </c>
      <c r="S333">
        <v>0</v>
      </c>
      <c r="T333">
        <v>0</v>
      </c>
      <c r="U333">
        <v>876600000</v>
      </c>
      <c r="V333">
        <v>1078500000</v>
      </c>
      <c r="W333">
        <v>1138700000</v>
      </c>
      <c r="X333">
        <f t="shared" si="149"/>
        <v>0.15892083048140543</v>
      </c>
      <c r="Y333">
        <f t="shared" si="149"/>
        <v>0</v>
      </c>
      <c r="Z333">
        <f t="shared" si="149"/>
        <v>0</v>
      </c>
      <c r="AA333" s="15">
        <f t="shared" si="146"/>
        <v>0</v>
      </c>
      <c r="AB333" s="16">
        <v>0</v>
      </c>
      <c r="AC333" s="17">
        <f t="shared" si="147"/>
        <v>0</v>
      </c>
      <c r="AD333">
        <v>0</v>
      </c>
      <c r="AE333">
        <v>0</v>
      </c>
      <c r="AF333">
        <v>0</v>
      </c>
      <c r="AG333">
        <v>0</v>
      </c>
      <c r="AH333">
        <v>234260000</v>
      </c>
      <c r="AI333">
        <v>547210000</v>
      </c>
      <c r="AJ333">
        <v>689590000</v>
      </c>
      <c r="AK333">
        <f t="shared" si="150"/>
        <v>0</v>
      </c>
      <c r="AL333">
        <f t="shared" si="150"/>
        <v>0</v>
      </c>
      <c r="AM333">
        <f t="shared" si="150"/>
        <v>0</v>
      </c>
      <c r="AN333" s="15">
        <v>0</v>
      </c>
      <c r="AO333" s="16">
        <v>0</v>
      </c>
      <c r="AP333" s="17">
        <v>0</v>
      </c>
      <c r="AQ333">
        <v>32281000</v>
      </c>
      <c r="AR333">
        <v>42503000</v>
      </c>
      <c r="AS333">
        <v>44138000</v>
      </c>
      <c r="AT333">
        <v>55357000</v>
      </c>
      <c r="AU333">
        <v>747130000</v>
      </c>
      <c r="AV333">
        <v>737750000</v>
      </c>
      <c r="AW333">
        <v>625580000</v>
      </c>
      <c r="AX333">
        <f t="shared" si="151"/>
        <v>5.6888359455516443E-2</v>
      </c>
      <c r="AY333">
        <f t="shared" si="151"/>
        <v>5.9827854964418843E-2</v>
      </c>
      <c r="AZ333">
        <f t="shared" si="151"/>
        <v>8.8489082131781707E-2</v>
      </c>
      <c r="BA333" s="15">
        <f t="shared" si="121"/>
        <v>0.75949932945909704</v>
      </c>
      <c r="BB333" s="16">
        <f t="shared" si="133"/>
        <v>0.67610436816737074</v>
      </c>
      <c r="BC333" s="17">
        <f t="shared" si="122"/>
        <v>1.0516713003685916</v>
      </c>
      <c r="BD333">
        <v>32657000</v>
      </c>
      <c r="BE333">
        <v>40398000</v>
      </c>
      <c r="BF333">
        <v>47501000</v>
      </c>
      <c r="BG333">
        <v>54205000</v>
      </c>
      <c r="BH333">
        <v>752070000</v>
      </c>
      <c r="BI333">
        <v>733350000</v>
      </c>
      <c r="BJ333">
        <v>663290000</v>
      </c>
      <c r="BK333">
        <f t="shared" si="152"/>
        <v>5.3715744545055649E-2</v>
      </c>
      <c r="BL333">
        <f t="shared" si="152"/>
        <v>6.4772618804118082E-2</v>
      </c>
      <c r="BM333">
        <f t="shared" si="152"/>
        <v>8.1721418987170016E-2</v>
      </c>
      <c r="BN333" s="15">
        <f t="shared" si="131"/>
        <v>0.80838160304965589</v>
      </c>
      <c r="BO333" s="16">
        <f t="shared" si="126"/>
        <v>0.79260271795191373</v>
      </c>
      <c r="BP333" s="17">
        <f t="shared" si="132"/>
        <v>1.2058404728950216</v>
      </c>
      <c r="BQ333" s="41">
        <v>0</v>
      </c>
    </row>
    <row r="334" spans="1:69" customFormat="1" ht="15" x14ac:dyDescent="0.2">
      <c r="A334" t="s">
        <v>539</v>
      </c>
      <c r="B334" t="s">
        <v>540</v>
      </c>
      <c r="D334">
        <v>280190000</v>
      </c>
      <c r="E334">
        <v>73610000</v>
      </c>
      <c r="F334">
        <v>0</v>
      </c>
      <c r="G334">
        <v>33733000</v>
      </c>
      <c r="H334">
        <v>865460000</v>
      </c>
      <c r="I334">
        <v>887390000</v>
      </c>
      <c r="J334">
        <v>995240000</v>
      </c>
      <c r="K334">
        <f t="shared" si="148"/>
        <v>8.5053035380029118E-2</v>
      </c>
      <c r="L334">
        <f t="shared" si="148"/>
        <v>0</v>
      </c>
      <c r="M334">
        <f t="shared" si="148"/>
        <v>3.3894337044331015E-2</v>
      </c>
      <c r="N334" s="15">
        <f t="shared" si="136"/>
        <v>3.8064121722592037</v>
      </c>
      <c r="O334" s="16">
        <f>L334/M334</f>
        <v>0</v>
      </c>
      <c r="P334" s="17">
        <f t="shared" si="137"/>
        <v>0</v>
      </c>
      <c r="Q334">
        <v>280480000</v>
      </c>
      <c r="R334">
        <v>85796000</v>
      </c>
      <c r="S334">
        <v>61769000</v>
      </c>
      <c r="T334">
        <v>51773000</v>
      </c>
      <c r="U334">
        <v>876600000</v>
      </c>
      <c r="V334">
        <v>1078500000</v>
      </c>
      <c r="W334">
        <v>1138700000</v>
      </c>
      <c r="X334">
        <f t="shared" si="149"/>
        <v>9.7873602555327399E-2</v>
      </c>
      <c r="Y334">
        <f t="shared" si="149"/>
        <v>5.727306444135373E-2</v>
      </c>
      <c r="Z334">
        <f t="shared" si="149"/>
        <v>4.5466760340739439E-2</v>
      </c>
      <c r="AA334" s="15">
        <f t="shared" si="146"/>
        <v>3.269150076926663</v>
      </c>
      <c r="AB334" s="16">
        <f t="shared" ref="AB334:AB353" si="153">Y334/Z334</f>
        <v>1.2596689100374614</v>
      </c>
      <c r="AC334" s="17">
        <f t="shared" si="147"/>
        <v>0.58517376438634294</v>
      </c>
      <c r="AD334">
        <v>103700000</v>
      </c>
      <c r="AE334">
        <v>99036000</v>
      </c>
      <c r="AF334">
        <v>27414000</v>
      </c>
      <c r="AG334">
        <v>33700000</v>
      </c>
      <c r="AH334">
        <v>234260000</v>
      </c>
      <c r="AI334">
        <v>547210000</v>
      </c>
      <c r="AJ334">
        <v>689590000</v>
      </c>
      <c r="AK334">
        <f t="shared" si="150"/>
        <v>0.4227610347477162</v>
      </c>
      <c r="AL334">
        <f t="shared" si="150"/>
        <v>5.0097768681127905E-2</v>
      </c>
      <c r="AM334">
        <f t="shared" si="150"/>
        <v>4.8869618178917905E-2</v>
      </c>
      <c r="AN334" s="15">
        <f>AD334/AE334</f>
        <v>1.0470939860252837</v>
      </c>
      <c r="AO334" s="16">
        <f>AL334/AM334</f>
        <v>1.0251311663151037</v>
      </c>
      <c r="AP334" s="17">
        <f>AL334/AK334</f>
        <v>0.11850138627611195</v>
      </c>
      <c r="AQ334">
        <v>76554000</v>
      </c>
      <c r="AR334">
        <v>56814000</v>
      </c>
      <c r="AS334">
        <v>87899000</v>
      </c>
      <c r="AT334">
        <v>82272000</v>
      </c>
      <c r="AU334">
        <v>747130000</v>
      </c>
      <c r="AV334">
        <v>737750000</v>
      </c>
      <c r="AW334">
        <v>625580000</v>
      </c>
      <c r="AX334">
        <f t="shared" si="151"/>
        <v>7.6042991179580521E-2</v>
      </c>
      <c r="AY334">
        <f t="shared" si="151"/>
        <v>0.11914469671297866</v>
      </c>
      <c r="AZ334">
        <f t="shared" si="151"/>
        <v>0.13151315579142556</v>
      </c>
      <c r="BA334" s="15">
        <f t="shared" si="121"/>
        <v>1.3474495722885205</v>
      </c>
      <c r="BB334" s="16">
        <f t="shared" si="133"/>
        <v>0.9059526858433633</v>
      </c>
      <c r="BC334" s="17">
        <f t="shared" si="122"/>
        <v>1.566807076691797</v>
      </c>
      <c r="BD334">
        <v>52886000</v>
      </c>
      <c r="BE334">
        <v>41808000</v>
      </c>
      <c r="BF334">
        <v>181660000</v>
      </c>
      <c r="BG334">
        <v>88441000</v>
      </c>
      <c r="BH334">
        <v>752070000</v>
      </c>
      <c r="BI334">
        <v>733350000</v>
      </c>
      <c r="BJ334">
        <v>663290000</v>
      </c>
      <c r="BK334">
        <f t="shared" si="152"/>
        <v>5.5590570026726238E-2</v>
      </c>
      <c r="BL334">
        <f t="shared" si="152"/>
        <v>0.24771255198745484</v>
      </c>
      <c r="BM334">
        <f t="shared" si="152"/>
        <v>0.13333685115108021</v>
      </c>
      <c r="BN334" s="15">
        <f t="shared" si="131"/>
        <v>1.2649732108687333</v>
      </c>
      <c r="BO334" s="16">
        <f t="shared" si="126"/>
        <v>1.8577951245209681</v>
      </c>
      <c r="BP334" s="17">
        <f t="shared" si="132"/>
        <v>4.4560174840510225</v>
      </c>
      <c r="BQ334" s="41">
        <v>0</v>
      </c>
    </row>
    <row r="335" spans="1:69" customFormat="1" ht="15" x14ac:dyDescent="0.2">
      <c r="A335" t="s">
        <v>282</v>
      </c>
      <c r="B335" t="s">
        <v>283</v>
      </c>
      <c r="D335">
        <v>0</v>
      </c>
      <c r="E335">
        <v>87738000</v>
      </c>
      <c r="F335">
        <v>43497000</v>
      </c>
      <c r="G335">
        <v>38097000</v>
      </c>
      <c r="H335">
        <v>865460000</v>
      </c>
      <c r="I335">
        <v>887390000</v>
      </c>
      <c r="J335">
        <v>995240000</v>
      </c>
      <c r="K335">
        <f t="shared" si="148"/>
        <v>0.10137730224389342</v>
      </c>
      <c r="L335">
        <f t="shared" si="148"/>
        <v>4.9016779544506922E-2</v>
      </c>
      <c r="M335">
        <f t="shared" si="148"/>
        <v>3.8279209035006631E-2</v>
      </c>
      <c r="N335" s="15">
        <f t="shared" si="136"/>
        <v>0</v>
      </c>
      <c r="O335" s="16">
        <f>L335/M335</f>
        <v>1.2805065930092938</v>
      </c>
      <c r="P335" s="17">
        <f t="shared" si="137"/>
        <v>0.48350842308451253</v>
      </c>
      <c r="Q335">
        <v>111540000</v>
      </c>
      <c r="R335">
        <v>24329000</v>
      </c>
      <c r="S335">
        <v>64930000</v>
      </c>
      <c r="T335">
        <v>61100000</v>
      </c>
      <c r="U335">
        <v>876600000</v>
      </c>
      <c r="V335">
        <v>1078500000</v>
      </c>
      <c r="W335">
        <v>1138700000</v>
      </c>
      <c r="X335">
        <f t="shared" si="149"/>
        <v>2.7753821583390372E-2</v>
      </c>
      <c r="Y335">
        <f t="shared" si="149"/>
        <v>6.0203987019007879E-2</v>
      </c>
      <c r="Z335">
        <f t="shared" si="149"/>
        <v>5.3657679810309999E-2</v>
      </c>
      <c r="AA335" s="15">
        <f t="shared" si="146"/>
        <v>4.5846520613259898</v>
      </c>
      <c r="AB335" s="16">
        <f t="shared" si="153"/>
        <v>1.1220013096324759</v>
      </c>
      <c r="AC335" s="17">
        <f t="shared" si="147"/>
        <v>2.1692143129952859</v>
      </c>
      <c r="AD335">
        <v>7035000</v>
      </c>
      <c r="AE335">
        <v>83781000</v>
      </c>
      <c r="AF335">
        <v>40856000</v>
      </c>
      <c r="AG335">
        <v>57030000</v>
      </c>
      <c r="AH335">
        <v>234260000</v>
      </c>
      <c r="AI335">
        <v>547210000</v>
      </c>
      <c r="AJ335">
        <v>689590000</v>
      </c>
      <c r="AK335">
        <f t="shared" si="150"/>
        <v>0.35764108255784172</v>
      </c>
      <c r="AL335">
        <f t="shared" si="150"/>
        <v>7.4662378246011588E-2</v>
      </c>
      <c r="AM335">
        <f t="shared" si="150"/>
        <v>8.2701315274293419E-2</v>
      </c>
      <c r="AN335" s="15">
        <f>AD335/AE335</f>
        <v>8.3968918967307626E-2</v>
      </c>
      <c r="AO335" s="16">
        <f>AL335/AM335</f>
        <v>0.9027955359401566</v>
      </c>
      <c r="AP335" s="17">
        <f>AL335/AK335</f>
        <v>0.20876342760185096</v>
      </c>
      <c r="AQ335">
        <v>293500000</v>
      </c>
      <c r="AR335">
        <v>37850000</v>
      </c>
      <c r="AS335">
        <v>39761000</v>
      </c>
      <c r="AT335">
        <v>34289000</v>
      </c>
      <c r="AU335">
        <v>747130000</v>
      </c>
      <c r="AV335">
        <v>737750000</v>
      </c>
      <c r="AW335">
        <v>625580000</v>
      </c>
      <c r="AX335">
        <f t="shared" si="151"/>
        <v>5.0660527619022122E-2</v>
      </c>
      <c r="AY335">
        <f t="shared" si="151"/>
        <v>5.3894950864113861E-2</v>
      </c>
      <c r="AZ335">
        <f t="shared" si="151"/>
        <v>5.4811534895616867E-2</v>
      </c>
      <c r="BA335" s="15">
        <f t="shared" si="121"/>
        <v>7.7542932628797887</v>
      </c>
      <c r="BB335" s="16">
        <f t="shared" si="133"/>
        <v>0.98327753394885675</v>
      </c>
      <c r="BC335" s="17">
        <f t="shared" si="122"/>
        <v>1.0638450367002745</v>
      </c>
      <c r="BD335">
        <v>414940000</v>
      </c>
      <c r="BE335">
        <v>42099000</v>
      </c>
      <c r="BF335">
        <v>68716000</v>
      </c>
      <c r="BG335">
        <v>26039000</v>
      </c>
      <c r="BH335">
        <v>752070000</v>
      </c>
      <c r="BI335">
        <v>733350000</v>
      </c>
      <c r="BJ335">
        <v>663290000</v>
      </c>
      <c r="BK335">
        <f t="shared" si="152"/>
        <v>5.597750209421995E-2</v>
      </c>
      <c r="BL335">
        <f t="shared" si="152"/>
        <v>9.3701506783936725E-2</v>
      </c>
      <c r="BM335">
        <f t="shared" si="152"/>
        <v>3.9257338419092708E-2</v>
      </c>
      <c r="BN335" s="15">
        <f t="shared" si="131"/>
        <v>9.856291123304592</v>
      </c>
      <c r="BO335" s="16">
        <f t="shared" si="126"/>
        <v>2.386853275268535</v>
      </c>
      <c r="BP335" s="17">
        <f t="shared" si="132"/>
        <v>1.6739136845767191</v>
      </c>
      <c r="BQ335" s="41">
        <v>0</v>
      </c>
    </row>
    <row r="336" spans="1:69" customFormat="1" ht="15" x14ac:dyDescent="0.2">
      <c r="A336" t="s">
        <v>362</v>
      </c>
      <c r="B336" t="s">
        <v>363</v>
      </c>
      <c r="D336">
        <v>0</v>
      </c>
      <c r="E336">
        <v>75379000</v>
      </c>
      <c r="F336">
        <v>65313000</v>
      </c>
      <c r="G336">
        <v>102630000</v>
      </c>
      <c r="H336">
        <v>865460000</v>
      </c>
      <c r="I336">
        <v>887390000</v>
      </c>
      <c r="J336">
        <v>995240000</v>
      </c>
      <c r="K336">
        <f t="shared" si="148"/>
        <v>8.7097035102719947E-2</v>
      </c>
      <c r="L336">
        <f t="shared" si="148"/>
        <v>7.3601235082658131E-2</v>
      </c>
      <c r="M336">
        <f t="shared" si="148"/>
        <v>0.10312085527109038</v>
      </c>
      <c r="N336" s="15">
        <f t="shared" si="136"/>
        <v>0</v>
      </c>
      <c r="O336" s="16">
        <f>L336/M336</f>
        <v>0.7137376323069734</v>
      </c>
      <c r="P336" s="17">
        <f t="shared" si="137"/>
        <v>0.84504868616772977</v>
      </c>
      <c r="Q336">
        <v>85180000</v>
      </c>
      <c r="R336">
        <v>128830000</v>
      </c>
      <c r="S336">
        <v>130450000</v>
      </c>
      <c r="T336">
        <v>127880000</v>
      </c>
      <c r="U336">
        <v>876600000</v>
      </c>
      <c r="V336">
        <v>1078500000</v>
      </c>
      <c r="W336">
        <v>1138700000</v>
      </c>
      <c r="X336">
        <f t="shared" si="149"/>
        <v>0.1469655487109286</v>
      </c>
      <c r="Y336">
        <f t="shared" si="149"/>
        <v>0.12095503013444599</v>
      </c>
      <c r="Z336">
        <f t="shared" si="149"/>
        <v>0.11230350399578466</v>
      </c>
      <c r="AA336" s="15">
        <f t="shared" si="146"/>
        <v>0.66118140184739582</v>
      </c>
      <c r="AB336" s="16">
        <f t="shared" si="153"/>
        <v>1.0770370098068005</v>
      </c>
      <c r="AC336" s="17">
        <f t="shared" si="147"/>
        <v>0.82301621839521344</v>
      </c>
      <c r="AD336">
        <v>88431000</v>
      </c>
      <c r="AE336">
        <v>62582000</v>
      </c>
      <c r="AF336">
        <v>24850000</v>
      </c>
      <c r="AG336">
        <v>0</v>
      </c>
      <c r="AH336">
        <v>234260000</v>
      </c>
      <c r="AI336">
        <v>547210000</v>
      </c>
      <c r="AJ336">
        <v>689590000</v>
      </c>
      <c r="AK336">
        <f t="shared" si="150"/>
        <v>0.26714761376248614</v>
      </c>
      <c r="AL336">
        <f t="shared" si="150"/>
        <v>4.5412181794923338E-2</v>
      </c>
      <c r="AM336">
        <f t="shared" si="150"/>
        <v>0</v>
      </c>
      <c r="AN336" s="15">
        <f>AD336/AE336</f>
        <v>1.4130420887795212</v>
      </c>
      <c r="AO336" s="16" t="s">
        <v>943</v>
      </c>
      <c r="AP336" s="17">
        <f>AL336/AK336</f>
        <v>0.16998909762038192</v>
      </c>
      <c r="AQ336">
        <v>82928000</v>
      </c>
      <c r="AR336">
        <v>59192000</v>
      </c>
      <c r="AS336">
        <v>56098000</v>
      </c>
      <c r="AT336">
        <v>60766000</v>
      </c>
      <c r="AU336">
        <v>747130000</v>
      </c>
      <c r="AV336">
        <v>737750000</v>
      </c>
      <c r="AW336">
        <v>625580000</v>
      </c>
      <c r="AX336">
        <f t="shared" si="151"/>
        <v>7.9225837538313276E-2</v>
      </c>
      <c r="AY336">
        <f t="shared" si="151"/>
        <v>7.6039308708912234E-2</v>
      </c>
      <c r="AZ336">
        <f t="shared" si="151"/>
        <v>9.713545829470252E-2</v>
      </c>
      <c r="BA336" s="15">
        <f t="shared" si="121"/>
        <v>1.4010001351533992</v>
      </c>
      <c r="BB336" s="16">
        <f t="shared" si="133"/>
        <v>0.7828172126208951</v>
      </c>
      <c r="BC336" s="17">
        <f t="shared" si="122"/>
        <v>0.95977917143684277</v>
      </c>
      <c r="BD336">
        <v>103360000</v>
      </c>
      <c r="BE336">
        <v>42848000</v>
      </c>
      <c r="BF336">
        <v>44690000</v>
      </c>
      <c r="BG336">
        <v>48255000</v>
      </c>
      <c r="BH336">
        <v>752070000</v>
      </c>
      <c r="BI336">
        <v>733350000</v>
      </c>
      <c r="BJ336">
        <v>663290000</v>
      </c>
      <c r="BK336">
        <f t="shared" si="152"/>
        <v>5.6973420027391065E-2</v>
      </c>
      <c r="BL336">
        <f t="shared" si="152"/>
        <v>6.0939524101724964E-2</v>
      </c>
      <c r="BM336">
        <f t="shared" si="152"/>
        <v>7.2750983732605648E-2</v>
      </c>
      <c r="BN336" s="15">
        <f t="shared" si="131"/>
        <v>2.4122479462285287</v>
      </c>
      <c r="BO336" s="16">
        <f t="shared" si="126"/>
        <v>0.83764536196110562</v>
      </c>
      <c r="BP336" s="17">
        <f t="shared" si="132"/>
        <v>1.0696132349510898</v>
      </c>
      <c r="BQ336" s="41">
        <v>0</v>
      </c>
    </row>
    <row r="337" spans="1:69" customFormat="1" ht="15" x14ac:dyDescent="0.2">
      <c r="A337" t="s">
        <v>612</v>
      </c>
      <c r="B337" t="s">
        <v>613</v>
      </c>
      <c r="D337">
        <v>5969900</v>
      </c>
      <c r="E337">
        <v>0</v>
      </c>
      <c r="F337">
        <v>0</v>
      </c>
      <c r="G337">
        <v>0</v>
      </c>
      <c r="H337">
        <v>865460000</v>
      </c>
      <c r="I337">
        <v>887390000</v>
      </c>
      <c r="J337">
        <v>995240000</v>
      </c>
      <c r="K337">
        <f t="shared" si="148"/>
        <v>0</v>
      </c>
      <c r="L337">
        <f t="shared" si="148"/>
        <v>0</v>
      </c>
      <c r="M337">
        <f t="shared" si="148"/>
        <v>0</v>
      </c>
      <c r="N337" s="15" t="s">
        <v>943</v>
      </c>
      <c r="O337" s="16">
        <v>0</v>
      </c>
      <c r="P337" s="17">
        <v>0</v>
      </c>
      <c r="Q337">
        <v>24281000</v>
      </c>
      <c r="R337">
        <v>0</v>
      </c>
      <c r="S337">
        <v>0</v>
      </c>
      <c r="T337">
        <v>9261900</v>
      </c>
      <c r="U337">
        <v>876600000</v>
      </c>
      <c r="V337">
        <v>1078500000</v>
      </c>
      <c r="W337">
        <v>1138700000</v>
      </c>
      <c r="X337">
        <f t="shared" si="149"/>
        <v>0</v>
      </c>
      <c r="Y337">
        <f t="shared" si="149"/>
        <v>0</v>
      </c>
      <c r="Z337">
        <f t="shared" si="149"/>
        <v>8.133749012031264E-3</v>
      </c>
      <c r="AA337" s="15" t="s">
        <v>943</v>
      </c>
      <c r="AB337" s="16">
        <f t="shared" si="153"/>
        <v>0</v>
      </c>
      <c r="AC337" s="17">
        <v>0</v>
      </c>
      <c r="AD337">
        <v>0</v>
      </c>
      <c r="AE337">
        <v>0</v>
      </c>
      <c r="AF337">
        <v>0</v>
      </c>
      <c r="AG337">
        <v>0</v>
      </c>
      <c r="AH337">
        <v>234260000</v>
      </c>
      <c r="AI337">
        <v>547210000</v>
      </c>
      <c r="AJ337">
        <v>689590000</v>
      </c>
      <c r="AK337">
        <f t="shared" si="150"/>
        <v>0</v>
      </c>
      <c r="AL337">
        <f t="shared" si="150"/>
        <v>0</v>
      </c>
      <c r="AM337">
        <f t="shared" si="150"/>
        <v>0</v>
      </c>
      <c r="AN337" s="15">
        <v>0</v>
      </c>
      <c r="AO337" s="16">
        <v>0</v>
      </c>
      <c r="AP337" s="17">
        <v>0</v>
      </c>
      <c r="AQ337">
        <v>47302000</v>
      </c>
      <c r="AR337">
        <v>43295000</v>
      </c>
      <c r="AS337">
        <v>62494000</v>
      </c>
      <c r="AT337">
        <v>39277000</v>
      </c>
      <c r="AU337">
        <v>747130000</v>
      </c>
      <c r="AV337">
        <v>737750000</v>
      </c>
      <c r="AW337">
        <v>625580000</v>
      </c>
      <c r="AX337">
        <f t="shared" si="151"/>
        <v>5.7948415938323984E-2</v>
      </c>
      <c r="AY337">
        <f t="shared" si="151"/>
        <v>8.4708912233141309E-2</v>
      </c>
      <c r="AZ337">
        <f t="shared" si="151"/>
        <v>6.2784935579781959E-2</v>
      </c>
      <c r="BA337" s="15">
        <f t="shared" si="121"/>
        <v>1.092551102898718</v>
      </c>
      <c r="BB337" s="16">
        <f t="shared" si="133"/>
        <v>1.3491916723479018</v>
      </c>
      <c r="BC337" s="17">
        <f t="shared" si="122"/>
        <v>1.4617985817472425</v>
      </c>
      <c r="BD337">
        <v>47900000</v>
      </c>
      <c r="BE337">
        <v>44584000</v>
      </c>
      <c r="BF337">
        <v>62691000</v>
      </c>
      <c r="BG337">
        <v>39810000</v>
      </c>
      <c r="BH337">
        <v>752070000</v>
      </c>
      <c r="BI337">
        <v>733350000</v>
      </c>
      <c r="BJ337">
        <v>663290000</v>
      </c>
      <c r="BK337">
        <f t="shared" si="152"/>
        <v>5.9281715797731595E-2</v>
      </c>
      <c r="BL337">
        <f t="shared" si="152"/>
        <v>8.5485784413990587E-2</v>
      </c>
      <c r="BM337">
        <f t="shared" si="152"/>
        <v>6.0018996215833197E-2</v>
      </c>
      <c r="BN337" s="15">
        <f t="shared" si="131"/>
        <v>1.0743764579221244</v>
      </c>
      <c r="BO337" s="16">
        <f t="shared" si="126"/>
        <v>1.4243121312222009</v>
      </c>
      <c r="BP337" s="17">
        <f t="shared" si="132"/>
        <v>1.4420261502832832</v>
      </c>
      <c r="BQ337" s="41">
        <v>0</v>
      </c>
    </row>
    <row r="338" spans="1:69" customFormat="1" ht="15" x14ac:dyDescent="0.2">
      <c r="A338" t="s">
        <v>61</v>
      </c>
      <c r="B338" t="s">
        <v>62</v>
      </c>
      <c r="D338">
        <v>25007000</v>
      </c>
      <c r="E338">
        <v>59947000</v>
      </c>
      <c r="F338">
        <v>0</v>
      </c>
      <c r="G338">
        <v>0</v>
      </c>
      <c r="H338">
        <v>865460000</v>
      </c>
      <c r="I338">
        <v>887390000</v>
      </c>
      <c r="J338">
        <v>995240000</v>
      </c>
      <c r="K338">
        <f t="shared" si="148"/>
        <v>6.9266055045871563E-2</v>
      </c>
      <c r="L338">
        <f t="shared" si="148"/>
        <v>0</v>
      </c>
      <c r="M338">
        <f t="shared" si="148"/>
        <v>0</v>
      </c>
      <c r="N338" s="15">
        <f t="shared" ref="N338:N384" si="154">D338/E338</f>
        <v>0.41715181743873753</v>
      </c>
      <c r="O338" s="16">
        <v>0</v>
      </c>
      <c r="P338" s="17">
        <f t="shared" ref="P338:P384" si="155">L338/K338</f>
        <v>0</v>
      </c>
      <c r="Q338">
        <v>45140000</v>
      </c>
      <c r="R338">
        <v>23294000</v>
      </c>
      <c r="S338">
        <v>0</v>
      </c>
      <c r="T338">
        <v>15254000</v>
      </c>
      <c r="U338">
        <v>876600000</v>
      </c>
      <c r="V338">
        <v>1078500000</v>
      </c>
      <c r="W338">
        <v>1138700000</v>
      </c>
      <c r="X338">
        <f t="shared" si="149"/>
        <v>2.6573123431439652E-2</v>
      </c>
      <c r="Y338">
        <f t="shared" si="149"/>
        <v>0</v>
      </c>
      <c r="Z338">
        <f t="shared" si="149"/>
        <v>1.3395977869500307E-2</v>
      </c>
      <c r="AA338" s="15">
        <f t="shared" ref="AA338:AA352" si="156">Q338/R338</f>
        <v>1.9378380698892419</v>
      </c>
      <c r="AB338" s="16">
        <f t="shared" si="153"/>
        <v>0</v>
      </c>
      <c r="AC338" s="17">
        <f t="shared" ref="AC338:AC352" si="157">Y338/X338</f>
        <v>0</v>
      </c>
      <c r="AD338">
        <v>0</v>
      </c>
      <c r="AE338">
        <v>0</v>
      </c>
      <c r="AF338">
        <v>0</v>
      </c>
      <c r="AG338">
        <v>0</v>
      </c>
      <c r="AH338">
        <v>234260000</v>
      </c>
      <c r="AI338">
        <v>547210000</v>
      </c>
      <c r="AJ338">
        <v>689590000</v>
      </c>
      <c r="AK338">
        <f t="shared" si="150"/>
        <v>0</v>
      </c>
      <c r="AL338">
        <f t="shared" si="150"/>
        <v>0</v>
      </c>
      <c r="AM338">
        <f t="shared" si="150"/>
        <v>0</v>
      </c>
      <c r="AN338" s="15">
        <v>0</v>
      </c>
      <c r="AO338" s="16">
        <v>0</v>
      </c>
      <c r="AP338" s="17">
        <v>0</v>
      </c>
      <c r="AQ338">
        <v>51848000</v>
      </c>
      <c r="AR338">
        <v>28232000</v>
      </c>
      <c r="AS338">
        <v>31022000</v>
      </c>
      <c r="AT338">
        <v>34625000</v>
      </c>
      <c r="AU338">
        <v>747130000</v>
      </c>
      <c r="AV338">
        <v>737750000</v>
      </c>
      <c r="AW338">
        <v>625580000</v>
      </c>
      <c r="AX338">
        <f t="shared" si="151"/>
        <v>3.778726593765476E-2</v>
      </c>
      <c r="AY338">
        <f t="shared" si="151"/>
        <v>4.2049474754320568E-2</v>
      </c>
      <c r="AZ338">
        <f t="shared" si="151"/>
        <v>5.5348636465360146E-2</v>
      </c>
      <c r="BA338" s="15">
        <f t="shared" si="121"/>
        <v>1.8364975913856616</v>
      </c>
      <c r="BB338" s="16">
        <f t="shared" si="133"/>
        <v>0.75972015644210433</v>
      </c>
      <c r="BC338" s="17">
        <f t="shared" si="122"/>
        <v>1.112794845324296</v>
      </c>
      <c r="BD338">
        <v>33289000</v>
      </c>
      <c r="BE338">
        <v>46236000</v>
      </c>
      <c r="BF338">
        <v>34838000</v>
      </c>
      <c r="BG338">
        <v>31856000</v>
      </c>
      <c r="BH338">
        <v>752070000</v>
      </c>
      <c r="BI338">
        <v>733350000</v>
      </c>
      <c r="BJ338">
        <v>663290000</v>
      </c>
      <c r="BK338">
        <f t="shared" si="152"/>
        <v>6.147831983724919E-2</v>
      </c>
      <c r="BL338">
        <f t="shared" si="152"/>
        <v>4.7505283970818844E-2</v>
      </c>
      <c r="BM338">
        <f t="shared" si="152"/>
        <v>4.8027258062084459E-2</v>
      </c>
      <c r="BN338" s="15">
        <f t="shared" si="131"/>
        <v>0.71998010208495544</v>
      </c>
      <c r="BO338" s="16">
        <f t="shared" si="126"/>
        <v>0.98913171160862723</v>
      </c>
      <c r="BP338" s="17">
        <f t="shared" si="132"/>
        <v>0.77271604195721366</v>
      </c>
      <c r="BQ338" s="41">
        <v>0</v>
      </c>
    </row>
    <row r="339" spans="1:69" customFormat="1" ht="15" x14ac:dyDescent="0.2">
      <c r="A339" t="s">
        <v>497</v>
      </c>
      <c r="B339" t="s">
        <v>498</v>
      </c>
      <c r="D339">
        <v>0</v>
      </c>
      <c r="E339">
        <v>72969000</v>
      </c>
      <c r="F339">
        <v>36192000</v>
      </c>
      <c r="G339">
        <v>21004000</v>
      </c>
      <c r="H339">
        <v>865460000</v>
      </c>
      <c r="I339">
        <v>887390000</v>
      </c>
      <c r="J339">
        <v>995240000</v>
      </c>
      <c r="K339">
        <f t="shared" si="148"/>
        <v>8.4312388787465622E-2</v>
      </c>
      <c r="L339">
        <f t="shared" si="148"/>
        <v>4.0784773324017622E-2</v>
      </c>
      <c r="M339">
        <f t="shared" si="148"/>
        <v>2.1104457216349824E-2</v>
      </c>
      <c r="N339" s="15">
        <f t="shared" si="154"/>
        <v>0</v>
      </c>
      <c r="O339" s="16">
        <f t="shared" ref="O339:O353" si="158">L339/M339</f>
        <v>1.9325194154920635</v>
      </c>
      <c r="P339" s="17">
        <f t="shared" si="155"/>
        <v>0.48373405036391198</v>
      </c>
      <c r="Q339">
        <v>257760000</v>
      </c>
      <c r="R339">
        <v>61690000</v>
      </c>
      <c r="S339">
        <v>79858000</v>
      </c>
      <c r="T339">
        <v>56419000</v>
      </c>
      <c r="U339">
        <v>876600000</v>
      </c>
      <c r="V339">
        <v>1078500000</v>
      </c>
      <c r="W339">
        <v>1138700000</v>
      </c>
      <c r="X339">
        <f t="shared" si="149"/>
        <v>7.0374172940908059E-2</v>
      </c>
      <c r="Y339">
        <f t="shared" si="149"/>
        <v>7.4045433472415392E-2</v>
      </c>
      <c r="Z339">
        <f t="shared" si="149"/>
        <v>4.9546851672960392E-2</v>
      </c>
      <c r="AA339" s="15">
        <f t="shared" si="156"/>
        <v>4.1783109093856377</v>
      </c>
      <c r="AB339" s="16">
        <f t="shared" si="153"/>
        <v>1.4944528455846331</v>
      </c>
      <c r="AC339" s="17">
        <f t="shared" si="157"/>
        <v>1.0521677254323121</v>
      </c>
      <c r="AD339">
        <v>37705000</v>
      </c>
      <c r="AE339">
        <v>11329000</v>
      </c>
      <c r="AF339">
        <v>0</v>
      </c>
      <c r="AG339">
        <v>5271600</v>
      </c>
      <c r="AH339">
        <v>234260000</v>
      </c>
      <c r="AI339">
        <v>547210000</v>
      </c>
      <c r="AJ339">
        <v>689590000</v>
      </c>
      <c r="AK339">
        <f t="shared" si="150"/>
        <v>4.8360795697088704E-2</v>
      </c>
      <c r="AL339">
        <f t="shared" si="150"/>
        <v>0</v>
      </c>
      <c r="AM339">
        <f t="shared" si="150"/>
        <v>7.6445424092576745E-3</v>
      </c>
      <c r="AN339" s="15">
        <f t="shared" ref="AN339:AN346" si="159">AD339/AE339</f>
        <v>3.3281843057639686</v>
      </c>
      <c r="AO339" s="16">
        <f t="shared" ref="AO339:AO354" si="160">AL339/AM339</f>
        <v>0</v>
      </c>
      <c r="AP339" s="17">
        <f t="shared" ref="AP339:AP346" si="161">AL339/AK339</f>
        <v>0</v>
      </c>
      <c r="AQ339">
        <v>105930000</v>
      </c>
      <c r="AR339">
        <v>41407000</v>
      </c>
      <c r="AS339">
        <v>59655000</v>
      </c>
      <c r="AT339">
        <v>51461000</v>
      </c>
      <c r="AU339">
        <v>747130000</v>
      </c>
      <c r="AV339">
        <v>737750000</v>
      </c>
      <c r="AW339">
        <v>625580000</v>
      </c>
      <c r="AX339">
        <f t="shared" si="151"/>
        <v>5.5421412605570652E-2</v>
      </c>
      <c r="AY339">
        <f t="shared" si="151"/>
        <v>8.0860725177905796E-2</v>
      </c>
      <c r="AZ339">
        <f t="shared" si="151"/>
        <v>8.2261261549282261E-2</v>
      </c>
      <c r="BA339" s="15">
        <f t="shared" si="121"/>
        <v>2.5582630956118533</v>
      </c>
      <c r="BB339" s="16">
        <f t="shared" si="133"/>
        <v>0.98297453327363071</v>
      </c>
      <c r="BC339" s="17">
        <f t="shared" si="122"/>
        <v>1.4590159538766092</v>
      </c>
      <c r="BD339">
        <v>90055000</v>
      </c>
      <c r="BE339">
        <v>48162000</v>
      </c>
      <c r="BF339">
        <v>108980000</v>
      </c>
      <c r="BG339">
        <v>37569000</v>
      </c>
      <c r="BH339">
        <v>752070000</v>
      </c>
      <c r="BI339">
        <v>733350000</v>
      </c>
      <c r="BJ339">
        <v>663290000</v>
      </c>
      <c r="BK339">
        <f t="shared" si="152"/>
        <v>6.4039251665403488E-2</v>
      </c>
      <c r="BL339">
        <f t="shared" si="152"/>
        <v>0.14860571350651122</v>
      </c>
      <c r="BM339">
        <f t="shared" si="152"/>
        <v>5.6640383542643488E-2</v>
      </c>
      <c r="BN339" s="15">
        <f t="shared" si="131"/>
        <v>1.8698351397367219</v>
      </c>
      <c r="BO339" s="16">
        <f t="shared" si="126"/>
        <v>2.6236706782648946</v>
      </c>
      <c r="BP339" s="17">
        <f t="shared" si="132"/>
        <v>2.3205410688269152</v>
      </c>
      <c r="BQ339" s="41">
        <v>0</v>
      </c>
    </row>
    <row r="340" spans="1:69" customFormat="1" ht="15" x14ac:dyDescent="0.2">
      <c r="A340" t="s">
        <v>133</v>
      </c>
      <c r="B340" t="s">
        <v>134</v>
      </c>
      <c r="D340">
        <v>158780000</v>
      </c>
      <c r="E340">
        <v>381330000</v>
      </c>
      <c r="F340">
        <v>63941000</v>
      </c>
      <c r="G340">
        <v>94358000</v>
      </c>
      <c r="H340">
        <v>865460000</v>
      </c>
      <c r="I340">
        <v>887390000</v>
      </c>
      <c r="J340">
        <v>995240000</v>
      </c>
      <c r="K340">
        <f t="shared" si="148"/>
        <v>0.44060961800660919</v>
      </c>
      <c r="L340">
        <f t="shared" si="148"/>
        <v>7.205512795952175E-2</v>
      </c>
      <c r="M340">
        <f t="shared" si="148"/>
        <v>9.4809292231019651E-2</v>
      </c>
      <c r="N340" s="15">
        <f t="shared" si="154"/>
        <v>0.41638475860802981</v>
      </c>
      <c r="O340" s="16">
        <f t="shared" si="158"/>
        <v>0.76000069469927756</v>
      </c>
      <c r="P340" s="17">
        <f t="shared" si="155"/>
        <v>0.16353507734468228</v>
      </c>
      <c r="Q340">
        <v>564270000</v>
      </c>
      <c r="R340">
        <v>202970000</v>
      </c>
      <c r="S340">
        <v>162610000</v>
      </c>
      <c r="T340">
        <v>135690000</v>
      </c>
      <c r="U340">
        <v>876600000</v>
      </c>
      <c r="V340">
        <v>1078500000</v>
      </c>
      <c r="W340">
        <v>1138700000</v>
      </c>
      <c r="X340">
        <f t="shared" si="149"/>
        <v>0.23154232261008442</v>
      </c>
      <c r="Y340">
        <f t="shared" si="149"/>
        <v>0.15077422345850719</v>
      </c>
      <c r="Z340">
        <f t="shared" si="149"/>
        <v>0.11916220251163608</v>
      </c>
      <c r="AA340" s="15">
        <f t="shared" si="156"/>
        <v>2.7800660196088094</v>
      </c>
      <c r="AB340" s="16">
        <f t="shared" si="153"/>
        <v>1.2652856382357001</v>
      </c>
      <c r="AC340" s="17">
        <f t="shared" si="157"/>
        <v>0.65117349501762523</v>
      </c>
      <c r="AD340">
        <v>374010000</v>
      </c>
      <c r="AE340">
        <v>166990000</v>
      </c>
      <c r="AF340">
        <v>38943000</v>
      </c>
      <c r="AG340">
        <v>79160000</v>
      </c>
      <c r="AH340">
        <v>234260000</v>
      </c>
      <c r="AI340">
        <v>547210000</v>
      </c>
      <c r="AJ340">
        <v>689590000</v>
      </c>
      <c r="AK340">
        <f t="shared" si="150"/>
        <v>0.71284043370613848</v>
      </c>
      <c r="AL340">
        <f t="shared" si="150"/>
        <v>7.1166462601195149E-2</v>
      </c>
      <c r="AM340">
        <f t="shared" si="150"/>
        <v>0.11479284792412883</v>
      </c>
      <c r="AN340" s="15">
        <f t="shared" si="159"/>
        <v>2.2397149529911973</v>
      </c>
      <c r="AO340" s="16">
        <f t="shared" si="160"/>
        <v>0.61995554503736938</v>
      </c>
      <c r="AP340" s="17">
        <f t="shared" si="161"/>
        <v>9.9835053170584914E-2</v>
      </c>
      <c r="AQ340">
        <v>145300000</v>
      </c>
      <c r="AR340">
        <v>49534000</v>
      </c>
      <c r="AS340">
        <v>89191000</v>
      </c>
      <c r="AT340">
        <v>91065000</v>
      </c>
      <c r="AU340">
        <v>747130000</v>
      </c>
      <c r="AV340">
        <v>737750000</v>
      </c>
      <c r="AW340">
        <v>625580000</v>
      </c>
      <c r="AX340">
        <f t="shared" si="151"/>
        <v>6.6299037650743506E-2</v>
      </c>
      <c r="AY340">
        <f t="shared" si="151"/>
        <v>0.12089596746865469</v>
      </c>
      <c r="AZ340">
        <f t="shared" si="151"/>
        <v>0.14556891204961794</v>
      </c>
      <c r="BA340" s="15">
        <f t="shared" si="121"/>
        <v>2.9333387168409577</v>
      </c>
      <c r="BB340" s="16">
        <f t="shared" si="133"/>
        <v>0.83050677350289359</v>
      </c>
      <c r="BC340" s="17">
        <f t="shared" si="122"/>
        <v>1.8234950574323896</v>
      </c>
      <c r="BD340">
        <v>79656000</v>
      </c>
      <c r="BE340">
        <v>48282000</v>
      </c>
      <c r="BF340">
        <v>283520000</v>
      </c>
      <c r="BG340">
        <v>110490000</v>
      </c>
      <c r="BH340">
        <v>752070000</v>
      </c>
      <c r="BI340">
        <v>733350000</v>
      </c>
      <c r="BJ340">
        <v>663290000</v>
      </c>
      <c r="BK340">
        <f t="shared" si="152"/>
        <v>6.4198811280864812E-2</v>
      </c>
      <c r="BL340">
        <f t="shared" si="152"/>
        <v>0.38660939524101723</v>
      </c>
      <c r="BM340">
        <f t="shared" si="152"/>
        <v>0.16657872122299447</v>
      </c>
      <c r="BN340" s="15">
        <f t="shared" si="131"/>
        <v>1.6498073816329066</v>
      </c>
      <c r="BO340" s="16">
        <f t="shared" si="126"/>
        <v>2.3208810369211177</v>
      </c>
      <c r="BP340" s="17">
        <f t="shared" si="132"/>
        <v>6.0220647006940853</v>
      </c>
      <c r="BQ340" s="41">
        <v>0</v>
      </c>
    </row>
    <row r="341" spans="1:69" customFormat="1" ht="15" x14ac:dyDescent="0.2">
      <c r="A341" t="s">
        <v>336</v>
      </c>
      <c r="B341" t="s">
        <v>337</v>
      </c>
      <c r="D341">
        <v>0</v>
      </c>
      <c r="E341">
        <v>60269000</v>
      </c>
      <c r="F341">
        <v>45240000</v>
      </c>
      <c r="G341">
        <v>87180000</v>
      </c>
      <c r="H341">
        <v>865460000</v>
      </c>
      <c r="I341">
        <v>887390000</v>
      </c>
      <c r="J341">
        <v>995240000</v>
      </c>
      <c r="K341">
        <f t="shared" si="148"/>
        <v>6.9638111524507204E-2</v>
      </c>
      <c r="L341">
        <f t="shared" si="148"/>
        <v>5.0980966655022032E-2</v>
      </c>
      <c r="M341">
        <f t="shared" si="148"/>
        <v>8.7596961536915721E-2</v>
      </c>
      <c r="N341" s="15">
        <f t="shared" si="154"/>
        <v>0</v>
      </c>
      <c r="O341" s="16">
        <f t="shared" si="158"/>
        <v>0.58199469205946464</v>
      </c>
      <c r="P341" s="17">
        <f t="shared" si="155"/>
        <v>0.73208427883746807</v>
      </c>
      <c r="Q341">
        <v>58821000</v>
      </c>
      <c r="R341">
        <v>139490000</v>
      </c>
      <c r="S341">
        <v>44346000</v>
      </c>
      <c r="T341">
        <v>44915000</v>
      </c>
      <c r="U341">
        <v>876600000</v>
      </c>
      <c r="V341">
        <v>1078500000</v>
      </c>
      <c r="W341">
        <v>1138700000</v>
      </c>
      <c r="X341">
        <f t="shared" si="149"/>
        <v>0.15912616929044035</v>
      </c>
      <c r="Y341">
        <f t="shared" si="149"/>
        <v>4.1118219749652296E-2</v>
      </c>
      <c r="Z341">
        <f t="shared" si="149"/>
        <v>3.9444102924387457E-2</v>
      </c>
      <c r="AA341" s="15">
        <f t="shared" si="156"/>
        <v>0.42168614237579755</v>
      </c>
      <c r="AB341" s="16">
        <f t="shared" si="153"/>
        <v>1.0424427658672843</v>
      </c>
      <c r="AC341" s="17">
        <f t="shared" si="157"/>
        <v>0.25840011063549501</v>
      </c>
      <c r="AD341">
        <v>0</v>
      </c>
      <c r="AE341">
        <v>42716000</v>
      </c>
      <c r="AF341">
        <v>19869000</v>
      </c>
      <c r="AG341">
        <v>109720000</v>
      </c>
      <c r="AH341">
        <v>234260000</v>
      </c>
      <c r="AI341">
        <v>547210000</v>
      </c>
      <c r="AJ341">
        <v>689590000</v>
      </c>
      <c r="AK341">
        <f t="shared" si="150"/>
        <v>0.1823444036540596</v>
      </c>
      <c r="AL341">
        <f t="shared" si="150"/>
        <v>3.6309643464117983E-2</v>
      </c>
      <c r="AM341">
        <f t="shared" si="150"/>
        <v>0.15910903580388347</v>
      </c>
      <c r="AN341" s="15">
        <f t="shared" si="159"/>
        <v>0</v>
      </c>
      <c r="AO341" s="16">
        <f t="shared" si="160"/>
        <v>0.22820604298597447</v>
      </c>
      <c r="AP341" s="17">
        <f t="shared" si="161"/>
        <v>0.19912672249050187</v>
      </c>
      <c r="AQ341">
        <v>26720000</v>
      </c>
      <c r="AR341">
        <v>45849000</v>
      </c>
      <c r="AS341">
        <v>34846000</v>
      </c>
      <c r="AT341">
        <v>30533000</v>
      </c>
      <c r="AU341">
        <v>747130000</v>
      </c>
      <c r="AV341">
        <v>737750000</v>
      </c>
      <c r="AW341">
        <v>625580000</v>
      </c>
      <c r="AX341">
        <f t="shared" si="151"/>
        <v>6.1366830404347303E-2</v>
      </c>
      <c r="AY341">
        <f t="shared" si="151"/>
        <v>4.7232802439850896E-2</v>
      </c>
      <c r="AZ341">
        <f t="shared" si="151"/>
        <v>4.880750663384379E-2</v>
      </c>
      <c r="BA341" s="15">
        <f t="shared" ref="BA341:BA404" si="162">AQ341/AR341</f>
        <v>0.58278261248882202</v>
      </c>
      <c r="BB341" s="16">
        <f t="shared" si="133"/>
        <v>0.96773643436026346</v>
      </c>
      <c r="BC341" s="17">
        <f t="shared" ref="BC341:BC404" si="163">AY341/AX341</f>
        <v>0.76967968084114813</v>
      </c>
      <c r="BD341">
        <v>11961000</v>
      </c>
      <c r="BE341">
        <v>48580000</v>
      </c>
      <c r="BF341">
        <v>45614000</v>
      </c>
      <c r="BG341">
        <v>31650000</v>
      </c>
      <c r="BH341">
        <v>752070000</v>
      </c>
      <c r="BI341">
        <v>733350000</v>
      </c>
      <c r="BJ341">
        <v>663290000</v>
      </c>
      <c r="BK341">
        <f t="shared" si="152"/>
        <v>6.4595050992593772E-2</v>
      </c>
      <c r="BL341">
        <f t="shared" si="152"/>
        <v>6.2199495466012139E-2</v>
      </c>
      <c r="BM341">
        <f t="shared" si="152"/>
        <v>4.771668500957349E-2</v>
      </c>
      <c r="BN341" s="15">
        <f t="shared" si="131"/>
        <v>0.24621243310004118</v>
      </c>
      <c r="BO341" s="16">
        <f t="shared" si="126"/>
        <v>1.3035166934486948</v>
      </c>
      <c r="BP341" s="17">
        <f t="shared" si="132"/>
        <v>0.96291425597208213</v>
      </c>
      <c r="BQ341" s="41">
        <v>0</v>
      </c>
    </row>
    <row r="342" spans="1:69" customFormat="1" ht="15" x14ac:dyDescent="0.2">
      <c r="A342" t="s">
        <v>111</v>
      </c>
      <c r="B342" t="s">
        <v>112</v>
      </c>
      <c r="D342">
        <v>106390000</v>
      </c>
      <c r="E342">
        <v>166490000</v>
      </c>
      <c r="F342">
        <v>11525000</v>
      </c>
      <c r="G342">
        <v>28592000</v>
      </c>
      <c r="H342">
        <v>865460000</v>
      </c>
      <c r="I342">
        <v>887390000</v>
      </c>
      <c r="J342">
        <v>995240000</v>
      </c>
      <c r="K342">
        <f t="shared" si="148"/>
        <v>0.19237168673306682</v>
      </c>
      <c r="L342">
        <f t="shared" si="148"/>
        <v>1.2987525214392771E-2</v>
      </c>
      <c r="M342">
        <f t="shared" si="148"/>
        <v>2.8728748844499819E-2</v>
      </c>
      <c r="N342" s="15">
        <f t="shared" si="154"/>
        <v>0.63901735839990392</v>
      </c>
      <c r="O342" s="16">
        <f t="shared" si="158"/>
        <v>0.45207416740249934</v>
      </c>
      <c r="P342" s="17">
        <f t="shared" si="155"/>
        <v>6.7512664857038662E-2</v>
      </c>
      <c r="Q342">
        <v>327130000</v>
      </c>
      <c r="R342">
        <v>219650000</v>
      </c>
      <c r="S342">
        <v>289840000</v>
      </c>
      <c r="T342">
        <v>108480000</v>
      </c>
      <c r="U342">
        <v>876600000</v>
      </c>
      <c r="V342">
        <v>1078500000</v>
      </c>
      <c r="W342">
        <v>1138700000</v>
      </c>
      <c r="X342">
        <f t="shared" si="149"/>
        <v>0.25057038558065253</v>
      </c>
      <c r="Y342">
        <f t="shared" si="149"/>
        <v>0.26874362540565599</v>
      </c>
      <c r="Z342">
        <f t="shared" si="149"/>
        <v>9.5266532010187061E-2</v>
      </c>
      <c r="AA342" s="15">
        <f t="shared" si="156"/>
        <v>1.4893239244252219</v>
      </c>
      <c r="AB342" s="16">
        <f t="shared" si="153"/>
        <v>2.820965765573566</v>
      </c>
      <c r="AC342" s="17">
        <f t="shared" si="157"/>
        <v>1.0725274847739497</v>
      </c>
      <c r="AD342">
        <v>195800000</v>
      </c>
      <c r="AE342">
        <v>78125000</v>
      </c>
      <c r="AF342">
        <v>16756000</v>
      </c>
      <c r="AG342">
        <v>96193000</v>
      </c>
      <c r="AH342">
        <v>234260000</v>
      </c>
      <c r="AI342">
        <v>547210000</v>
      </c>
      <c r="AJ342">
        <v>689590000</v>
      </c>
      <c r="AK342">
        <f t="shared" si="150"/>
        <v>0.33349696917954408</v>
      </c>
      <c r="AL342">
        <f t="shared" si="150"/>
        <v>3.0620785438862593E-2</v>
      </c>
      <c r="AM342">
        <f t="shared" si="150"/>
        <v>0.13949303209153266</v>
      </c>
      <c r="AN342" s="15">
        <f t="shared" si="159"/>
        <v>2.50624</v>
      </c>
      <c r="AO342" s="16">
        <f t="shared" si="160"/>
        <v>0.21951480285244512</v>
      </c>
      <c r="AP342" s="17">
        <f t="shared" si="161"/>
        <v>9.1817282520421775E-2</v>
      </c>
      <c r="AQ342">
        <v>270030000</v>
      </c>
      <c r="AR342">
        <v>70121000</v>
      </c>
      <c r="AS342">
        <v>220700000</v>
      </c>
      <c r="AT342">
        <v>159970000</v>
      </c>
      <c r="AU342">
        <v>747130000</v>
      </c>
      <c r="AV342">
        <v>737750000</v>
      </c>
      <c r="AW342">
        <v>625580000</v>
      </c>
      <c r="AX342">
        <f t="shared" si="151"/>
        <v>9.3853813927964339E-2</v>
      </c>
      <c r="AY342">
        <f t="shared" si="151"/>
        <v>0.29915282954930533</v>
      </c>
      <c r="AZ342">
        <f t="shared" si="151"/>
        <v>0.2557146967614054</v>
      </c>
      <c r="BA342" s="15">
        <f t="shared" si="162"/>
        <v>3.8509148471927097</v>
      </c>
      <c r="BB342" s="16">
        <f t="shared" si="133"/>
        <v>1.1698695199690845</v>
      </c>
      <c r="BC342" s="17">
        <f t="shared" si="163"/>
        <v>3.1874339148211308</v>
      </c>
      <c r="BD342">
        <v>189220000</v>
      </c>
      <c r="BE342">
        <v>49461000</v>
      </c>
      <c r="BF342">
        <v>375490000</v>
      </c>
      <c r="BG342">
        <v>154650000</v>
      </c>
      <c r="BH342">
        <v>752070000</v>
      </c>
      <c r="BI342">
        <v>733350000</v>
      </c>
      <c r="BJ342">
        <v>663290000</v>
      </c>
      <c r="BK342">
        <f t="shared" si="152"/>
        <v>6.5766484502772352E-2</v>
      </c>
      <c r="BL342">
        <f t="shared" si="152"/>
        <v>0.51202018135951455</v>
      </c>
      <c r="BM342">
        <f t="shared" si="152"/>
        <v>0.2331559348098117</v>
      </c>
      <c r="BN342" s="15">
        <f t="shared" si="131"/>
        <v>3.8256404035502718</v>
      </c>
      <c r="BO342" s="16">
        <f t="shared" si="126"/>
        <v>2.1960418111474453</v>
      </c>
      <c r="BP342" s="17">
        <f t="shared" si="132"/>
        <v>7.7854272617830231</v>
      </c>
      <c r="BQ342" s="41">
        <v>0</v>
      </c>
    </row>
    <row r="343" spans="1:69" customFormat="1" ht="15" x14ac:dyDescent="0.2">
      <c r="A343" t="s">
        <v>139</v>
      </c>
      <c r="B343" t="s">
        <v>140</v>
      </c>
      <c r="D343">
        <v>42211000</v>
      </c>
      <c r="E343">
        <v>58459000</v>
      </c>
      <c r="F343">
        <v>38502000</v>
      </c>
      <c r="G343">
        <v>50902000</v>
      </c>
      <c r="H343">
        <v>865460000</v>
      </c>
      <c r="I343">
        <v>887390000</v>
      </c>
      <c r="J343">
        <v>995240000</v>
      </c>
      <c r="K343">
        <f t="shared" si="148"/>
        <v>6.7546738150809971E-2</v>
      </c>
      <c r="L343">
        <f t="shared" si="148"/>
        <v>4.3387912868073787E-2</v>
      </c>
      <c r="M343">
        <f t="shared" si="148"/>
        <v>5.114545235320124E-2</v>
      </c>
      <c r="N343" s="15">
        <f t="shared" si="154"/>
        <v>0.72206161583331907</v>
      </c>
      <c r="O343" s="16">
        <f t="shared" si="158"/>
        <v>0.84832396375037822</v>
      </c>
      <c r="P343" s="17">
        <f t="shared" si="155"/>
        <v>0.64233912777849678</v>
      </c>
      <c r="Q343">
        <v>159020000</v>
      </c>
      <c r="R343">
        <v>49275000</v>
      </c>
      <c r="S343">
        <v>84827000</v>
      </c>
      <c r="T343">
        <v>44694000</v>
      </c>
      <c r="U343">
        <v>876600000</v>
      </c>
      <c r="V343">
        <v>1078500000</v>
      </c>
      <c r="W343">
        <v>1138700000</v>
      </c>
      <c r="X343">
        <f t="shared" si="149"/>
        <v>5.6211498973305955E-2</v>
      </c>
      <c r="Y343">
        <f t="shared" si="149"/>
        <v>7.8652758460825214E-2</v>
      </c>
      <c r="Z343">
        <f t="shared" si="149"/>
        <v>3.9250021954860805E-2</v>
      </c>
      <c r="AA343" s="15">
        <f t="shared" si="156"/>
        <v>3.2271943176052766</v>
      </c>
      <c r="AB343" s="16">
        <f t="shared" si="153"/>
        <v>2.0038908144122627</v>
      </c>
      <c r="AC343" s="17">
        <f t="shared" si="157"/>
        <v>1.3992289815679226</v>
      </c>
      <c r="AD343">
        <v>109260000</v>
      </c>
      <c r="AE343">
        <v>36723000</v>
      </c>
      <c r="AF343">
        <v>14846000</v>
      </c>
      <c r="AG343">
        <v>31184000</v>
      </c>
      <c r="AH343">
        <v>234260000</v>
      </c>
      <c r="AI343">
        <v>547210000</v>
      </c>
      <c r="AJ343">
        <v>689590000</v>
      </c>
      <c r="AK343">
        <f t="shared" si="150"/>
        <v>0.15676171774950909</v>
      </c>
      <c r="AL343">
        <f t="shared" si="150"/>
        <v>2.7130352149997258E-2</v>
      </c>
      <c r="AM343">
        <f t="shared" si="150"/>
        <v>4.5221073391435489E-2</v>
      </c>
      <c r="AN343" s="15">
        <f t="shared" si="159"/>
        <v>2.975247120333306</v>
      </c>
      <c r="AO343" s="16">
        <f t="shared" si="160"/>
        <v>0.59994931821179487</v>
      </c>
      <c r="AP343" s="17">
        <f t="shared" si="161"/>
        <v>0.17306745894012901</v>
      </c>
      <c r="AQ343">
        <v>51704000</v>
      </c>
      <c r="AR343">
        <v>66591000</v>
      </c>
      <c r="AS343">
        <v>21020000</v>
      </c>
      <c r="AT343">
        <v>17212000</v>
      </c>
      <c r="AU343">
        <v>747130000</v>
      </c>
      <c r="AV343">
        <v>737750000</v>
      </c>
      <c r="AW343">
        <v>625580000</v>
      </c>
      <c r="AX343">
        <f t="shared" si="151"/>
        <v>8.9129067230602432E-2</v>
      </c>
      <c r="AY343">
        <f t="shared" si="151"/>
        <v>2.8492036597763469E-2</v>
      </c>
      <c r="AZ343">
        <f t="shared" si="151"/>
        <v>2.7513667316730075E-2</v>
      </c>
      <c r="BA343" s="15">
        <f t="shared" si="162"/>
        <v>0.77644126083104326</v>
      </c>
      <c r="BB343" s="16">
        <f t="shared" si="133"/>
        <v>1.0355593919840154</v>
      </c>
      <c r="BC343" s="17">
        <f t="shared" si="163"/>
        <v>0.31967165687986399</v>
      </c>
      <c r="BD343">
        <v>44719000</v>
      </c>
      <c r="BE343">
        <v>51408000</v>
      </c>
      <c r="BF343">
        <v>31807000</v>
      </c>
      <c r="BG343">
        <v>36555000</v>
      </c>
      <c r="BH343">
        <v>752070000</v>
      </c>
      <c r="BI343">
        <v>733350000</v>
      </c>
      <c r="BJ343">
        <v>663290000</v>
      </c>
      <c r="BK343">
        <f t="shared" si="152"/>
        <v>6.8355339263632381E-2</v>
      </c>
      <c r="BL343">
        <f t="shared" si="152"/>
        <v>4.3372196086452583E-2</v>
      </c>
      <c r="BM343">
        <f t="shared" si="152"/>
        <v>5.511164045892445E-2</v>
      </c>
      <c r="BN343" s="15">
        <f t="shared" si="131"/>
        <v>0.86988406473700597</v>
      </c>
      <c r="BO343" s="16">
        <f t="shared" si="126"/>
        <v>0.78698793440522874</v>
      </c>
      <c r="BP343" s="17">
        <f t="shared" si="132"/>
        <v>0.63451072811115761</v>
      </c>
      <c r="BQ343" s="41">
        <v>0</v>
      </c>
    </row>
    <row r="344" spans="1:69" customFormat="1" ht="15" x14ac:dyDescent="0.2">
      <c r="A344" t="s">
        <v>529</v>
      </c>
      <c r="B344" t="s">
        <v>530</v>
      </c>
      <c r="D344">
        <v>0</v>
      </c>
      <c r="E344">
        <v>161140000</v>
      </c>
      <c r="F344">
        <v>0</v>
      </c>
      <c r="G344">
        <v>13010000</v>
      </c>
      <c r="H344">
        <v>865460000</v>
      </c>
      <c r="I344">
        <v>887390000</v>
      </c>
      <c r="J344">
        <v>995240000</v>
      </c>
      <c r="K344">
        <f t="shared" si="148"/>
        <v>0.18619000300418276</v>
      </c>
      <c r="L344">
        <f t="shared" si="148"/>
        <v>0</v>
      </c>
      <c r="M344">
        <f t="shared" si="148"/>
        <v>1.3072223785217637E-2</v>
      </c>
      <c r="N344" s="15">
        <f t="shared" si="154"/>
        <v>0</v>
      </c>
      <c r="O344" s="16">
        <f t="shared" si="158"/>
        <v>0</v>
      </c>
      <c r="P344" s="17">
        <f t="shared" si="155"/>
        <v>0</v>
      </c>
      <c r="Q344">
        <v>13901000</v>
      </c>
      <c r="R344">
        <v>208360000</v>
      </c>
      <c r="S344">
        <v>16842000</v>
      </c>
      <c r="T344">
        <v>21132000</v>
      </c>
      <c r="U344">
        <v>876600000</v>
      </c>
      <c r="V344">
        <v>1078500000</v>
      </c>
      <c r="W344">
        <v>1138700000</v>
      </c>
      <c r="X344">
        <f t="shared" si="149"/>
        <v>0.23769107916951859</v>
      </c>
      <c r="Y344">
        <f t="shared" si="149"/>
        <v>1.5616133518776078E-2</v>
      </c>
      <c r="Z344">
        <f t="shared" si="149"/>
        <v>1.8558004742249935E-2</v>
      </c>
      <c r="AA344" s="15">
        <f t="shared" si="156"/>
        <v>6.6716260318679207E-2</v>
      </c>
      <c r="AB344" s="16">
        <f t="shared" si="153"/>
        <v>0.84147696563649066</v>
      </c>
      <c r="AC344" s="17">
        <f t="shared" si="157"/>
        <v>6.5699283176037196E-2</v>
      </c>
      <c r="AD344">
        <v>184010000</v>
      </c>
      <c r="AE344">
        <v>40488000</v>
      </c>
      <c r="AF344">
        <v>38752000</v>
      </c>
      <c r="AG344">
        <v>41840000</v>
      </c>
      <c r="AH344">
        <v>234260000</v>
      </c>
      <c r="AI344">
        <v>547210000</v>
      </c>
      <c r="AJ344">
        <v>689590000</v>
      </c>
      <c r="AK344">
        <f t="shared" si="150"/>
        <v>0.17283360368820969</v>
      </c>
      <c r="AL344">
        <f t="shared" si="150"/>
        <v>7.0817419272308627E-2</v>
      </c>
      <c r="AM344">
        <f t="shared" si="150"/>
        <v>6.067373366783161E-2</v>
      </c>
      <c r="AN344" s="15">
        <f t="shared" si="159"/>
        <v>4.5448033985378382</v>
      </c>
      <c r="AO344" s="16">
        <f t="shared" si="160"/>
        <v>1.167184133747402</v>
      </c>
      <c r="AP344" s="17">
        <f t="shared" si="161"/>
        <v>0.40974334713324984</v>
      </c>
      <c r="AQ344">
        <v>20903000</v>
      </c>
      <c r="AR344">
        <v>53943000</v>
      </c>
      <c r="AS344">
        <v>78273000</v>
      </c>
      <c r="AT344">
        <v>80409000</v>
      </c>
      <c r="AU344">
        <v>747130000</v>
      </c>
      <c r="AV344">
        <v>737750000</v>
      </c>
      <c r="AW344">
        <v>625580000</v>
      </c>
      <c r="AX344">
        <f t="shared" si="151"/>
        <v>7.2200286429403182E-2</v>
      </c>
      <c r="AY344">
        <f t="shared" si="151"/>
        <v>0.10609691629955947</v>
      </c>
      <c r="AZ344">
        <f t="shared" si="151"/>
        <v>0.12853511940918827</v>
      </c>
      <c r="BA344" s="15">
        <f t="shared" si="162"/>
        <v>0.38750162208256866</v>
      </c>
      <c r="BB344" s="16">
        <f t="shared" si="133"/>
        <v>0.82543134348988811</v>
      </c>
      <c r="BC344" s="17">
        <f t="shared" si="163"/>
        <v>1.4694805456665345</v>
      </c>
      <c r="BD344">
        <v>16797000</v>
      </c>
      <c r="BE344">
        <v>55735000</v>
      </c>
      <c r="BF344">
        <v>62822000</v>
      </c>
      <c r="BG344">
        <v>70675000</v>
      </c>
      <c r="BH344">
        <v>752070000</v>
      </c>
      <c r="BI344">
        <v>733350000</v>
      </c>
      <c r="BJ344">
        <v>663290000</v>
      </c>
      <c r="BK344">
        <f t="shared" si="152"/>
        <v>7.4108793064475376E-2</v>
      </c>
      <c r="BL344">
        <f t="shared" si="152"/>
        <v>8.5664416717801867E-2</v>
      </c>
      <c r="BM344">
        <f t="shared" si="152"/>
        <v>0.10655218682627508</v>
      </c>
      <c r="BN344" s="15">
        <f t="shared" si="131"/>
        <v>0.30137256660985018</v>
      </c>
      <c r="BO344" s="16">
        <f t="shared" si="126"/>
        <v>0.80396676285462754</v>
      </c>
      <c r="BP344" s="17">
        <f t="shared" si="132"/>
        <v>1.155927834950341</v>
      </c>
      <c r="BQ344" s="41">
        <v>0</v>
      </c>
    </row>
    <row r="345" spans="1:69" customFormat="1" ht="15" x14ac:dyDescent="0.2">
      <c r="A345" t="s">
        <v>105</v>
      </c>
      <c r="B345" t="s">
        <v>106</v>
      </c>
      <c r="D345">
        <v>18316000</v>
      </c>
      <c r="E345">
        <v>33072000</v>
      </c>
      <c r="F345">
        <v>53660000</v>
      </c>
      <c r="G345">
        <v>78341000</v>
      </c>
      <c r="H345">
        <v>865460000</v>
      </c>
      <c r="I345">
        <v>887390000</v>
      </c>
      <c r="J345">
        <v>995240000</v>
      </c>
      <c r="K345">
        <f t="shared" si="148"/>
        <v>3.8213204538626859E-2</v>
      </c>
      <c r="L345">
        <f t="shared" si="148"/>
        <v>6.046946663811853E-2</v>
      </c>
      <c r="M345">
        <f t="shared" si="148"/>
        <v>7.8715686668542256E-2</v>
      </c>
      <c r="N345" s="15">
        <f t="shared" si="154"/>
        <v>0.55382196419932272</v>
      </c>
      <c r="O345" s="16">
        <f t="shared" si="158"/>
        <v>0.76820096727028109</v>
      </c>
      <c r="P345" s="17">
        <f t="shared" si="155"/>
        <v>1.5824233368597624</v>
      </c>
      <c r="Q345">
        <v>0</v>
      </c>
      <c r="R345">
        <v>26303000</v>
      </c>
      <c r="S345">
        <v>43657000</v>
      </c>
      <c r="T345">
        <v>49770000</v>
      </c>
      <c r="U345">
        <v>876600000</v>
      </c>
      <c r="V345">
        <v>1078500000</v>
      </c>
      <c r="W345">
        <v>1138700000</v>
      </c>
      <c r="X345">
        <f t="shared" si="149"/>
        <v>3.0005703855806524E-2</v>
      </c>
      <c r="Y345">
        <f t="shared" si="149"/>
        <v>4.0479369494668523E-2</v>
      </c>
      <c r="Z345">
        <f t="shared" si="149"/>
        <v>4.3707736892948101E-2</v>
      </c>
      <c r="AA345" s="15">
        <f t="shared" si="156"/>
        <v>0</v>
      </c>
      <c r="AB345" s="16">
        <f t="shared" si="153"/>
        <v>0.92613739287882346</v>
      </c>
      <c r="AC345" s="17">
        <f t="shared" si="157"/>
        <v>1.3490558224927358</v>
      </c>
      <c r="AD345">
        <v>0</v>
      </c>
      <c r="AE345">
        <v>28584000</v>
      </c>
      <c r="AF345">
        <v>15769000</v>
      </c>
      <c r="AG345">
        <v>28982000</v>
      </c>
      <c r="AH345">
        <v>234260000</v>
      </c>
      <c r="AI345">
        <v>547210000</v>
      </c>
      <c r="AJ345">
        <v>689590000</v>
      </c>
      <c r="AK345">
        <f t="shared" si="150"/>
        <v>0.12201827029795953</v>
      </c>
      <c r="AL345">
        <f t="shared" si="150"/>
        <v>2.8817090330951554E-2</v>
      </c>
      <c r="AM345">
        <f t="shared" si="150"/>
        <v>4.2027871633869403E-2</v>
      </c>
      <c r="AN345" s="15">
        <f t="shared" si="159"/>
        <v>0</v>
      </c>
      <c r="AO345" s="16">
        <f t="shared" si="160"/>
        <v>0.68566618319373684</v>
      </c>
      <c r="AP345" s="17">
        <f t="shared" si="161"/>
        <v>0.23617029040472681</v>
      </c>
      <c r="AQ345">
        <v>46354000</v>
      </c>
      <c r="AR345">
        <v>60718000</v>
      </c>
      <c r="AS345">
        <v>71433000</v>
      </c>
      <c r="AT345">
        <v>69974000</v>
      </c>
      <c r="AU345">
        <v>747130000</v>
      </c>
      <c r="AV345">
        <v>737750000</v>
      </c>
      <c r="AW345">
        <v>625580000</v>
      </c>
      <c r="AX345">
        <f t="shared" si="151"/>
        <v>8.1268320104934885E-2</v>
      </c>
      <c r="AY345">
        <f t="shared" si="151"/>
        <v>9.6825482887156894E-2</v>
      </c>
      <c r="AZ345">
        <f t="shared" si="151"/>
        <v>0.11185459893219092</v>
      </c>
      <c r="BA345" s="15">
        <f t="shared" si="162"/>
        <v>0.76343094304819004</v>
      </c>
      <c r="BB345" s="16">
        <f t="shared" si="133"/>
        <v>0.86563703067636</v>
      </c>
      <c r="BC345" s="17">
        <f t="shared" si="163"/>
        <v>1.191429609497703</v>
      </c>
      <c r="BD345">
        <v>42080000</v>
      </c>
      <c r="BE345">
        <v>57642000</v>
      </c>
      <c r="BF345">
        <v>69522000</v>
      </c>
      <c r="BG345">
        <v>76424000</v>
      </c>
      <c r="BH345">
        <v>752070000</v>
      </c>
      <c r="BI345">
        <v>733350000</v>
      </c>
      <c r="BJ345">
        <v>663290000</v>
      </c>
      <c r="BK345">
        <f t="shared" si="152"/>
        <v>7.6644461286848292E-2</v>
      </c>
      <c r="BL345">
        <f t="shared" si="152"/>
        <v>9.4800572714256501E-2</v>
      </c>
      <c r="BM345">
        <f t="shared" si="152"/>
        <v>0.11521958720921467</v>
      </c>
      <c r="BN345" s="15">
        <f t="shared" si="131"/>
        <v>0.73002324693799658</v>
      </c>
      <c r="BO345" s="16">
        <f t="shared" si="126"/>
        <v>0.82278174232753054</v>
      </c>
      <c r="BP345" s="17">
        <f t="shared" si="132"/>
        <v>1.2368874556956888</v>
      </c>
      <c r="BQ345" s="41">
        <v>0</v>
      </c>
    </row>
    <row r="346" spans="1:69" customFormat="1" ht="15" x14ac:dyDescent="0.2">
      <c r="A346" t="s">
        <v>294</v>
      </c>
      <c r="B346" t="s">
        <v>295</v>
      </c>
      <c r="D346">
        <v>38623000</v>
      </c>
      <c r="E346">
        <v>48213000</v>
      </c>
      <c r="F346">
        <v>54947000</v>
      </c>
      <c r="G346">
        <v>22260000</v>
      </c>
      <c r="H346">
        <v>865460000</v>
      </c>
      <c r="I346">
        <v>887390000</v>
      </c>
      <c r="J346">
        <v>995240000</v>
      </c>
      <c r="K346">
        <f t="shared" si="148"/>
        <v>5.5707947218820046E-2</v>
      </c>
      <c r="L346">
        <f t="shared" si="148"/>
        <v>6.1919787241235535E-2</v>
      </c>
      <c r="M346">
        <f t="shared" si="148"/>
        <v>2.236646437040312E-2</v>
      </c>
      <c r="N346" s="15">
        <f t="shared" si="154"/>
        <v>0.80109099205608447</v>
      </c>
      <c r="O346" s="16">
        <f t="shared" si="158"/>
        <v>2.7684208919122755</v>
      </c>
      <c r="P346" s="17">
        <f t="shared" si="155"/>
        <v>1.111507250446969</v>
      </c>
      <c r="Q346">
        <v>190940000</v>
      </c>
      <c r="R346">
        <v>25720000</v>
      </c>
      <c r="S346">
        <v>128260000</v>
      </c>
      <c r="T346">
        <v>52394000</v>
      </c>
      <c r="U346">
        <v>876600000</v>
      </c>
      <c r="V346">
        <v>1078500000</v>
      </c>
      <c r="W346">
        <v>1138700000</v>
      </c>
      <c r="X346">
        <f t="shared" si="149"/>
        <v>2.9340634268765684E-2</v>
      </c>
      <c r="Y346">
        <f t="shared" si="149"/>
        <v>0.11892443208159481</v>
      </c>
      <c r="Z346">
        <f t="shared" si="149"/>
        <v>4.6012119083165014E-2</v>
      </c>
      <c r="AA346" s="15">
        <f t="shared" si="156"/>
        <v>7.4237947122861589</v>
      </c>
      <c r="AB346" s="16">
        <f t="shared" si="153"/>
        <v>2.5846327978644883</v>
      </c>
      <c r="AC346" s="17">
        <f t="shared" si="157"/>
        <v>4.053233171179083</v>
      </c>
      <c r="AD346">
        <v>127590000</v>
      </c>
      <c r="AE346">
        <v>44668000</v>
      </c>
      <c r="AF346">
        <v>83824000</v>
      </c>
      <c r="AG346">
        <v>111700000</v>
      </c>
      <c r="AH346">
        <v>234260000</v>
      </c>
      <c r="AI346">
        <v>547210000</v>
      </c>
      <c r="AJ346">
        <v>689590000</v>
      </c>
      <c r="AK346">
        <f t="shared" si="150"/>
        <v>0.19067702552719201</v>
      </c>
      <c r="AL346">
        <f t="shared" si="150"/>
        <v>0.15318433508159573</v>
      </c>
      <c r="AM346">
        <f t="shared" si="150"/>
        <v>0.16198030713902464</v>
      </c>
      <c r="AN346" s="15">
        <f t="shared" si="159"/>
        <v>2.8564072714247337</v>
      </c>
      <c r="AO346" s="16">
        <f t="shared" si="160"/>
        <v>0.94569727510221668</v>
      </c>
      <c r="AP346" s="17">
        <f t="shared" si="161"/>
        <v>0.80337069795411964</v>
      </c>
      <c r="AQ346">
        <v>51556000</v>
      </c>
      <c r="AR346">
        <v>60958000</v>
      </c>
      <c r="AS346">
        <v>46626000</v>
      </c>
      <c r="AT346">
        <v>47447000</v>
      </c>
      <c r="AU346">
        <v>747130000</v>
      </c>
      <c r="AV346">
        <v>737750000</v>
      </c>
      <c r="AW346">
        <v>625580000</v>
      </c>
      <c r="AX346">
        <f t="shared" si="151"/>
        <v>8.1589549342149292E-2</v>
      </c>
      <c r="AY346">
        <f t="shared" si="151"/>
        <v>6.3200271094544222E-2</v>
      </c>
      <c r="AZ346">
        <f t="shared" si="151"/>
        <v>7.5844816010742028E-2</v>
      </c>
      <c r="BA346" s="15">
        <f t="shared" si="162"/>
        <v>0.84576265625512648</v>
      </c>
      <c r="BB346" s="16">
        <f t="shared" si="133"/>
        <v>0.83328399248266438</v>
      </c>
      <c r="BC346" s="17">
        <f t="shared" si="163"/>
        <v>0.77461233214453928</v>
      </c>
      <c r="BD346">
        <v>42277000</v>
      </c>
      <c r="BE346">
        <v>57854000</v>
      </c>
      <c r="BF346">
        <v>53675000</v>
      </c>
      <c r="BG346">
        <v>71150000</v>
      </c>
      <c r="BH346">
        <v>752070000</v>
      </c>
      <c r="BI346">
        <v>733350000</v>
      </c>
      <c r="BJ346">
        <v>663290000</v>
      </c>
      <c r="BK346">
        <f t="shared" si="152"/>
        <v>7.6926349940829974E-2</v>
      </c>
      <c r="BL346">
        <f t="shared" si="152"/>
        <v>7.319151837458239E-2</v>
      </c>
      <c r="BM346">
        <f t="shared" si="152"/>
        <v>0.107268314010463</v>
      </c>
      <c r="BN346" s="15">
        <f t="shared" si="131"/>
        <v>0.73075327548656965</v>
      </c>
      <c r="BO346" s="16">
        <f t="shared" si="126"/>
        <v>0.68232188647472602</v>
      </c>
      <c r="BP346" s="17">
        <f t="shared" si="132"/>
        <v>0.95144925543561687</v>
      </c>
      <c r="BQ346" s="41">
        <v>0</v>
      </c>
    </row>
    <row r="347" spans="1:69" customFormat="1" ht="15" x14ac:dyDescent="0.2">
      <c r="A347" t="s">
        <v>692</v>
      </c>
      <c r="B347" t="s">
        <v>693</v>
      </c>
      <c r="D347">
        <v>160520000</v>
      </c>
      <c r="E347">
        <v>322270000</v>
      </c>
      <c r="F347">
        <v>0</v>
      </c>
      <c r="G347">
        <v>133260000</v>
      </c>
      <c r="H347">
        <v>865460000</v>
      </c>
      <c r="I347">
        <v>887390000</v>
      </c>
      <c r="J347">
        <v>995240000</v>
      </c>
      <c r="K347">
        <f t="shared" si="148"/>
        <v>0.37236845145933956</v>
      </c>
      <c r="L347">
        <f t="shared" si="148"/>
        <v>0</v>
      </c>
      <c r="M347">
        <f t="shared" si="148"/>
        <v>0.13389735139262893</v>
      </c>
      <c r="N347" s="15">
        <f t="shared" si="154"/>
        <v>0.49809166227076673</v>
      </c>
      <c r="O347" s="16">
        <f t="shared" si="158"/>
        <v>0</v>
      </c>
      <c r="P347" s="17">
        <f t="shared" si="155"/>
        <v>0</v>
      </c>
      <c r="Q347">
        <v>491810000</v>
      </c>
      <c r="R347">
        <v>610720000</v>
      </c>
      <c r="S347">
        <v>260230000</v>
      </c>
      <c r="T347">
        <v>153800000</v>
      </c>
      <c r="U347">
        <v>876600000</v>
      </c>
      <c r="V347">
        <v>1078500000</v>
      </c>
      <c r="W347">
        <v>1138700000</v>
      </c>
      <c r="X347">
        <f t="shared" si="149"/>
        <v>0.69669176363221541</v>
      </c>
      <c r="Y347">
        <f t="shared" si="149"/>
        <v>0.24128882707464069</v>
      </c>
      <c r="Z347">
        <f t="shared" si="149"/>
        <v>0.13506630367963468</v>
      </c>
      <c r="AA347" s="15">
        <f t="shared" si="156"/>
        <v>0.80529538904899134</v>
      </c>
      <c r="AB347" s="16">
        <f t="shared" si="153"/>
        <v>1.7864472522099697</v>
      </c>
      <c r="AC347" s="17">
        <f t="shared" si="157"/>
        <v>0.34633512217322182</v>
      </c>
      <c r="AD347">
        <v>417820000</v>
      </c>
      <c r="AE347">
        <v>0</v>
      </c>
      <c r="AF347">
        <v>8154000</v>
      </c>
      <c r="AG347">
        <v>51612000</v>
      </c>
      <c r="AH347">
        <v>234260000</v>
      </c>
      <c r="AI347">
        <v>547210000</v>
      </c>
      <c r="AJ347">
        <v>689590000</v>
      </c>
      <c r="AK347">
        <f t="shared" si="150"/>
        <v>0</v>
      </c>
      <c r="AL347">
        <f t="shared" si="150"/>
        <v>1.4901043475082693E-2</v>
      </c>
      <c r="AM347">
        <f t="shared" si="150"/>
        <v>7.4844472802679848E-2</v>
      </c>
      <c r="AN347" s="15" t="s">
        <v>943</v>
      </c>
      <c r="AO347" s="16">
        <f t="shared" si="160"/>
        <v>0.19909343892858783</v>
      </c>
      <c r="AP347" s="17" t="s">
        <v>943</v>
      </c>
      <c r="AQ347">
        <v>193770000</v>
      </c>
      <c r="AR347">
        <v>62602000</v>
      </c>
      <c r="AS347">
        <v>218200000</v>
      </c>
      <c r="AT347">
        <v>150170000</v>
      </c>
      <c r="AU347">
        <v>747130000</v>
      </c>
      <c r="AV347">
        <v>737750000</v>
      </c>
      <c r="AW347">
        <v>625580000</v>
      </c>
      <c r="AX347">
        <f t="shared" si="151"/>
        <v>8.3789969617067986E-2</v>
      </c>
      <c r="AY347">
        <f t="shared" si="151"/>
        <v>0.2957641477465266</v>
      </c>
      <c r="AZ347">
        <f t="shared" si="151"/>
        <v>0.2400492343105598</v>
      </c>
      <c r="BA347" s="15">
        <f t="shared" si="162"/>
        <v>3.0952685217724674</v>
      </c>
      <c r="BB347" s="16">
        <f t="shared" si="133"/>
        <v>1.2320978594078185</v>
      </c>
      <c r="BC347" s="17">
        <f t="shared" si="163"/>
        <v>3.529827604643021</v>
      </c>
      <c r="BD347">
        <v>62685000</v>
      </c>
      <c r="BE347">
        <v>58291000</v>
      </c>
      <c r="BF347">
        <v>72056000</v>
      </c>
      <c r="BG347">
        <v>89097000</v>
      </c>
      <c r="BH347">
        <v>752070000</v>
      </c>
      <c r="BI347">
        <v>733350000</v>
      </c>
      <c r="BJ347">
        <v>663290000</v>
      </c>
      <c r="BK347">
        <f t="shared" si="152"/>
        <v>7.750741287380164E-2</v>
      </c>
      <c r="BL347">
        <f t="shared" si="152"/>
        <v>9.8255948728437986E-2</v>
      </c>
      <c r="BM347">
        <f t="shared" si="152"/>
        <v>0.13432586048334816</v>
      </c>
      <c r="BN347" s="15">
        <f t="shared" si="131"/>
        <v>1.0753804189325968</v>
      </c>
      <c r="BO347" s="16">
        <f t="shared" si="126"/>
        <v>0.73147455281418716</v>
      </c>
      <c r="BP347" s="17">
        <f t="shared" si="132"/>
        <v>1.267697438029822</v>
      </c>
      <c r="BQ347" s="41">
        <v>0</v>
      </c>
    </row>
    <row r="348" spans="1:69" customFormat="1" ht="15" x14ac:dyDescent="0.2">
      <c r="A348" t="s">
        <v>117</v>
      </c>
      <c r="B348" t="s">
        <v>118</v>
      </c>
      <c r="D348">
        <v>89263000</v>
      </c>
      <c r="E348">
        <v>147030000</v>
      </c>
      <c r="F348">
        <v>105070000</v>
      </c>
      <c r="G348">
        <v>35287000</v>
      </c>
      <c r="H348">
        <v>865460000</v>
      </c>
      <c r="I348">
        <v>887390000</v>
      </c>
      <c r="J348">
        <v>995240000</v>
      </c>
      <c r="K348">
        <f t="shared" si="148"/>
        <v>0.16988653432856515</v>
      </c>
      <c r="L348">
        <f t="shared" si="148"/>
        <v>0.11840340774631222</v>
      </c>
      <c r="M348">
        <f t="shared" si="148"/>
        <v>3.545576946264218E-2</v>
      </c>
      <c r="N348" s="15">
        <f t="shared" si="154"/>
        <v>0.6071073930490376</v>
      </c>
      <c r="O348" s="16">
        <f t="shared" si="158"/>
        <v>3.3394680059353239</v>
      </c>
      <c r="P348" s="17">
        <f t="shared" si="155"/>
        <v>0.69695581356269731</v>
      </c>
      <c r="Q348">
        <v>255760000</v>
      </c>
      <c r="R348">
        <v>106100000</v>
      </c>
      <c r="S348">
        <v>150340000</v>
      </c>
      <c r="T348">
        <v>32548000</v>
      </c>
      <c r="U348">
        <v>876600000</v>
      </c>
      <c r="V348">
        <v>1078500000</v>
      </c>
      <c r="W348">
        <v>1138700000</v>
      </c>
      <c r="X348">
        <f t="shared" si="149"/>
        <v>0.12103582021446498</v>
      </c>
      <c r="Y348">
        <f t="shared" si="149"/>
        <v>0.13939731108020398</v>
      </c>
      <c r="Z348">
        <f t="shared" si="149"/>
        <v>2.8583472380785107E-2</v>
      </c>
      <c r="AA348" s="15">
        <f t="shared" si="156"/>
        <v>2.4105560791705938</v>
      </c>
      <c r="AB348" s="16">
        <f t="shared" si="153"/>
        <v>4.8768501329429848</v>
      </c>
      <c r="AC348" s="17">
        <f t="shared" si="157"/>
        <v>1.1517029490377644</v>
      </c>
      <c r="AD348">
        <v>192070000</v>
      </c>
      <c r="AE348">
        <v>0</v>
      </c>
      <c r="AF348">
        <v>96276000</v>
      </c>
      <c r="AG348">
        <v>27820000</v>
      </c>
      <c r="AH348">
        <v>234260000</v>
      </c>
      <c r="AI348">
        <v>547210000</v>
      </c>
      <c r="AJ348">
        <v>689590000</v>
      </c>
      <c r="AK348">
        <f t="shared" si="150"/>
        <v>0</v>
      </c>
      <c r="AL348">
        <f t="shared" si="150"/>
        <v>0.17593976718261728</v>
      </c>
      <c r="AM348">
        <f t="shared" si="150"/>
        <v>4.03428123957714E-2</v>
      </c>
      <c r="AN348" s="15" t="s">
        <v>943</v>
      </c>
      <c r="AO348" s="16">
        <f t="shared" si="160"/>
        <v>4.3611180464220363</v>
      </c>
      <c r="AP348" s="17" t="s">
        <v>943</v>
      </c>
      <c r="AQ348">
        <v>35914000</v>
      </c>
      <c r="AR348">
        <v>33203000</v>
      </c>
      <c r="AS348">
        <v>49203000</v>
      </c>
      <c r="AT348">
        <v>32601000</v>
      </c>
      <c r="AU348">
        <v>747130000</v>
      </c>
      <c r="AV348">
        <v>737750000</v>
      </c>
      <c r="AW348">
        <v>625580000</v>
      </c>
      <c r="AX348">
        <f t="shared" si="151"/>
        <v>4.4440726513458165E-2</v>
      </c>
      <c r="AY348">
        <f t="shared" si="151"/>
        <v>6.669332429684853E-2</v>
      </c>
      <c r="AZ348">
        <f t="shared" si="151"/>
        <v>5.2113238914287541E-2</v>
      </c>
      <c r="BA348" s="15">
        <f t="shared" si="162"/>
        <v>1.0816492485618769</v>
      </c>
      <c r="BB348" s="16">
        <f t="shared" si="133"/>
        <v>1.279776994988574</v>
      </c>
      <c r="BC348" s="17">
        <f t="shared" si="163"/>
        <v>1.5007253375268634</v>
      </c>
      <c r="BD348">
        <v>38266000</v>
      </c>
      <c r="BE348">
        <v>58503000</v>
      </c>
      <c r="BF348">
        <v>66277000</v>
      </c>
      <c r="BG348">
        <v>26118000</v>
      </c>
      <c r="BH348">
        <v>752070000</v>
      </c>
      <c r="BI348">
        <v>733350000</v>
      </c>
      <c r="BJ348">
        <v>663290000</v>
      </c>
      <c r="BK348">
        <f t="shared" si="152"/>
        <v>7.7789301527783322E-2</v>
      </c>
      <c r="BL348">
        <f t="shared" si="152"/>
        <v>9.0375673280152724E-2</v>
      </c>
      <c r="BM348">
        <f t="shared" si="152"/>
        <v>3.9376441677094483E-2</v>
      </c>
      <c r="BN348" s="15">
        <f t="shared" si="131"/>
        <v>0.65408611524195337</v>
      </c>
      <c r="BO348" s="16">
        <f t="shared" si="126"/>
        <v>2.2951711589705375</v>
      </c>
      <c r="BP348" s="17">
        <f t="shared" si="132"/>
        <v>1.1618008068612629</v>
      </c>
      <c r="BQ348" s="41">
        <v>0</v>
      </c>
    </row>
    <row r="349" spans="1:69" customFormat="1" ht="15" x14ac:dyDescent="0.2">
      <c r="A349" t="s">
        <v>103</v>
      </c>
      <c r="B349" t="s">
        <v>104</v>
      </c>
      <c r="D349">
        <v>45401000</v>
      </c>
      <c r="E349">
        <v>35585000</v>
      </c>
      <c r="F349">
        <v>18099000</v>
      </c>
      <c r="G349">
        <v>17977000</v>
      </c>
      <c r="H349">
        <v>865460000</v>
      </c>
      <c r="I349">
        <v>887390000</v>
      </c>
      <c r="J349">
        <v>995240000</v>
      </c>
      <c r="K349">
        <f t="shared" si="148"/>
        <v>4.1116862708848477E-2</v>
      </c>
      <c r="L349">
        <f t="shared" si="148"/>
        <v>2.0395767362715377E-2</v>
      </c>
      <c r="M349">
        <f t="shared" si="148"/>
        <v>1.806297978377075E-2</v>
      </c>
      <c r="N349" s="15">
        <f t="shared" si="154"/>
        <v>1.2758465645637207</v>
      </c>
      <c r="O349" s="16">
        <f t="shared" si="158"/>
        <v>1.1291474389535991</v>
      </c>
      <c r="P349" s="17">
        <f t="shared" si="155"/>
        <v>0.4960438617882717</v>
      </c>
      <c r="Q349">
        <v>86298000</v>
      </c>
      <c r="R349">
        <v>59194000</v>
      </c>
      <c r="S349">
        <v>51396000</v>
      </c>
      <c r="T349">
        <v>4248900</v>
      </c>
      <c r="U349">
        <v>876600000</v>
      </c>
      <c r="V349">
        <v>1078500000</v>
      </c>
      <c r="W349">
        <v>1138700000</v>
      </c>
      <c r="X349">
        <f t="shared" si="149"/>
        <v>6.7526808122290671E-2</v>
      </c>
      <c r="Y349">
        <f t="shared" si="149"/>
        <v>4.7655076495132127E-2</v>
      </c>
      <c r="Z349">
        <f t="shared" si="149"/>
        <v>3.731360323175551E-3</v>
      </c>
      <c r="AA349" s="15">
        <f t="shared" si="156"/>
        <v>1.4578842450248335</v>
      </c>
      <c r="AB349" s="16">
        <f t="shared" si="153"/>
        <v>12.771502178212469</v>
      </c>
      <c r="AC349" s="17">
        <f t="shared" si="157"/>
        <v>0.70572085102599624</v>
      </c>
      <c r="AD349">
        <v>53382000</v>
      </c>
      <c r="AE349">
        <v>0</v>
      </c>
      <c r="AF349">
        <v>0</v>
      </c>
      <c r="AG349">
        <v>16769000</v>
      </c>
      <c r="AH349">
        <v>234260000</v>
      </c>
      <c r="AI349">
        <v>547210000</v>
      </c>
      <c r="AJ349">
        <v>689590000</v>
      </c>
      <c r="AK349">
        <f t="shared" si="150"/>
        <v>0</v>
      </c>
      <c r="AL349">
        <f t="shared" si="150"/>
        <v>0</v>
      </c>
      <c r="AM349">
        <f t="shared" si="150"/>
        <v>2.4317347989384997E-2</v>
      </c>
      <c r="AN349" s="15" t="s">
        <v>943</v>
      </c>
      <c r="AO349" s="16">
        <f t="shared" si="160"/>
        <v>0</v>
      </c>
      <c r="AP349" s="17">
        <v>0</v>
      </c>
      <c r="AQ349">
        <v>89064000</v>
      </c>
      <c r="AR349">
        <v>70227000</v>
      </c>
      <c r="AS349">
        <v>57082000</v>
      </c>
      <c r="AT349">
        <v>39137000</v>
      </c>
      <c r="AU349">
        <v>747130000</v>
      </c>
      <c r="AV349">
        <v>737750000</v>
      </c>
      <c r="AW349">
        <v>625580000</v>
      </c>
      <c r="AX349">
        <f t="shared" si="151"/>
        <v>9.3995690174400709E-2</v>
      </c>
      <c r="AY349">
        <f t="shared" si="151"/>
        <v>7.7373093866485942E-2</v>
      </c>
      <c r="AZ349">
        <f t="shared" si="151"/>
        <v>6.2561143259055596E-2</v>
      </c>
      <c r="BA349" s="15">
        <f t="shared" si="162"/>
        <v>1.2682301678841472</v>
      </c>
      <c r="BB349" s="16">
        <f t="shared" si="133"/>
        <v>1.236759589672082</v>
      </c>
      <c r="BC349" s="17">
        <f t="shared" si="163"/>
        <v>0.82315576089634535</v>
      </c>
      <c r="BD349">
        <v>63392000</v>
      </c>
      <c r="BE349">
        <v>62269000</v>
      </c>
      <c r="BF349">
        <v>65144000</v>
      </c>
      <c r="BG349">
        <v>54311000</v>
      </c>
      <c r="BH349">
        <v>752070000</v>
      </c>
      <c r="BI349">
        <v>733350000</v>
      </c>
      <c r="BJ349">
        <v>663290000</v>
      </c>
      <c r="BK349">
        <f t="shared" si="152"/>
        <v>8.2796814126344626E-2</v>
      </c>
      <c r="BL349">
        <f t="shared" si="152"/>
        <v>8.8830708392991065E-2</v>
      </c>
      <c r="BM349">
        <f t="shared" si="152"/>
        <v>8.188122842195722E-2</v>
      </c>
      <c r="BN349" s="15">
        <f t="shared" si="131"/>
        <v>1.0180346560889046</v>
      </c>
      <c r="BO349" s="16">
        <f t="shared" si="126"/>
        <v>1.0848726882213002</v>
      </c>
      <c r="BP349" s="17">
        <f t="shared" si="132"/>
        <v>1.0728759231899787</v>
      </c>
      <c r="BQ349" s="41">
        <v>0</v>
      </c>
    </row>
    <row r="350" spans="1:69" customFormat="1" ht="15" x14ac:dyDescent="0.2">
      <c r="A350" t="s">
        <v>312</v>
      </c>
      <c r="B350" t="s">
        <v>313</v>
      </c>
      <c r="D350">
        <v>8874100</v>
      </c>
      <c r="E350">
        <v>157120000</v>
      </c>
      <c r="F350">
        <v>50376000</v>
      </c>
      <c r="G350">
        <v>155340000</v>
      </c>
      <c r="H350">
        <v>865460000</v>
      </c>
      <c r="I350">
        <v>887390000</v>
      </c>
      <c r="J350">
        <v>995240000</v>
      </c>
      <c r="K350">
        <f t="shared" si="148"/>
        <v>0.18154507429575023</v>
      </c>
      <c r="L350">
        <f t="shared" si="148"/>
        <v>5.6768726264663789E-2</v>
      </c>
      <c r="M350">
        <f t="shared" si="148"/>
        <v>0.15608295486515816</v>
      </c>
      <c r="N350" s="15">
        <f t="shared" si="154"/>
        <v>5.6479760692464361E-2</v>
      </c>
      <c r="O350" s="16">
        <f t="shared" si="158"/>
        <v>0.36370868499835191</v>
      </c>
      <c r="P350" s="17">
        <f t="shared" si="155"/>
        <v>0.31269769496573274</v>
      </c>
      <c r="Q350">
        <v>60180000</v>
      </c>
      <c r="R350">
        <v>160790000</v>
      </c>
      <c r="S350">
        <v>80392000</v>
      </c>
      <c r="T350">
        <v>141130000</v>
      </c>
      <c r="U350">
        <v>876600000</v>
      </c>
      <c r="V350">
        <v>1078500000</v>
      </c>
      <c r="W350">
        <v>1138700000</v>
      </c>
      <c r="X350">
        <f t="shared" si="149"/>
        <v>0.18342459502623773</v>
      </c>
      <c r="Y350">
        <f t="shared" si="149"/>
        <v>7.4540565600370881E-2</v>
      </c>
      <c r="Z350">
        <f t="shared" si="149"/>
        <v>0.12393958022306138</v>
      </c>
      <c r="AA350" s="15">
        <f t="shared" si="156"/>
        <v>0.37427700727657193</v>
      </c>
      <c r="AB350" s="16">
        <f t="shared" si="153"/>
        <v>0.60142664245123167</v>
      </c>
      <c r="AC350" s="17">
        <f t="shared" si="157"/>
        <v>0.40638260964789552</v>
      </c>
      <c r="AD350">
        <v>55737000</v>
      </c>
      <c r="AE350">
        <v>78801000</v>
      </c>
      <c r="AF350">
        <v>29058000</v>
      </c>
      <c r="AG350">
        <v>141650000</v>
      </c>
      <c r="AH350">
        <v>234260000</v>
      </c>
      <c r="AI350">
        <v>547210000</v>
      </c>
      <c r="AJ350">
        <v>689590000</v>
      </c>
      <c r="AK350">
        <f t="shared" si="150"/>
        <v>0.33638265175446086</v>
      </c>
      <c r="AL350">
        <f t="shared" si="150"/>
        <v>5.3102099742329267E-2</v>
      </c>
      <c r="AM350">
        <f t="shared" si="150"/>
        <v>0.20541191142562973</v>
      </c>
      <c r="AN350" s="15">
        <f>AD350/AE350</f>
        <v>0.70731335896752578</v>
      </c>
      <c r="AO350" s="16">
        <f t="shared" si="160"/>
        <v>0.2585151921024556</v>
      </c>
      <c r="AP350" s="17">
        <f>AL350/AK350</f>
        <v>0.15786218303876923</v>
      </c>
      <c r="AQ350">
        <v>650350000</v>
      </c>
      <c r="AR350">
        <v>58057000</v>
      </c>
      <c r="AS350">
        <v>75348000</v>
      </c>
      <c r="AT350">
        <v>85369000</v>
      </c>
      <c r="AU350">
        <v>747130000</v>
      </c>
      <c r="AV350">
        <v>737750000</v>
      </c>
      <c r="AW350">
        <v>625580000</v>
      </c>
      <c r="AX350">
        <f t="shared" si="151"/>
        <v>7.7706690937320147E-2</v>
      </c>
      <c r="AY350">
        <f t="shared" si="151"/>
        <v>0.10213215859030837</v>
      </c>
      <c r="AZ350">
        <f t="shared" si="151"/>
        <v>0.13646376162920809</v>
      </c>
      <c r="BA350" s="15">
        <f t="shared" si="162"/>
        <v>11.201922248824431</v>
      </c>
      <c r="BB350" s="16">
        <f t="shared" si="133"/>
        <v>0.74841963442145409</v>
      </c>
      <c r="BC350" s="17">
        <f t="shared" si="163"/>
        <v>1.3143290154086</v>
      </c>
      <c r="BD350">
        <v>823620000</v>
      </c>
      <c r="BE350">
        <v>63446000</v>
      </c>
      <c r="BF350">
        <v>115020000</v>
      </c>
      <c r="BG350">
        <v>37089000</v>
      </c>
      <c r="BH350">
        <v>752070000</v>
      </c>
      <c r="BI350">
        <v>733350000</v>
      </c>
      <c r="BJ350">
        <v>663290000</v>
      </c>
      <c r="BK350">
        <f t="shared" si="152"/>
        <v>8.43618280213278E-2</v>
      </c>
      <c r="BL350">
        <f t="shared" si="152"/>
        <v>0.15684188995704643</v>
      </c>
      <c r="BM350">
        <f t="shared" si="152"/>
        <v>5.5916718177569387E-2</v>
      </c>
      <c r="BN350" s="15">
        <f t="shared" si="131"/>
        <v>12.981433029663021</v>
      </c>
      <c r="BO350" s="16">
        <f t="shared" si="126"/>
        <v>2.8049194421421264</v>
      </c>
      <c r="BP350" s="17">
        <f t="shared" si="132"/>
        <v>1.8591570812974167</v>
      </c>
      <c r="BQ350" s="41">
        <v>0</v>
      </c>
    </row>
    <row r="351" spans="1:69" customFormat="1" ht="15" x14ac:dyDescent="0.2">
      <c r="A351" t="s">
        <v>222</v>
      </c>
      <c r="B351" t="s">
        <v>223</v>
      </c>
      <c r="D351">
        <v>78215000</v>
      </c>
      <c r="E351">
        <v>716950000</v>
      </c>
      <c r="F351">
        <v>81239000</v>
      </c>
      <c r="G351">
        <v>468840000</v>
      </c>
      <c r="H351">
        <v>865460000</v>
      </c>
      <c r="I351">
        <v>887390000</v>
      </c>
      <c r="J351">
        <v>995240000</v>
      </c>
      <c r="K351">
        <f t="shared" si="148"/>
        <v>0.82840339241559402</v>
      </c>
      <c r="L351">
        <f t="shared" si="148"/>
        <v>9.1548248233583887E-2</v>
      </c>
      <c r="M351">
        <f t="shared" si="148"/>
        <v>0.47108235199549858</v>
      </c>
      <c r="N351" s="15">
        <f t="shared" si="154"/>
        <v>0.1090940790850129</v>
      </c>
      <c r="O351" s="16">
        <f t="shared" si="158"/>
        <v>0.19433597511302794</v>
      </c>
      <c r="P351" s="17">
        <f t="shared" si="155"/>
        <v>0.11051167712704862</v>
      </c>
      <c r="Q351">
        <v>101620000</v>
      </c>
      <c r="R351">
        <v>342910000</v>
      </c>
      <c r="S351">
        <v>160240000</v>
      </c>
      <c r="T351">
        <v>364840000</v>
      </c>
      <c r="U351">
        <v>876600000</v>
      </c>
      <c r="V351">
        <v>1078500000</v>
      </c>
      <c r="W351">
        <v>1138700000</v>
      </c>
      <c r="X351">
        <f t="shared" si="149"/>
        <v>0.39118183892311204</v>
      </c>
      <c r="Y351">
        <f t="shared" si="149"/>
        <v>0.14857672693555865</v>
      </c>
      <c r="Z351">
        <f t="shared" si="149"/>
        <v>0.32040045666110478</v>
      </c>
      <c r="AA351" s="15">
        <f t="shared" si="156"/>
        <v>0.29634597999475082</v>
      </c>
      <c r="AB351" s="16">
        <f t="shared" si="153"/>
        <v>0.46372195746497269</v>
      </c>
      <c r="AC351" s="17">
        <f t="shared" si="157"/>
        <v>0.37981499178125661</v>
      </c>
      <c r="AD351">
        <v>50042000</v>
      </c>
      <c r="AE351">
        <v>798340000</v>
      </c>
      <c r="AF351">
        <v>36366000</v>
      </c>
      <c r="AG351">
        <v>23945000</v>
      </c>
      <c r="AH351">
        <v>234260000</v>
      </c>
      <c r="AI351">
        <v>547210000</v>
      </c>
      <c r="AJ351">
        <v>689590000</v>
      </c>
      <c r="AK351">
        <f t="shared" si="150"/>
        <v>3.4079228207974044</v>
      </c>
      <c r="AL351">
        <f t="shared" si="150"/>
        <v>6.6457118839202495E-2</v>
      </c>
      <c r="AM351">
        <f t="shared" si="150"/>
        <v>3.4723531373714818E-2</v>
      </c>
      <c r="AN351" s="15">
        <f>AD351/AE351</f>
        <v>6.2682566325124631E-2</v>
      </c>
      <c r="AO351" s="16">
        <f t="shared" si="160"/>
        <v>1.9138928619889599</v>
      </c>
      <c r="AP351" s="17">
        <f>AL351/AK351</f>
        <v>1.9500769921676951E-2</v>
      </c>
      <c r="AQ351">
        <v>273780000</v>
      </c>
      <c r="AR351">
        <v>370920000</v>
      </c>
      <c r="AS351">
        <v>70859000</v>
      </c>
      <c r="AT351">
        <v>333740000</v>
      </c>
      <c r="AU351">
        <v>747130000</v>
      </c>
      <c r="AV351">
        <v>737750000</v>
      </c>
      <c r="AW351">
        <v>625580000</v>
      </c>
      <c r="AX351">
        <f t="shared" si="151"/>
        <v>0.49645978611486624</v>
      </c>
      <c r="AY351">
        <f t="shared" si="151"/>
        <v>9.6047441545238907E-2</v>
      </c>
      <c r="AZ351">
        <f t="shared" si="151"/>
        <v>0.53348892228012401</v>
      </c>
      <c r="BA351" s="15">
        <f t="shared" si="162"/>
        <v>0.73811064380459401</v>
      </c>
      <c r="BB351" s="16">
        <f t="shared" si="133"/>
        <v>0.18003643099979194</v>
      </c>
      <c r="BC351" s="17">
        <f t="shared" si="163"/>
        <v>0.19346469589586526</v>
      </c>
      <c r="BD351">
        <v>163190000</v>
      </c>
      <c r="BE351">
        <v>63517000</v>
      </c>
      <c r="BF351">
        <v>494210000</v>
      </c>
      <c r="BG351">
        <v>216750000</v>
      </c>
      <c r="BH351">
        <v>752070000</v>
      </c>
      <c r="BI351">
        <v>733350000</v>
      </c>
      <c r="BJ351">
        <v>663290000</v>
      </c>
      <c r="BK351">
        <f t="shared" si="152"/>
        <v>8.4456234127142427E-2</v>
      </c>
      <c r="BL351">
        <f t="shared" si="152"/>
        <v>0.67390741119520015</v>
      </c>
      <c r="BM351">
        <f t="shared" si="152"/>
        <v>0.32678014141627343</v>
      </c>
      <c r="BN351" s="15">
        <f t="shared" si="131"/>
        <v>2.5692334335689657</v>
      </c>
      <c r="BO351" s="16">
        <f t="shared" si="126"/>
        <v>2.0622654983698467</v>
      </c>
      <c r="BP351" s="17">
        <f t="shared" si="132"/>
        <v>7.9793684641524969</v>
      </c>
      <c r="BQ351" s="41">
        <v>0</v>
      </c>
    </row>
    <row r="352" spans="1:69" customFormat="1" ht="15" x14ac:dyDescent="0.2">
      <c r="A352" t="s">
        <v>290</v>
      </c>
      <c r="B352" t="s">
        <v>291</v>
      </c>
      <c r="D352">
        <v>45598000</v>
      </c>
      <c r="E352">
        <v>99937000</v>
      </c>
      <c r="F352">
        <v>0</v>
      </c>
      <c r="G352">
        <v>44547000</v>
      </c>
      <c r="H352">
        <v>865460000</v>
      </c>
      <c r="I352">
        <v>887390000</v>
      </c>
      <c r="J352">
        <v>995240000</v>
      </c>
      <c r="K352">
        <f t="shared" si="148"/>
        <v>0.11547269660065168</v>
      </c>
      <c r="L352">
        <f t="shared" si="148"/>
        <v>0</v>
      </c>
      <c r="M352">
        <f t="shared" si="148"/>
        <v>4.476005787548732E-2</v>
      </c>
      <c r="N352" s="15">
        <f t="shared" si="154"/>
        <v>0.4562674484925503</v>
      </c>
      <c r="O352" s="16">
        <f t="shared" si="158"/>
        <v>0</v>
      </c>
      <c r="P352" s="17">
        <f t="shared" si="155"/>
        <v>0</v>
      </c>
      <c r="Q352">
        <v>128980000</v>
      </c>
      <c r="R352">
        <v>89310000</v>
      </c>
      <c r="S352">
        <v>50558000</v>
      </c>
      <c r="T352">
        <v>46536000</v>
      </c>
      <c r="U352">
        <v>876600000</v>
      </c>
      <c r="V352">
        <v>1078500000</v>
      </c>
      <c r="W352">
        <v>1138700000</v>
      </c>
      <c r="X352">
        <f t="shared" si="149"/>
        <v>0.10188227241615332</v>
      </c>
      <c r="Y352">
        <f t="shared" si="149"/>
        <v>4.6878071395456654E-2</v>
      </c>
      <c r="Z352">
        <f t="shared" si="149"/>
        <v>4.0867656099060332E-2</v>
      </c>
      <c r="AA352" s="15">
        <f t="shared" si="156"/>
        <v>1.4441831821744486</v>
      </c>
      <c r="AB352" s="16">
        <f t="shared" si="153"/>
        <v>1.1470702230102823</v>
      </c>
      <c r="AC352" s="17">
        <f t="shared" si="157"/>
        <v>0.46012000207431758</v>
      </c>
      <c r="AD352">
        <v>38099000</v>
      </c>
      <c r="AE352">
        <v>0</v>
      </c>
      <c r="AF352">
        <v>10717000</v>
      </c>
      <c r="AG352">
        <v>17894000</v>
      </c>
      <c r="AH352">
        <v>234260000</v>
      </c>
      <c r="AI352">
        <v>547210000</v>
      </c>
      <c r="AJ352">
        <v>689590000</v>
      </c>
      <c r="AK352">
        <f t="shared" si="150"/>
        <v>0</v>
      </c>
      <c r="AL352">
        <f t="shared" si="150"/>
        <v>1.9584802909303558E-2</v>
      </c>
      <c r="AM352">
        <f t="shared" si="150"/>
        <v>2.5948752157078845E-2</v>
      </c>
      <c r="AN352" s="15" t="s">
        <v>943</v>
      </c>
      <c r="AO352" s="16">
        <f t="shared" si="160"/>
        <v>0.75474931475503748</v>
      </c>
      <c r="AP352" s="17" t="s">
        <v>943</v>
      </c>
      <c r="AQ352">
        <v>56209000</v>
      </c>
      <c r="AR352">
        <v>69817000</v>
      </c>
      <c r="AS352">
        <v>58447000</v>
      </c>
      <c r="AT352">
        <v>58510000</v>
      </c>
      <c r="AU352">
        <v>747130000</v>
      </c>
      <c r="AV352">
        <v>737750000</v>
      </c>
      <c r="AW352">
        <v>625580000</v>
      </c>
      <c r="AX352">
        <f t="shared" si="151"/>
        <v>9.3446923560826095E-2</v>
      </c>
      <c r="AY352">
        <f t="shared" si="151"/>
        <v>7.9223314130803121E-2</v>
      </c>
      <c r="AZ352">
        <f t="shared" si="151"/>
        <v>9.3529204897854795E-2</v>
      </c>
      <c r="BA352" s="15">
        <f t="shared" si="162"/>
        <v>0.80509045074981733</v>
      </c>
      <c r="BB352" s="16">
        <f t="shared" si="133"/>
        <v>0.8470435968885287</v>
      </c>
      <c r="BC352" s="17">
        <f t="shared" si="163"/>
        <v>0.8477894307481979</v>
      </c>
      <c r="BD352">
        <v>38608000</v>
      </c>
      <c r="BE352">
        <v>67613000</v>
      </c>
      <c r="BF352">
        <v>86165000</v>
      </c>
      <c r="BG352">
        <v>93277000</v>
      </c>
      <c r="BH352">
        <v>752070000</v>
      </c>
      <c r="BI352">
        <v>733350000</v>
      </c>
      <c r="BJ352">
        <v>663290000</v>
      </c>
      <c r="BK352">
        <f t="shared" si="152"/>
        <v>8.9902535668222372E-2</v>
      </c>
      <c r="BL352">
        <f t="shared" si="152"/>
        <v>0.11749505693052431</v>
      </c>
      <c r="BM352">
        <f t="shared" si="152"/>
        <v>0.14062777970420179</v>
      </c>
      <c r="BN352" s="15">
        <f t="shared" si="131"/>
        <v>0.57101444988389805</v>
      </c>
      <c r="BO352" s="16">
        <f t="shared" si="126"/>
        <v>0.8355038896131679</v>
      </c>
      <c r="BP352" s="17">
        <f t="shared" si="132"/>
        <v>1.306915940214743</v>
      </c>
      <c r="BQ352" s="41">
        <v>0</v>
      </c>
    </row>
    <row r="353" spans="1:69" customFormat="1" ht="15" x14ac:dyDescent="0.2">
      <c r="A353" t="s">
        <v>276</v>
      </c>
      <c r="B353" t="s">
        <v>277</v>
      </c>
      <c r="D353">
        <v>0</v>
      </c>
      <c r="E353">
        <v>42155000</v>
      </c>
      <c r="F353">
        <v>0</v>
      </c>
      <c r="G353">
        <v>64397000</v>
      </c>
      <c r="H353">
        <v>865460000</v>
      </c>
      <c r="I353">
        <v>887390000</v>
      </c>
      <c r="J353">
        <v>995240000</v>
      </c>
      <c r="K353">
        <f t="shared" si="148"/>
        <v>4.8708201418898624E-2</v>
      </c>
      <c r="L353">
        <f t="shared" si="148"/>
        <v>0</v>
      </c>
      <c r="M353">
        <f t="shared" si="148"/>
        <v>6.4704995779912386E-2</v>
      </c>
      <c r="N353" s="15">
        <f t="shared" si="154"/>
        <v>0</v>
      </c>
      <c r="O353" s="16">
        <f t="shared" si="158"/>
        <v>0</v>
      </c>
      <c r="P353" s="17">
        <f t="shared" si="155"/>
        <v>0</v>
      </c>
      <c r="Q353">
        <v>79980000</v>
      </c>
      <c r="R353">
        <v>0</v>
      </c>
      <c r="S353">
        <v>53688000</v>
      </c>
      <c r="T353">
        <v>53591000</v>
      </c>
      <c r="U353">
        <v>876600000</v>
      </c>
      <c r="V353">
        <v>1078500000</v>
      </c>
      <c r="W353">
        <v>1138700000</v>
      </c>
      <c r="X353">
        <f t="shared" si="149"/>
        <v>0</v>
      </c>
      <c r="Y353">
        <f t="shared" si="149"/>
        <v>4.9780250347705148E-2</v>
      </c>
      <c r="Z353">
        <f t="shared" si="149"/>
        <v>4.7063317818565029E-2</v>
      </c>
      <c r="AA353" s="15" t="s">
        <v>943</v>
      </c>
      <c r="AB353" s="16">
        <f t="shared" si="153"/>
        <v>1.0577293028854071</v>
      </c>
      <c r="AC353" s="17" t="s">
        <v>943</v>
      </c>
      <c r="AD353">
        <v>64876000</v>
      </c>
      <c r="AE353">
        <v>0</v>
      </c>
      <c r="AF353">
        <v>0</v>
      </c>
      <c r="AG353">
        <v>24494000</v>
      </c>
      <c r="AH353">
        <v>234260000</v>
      </c>
      <c r="AI353">
        <v>547210000</v>
      </c>
      <c r="AJ353">
        <v>689590000</v>
      </c>
      <c r="AK353">
        <f t="shared" si="150"/>
        <v>0</v>
      </c>
      <c r="AL353">
        <f t="shared" si="150"/>
        <v>0</v>
      </c>
      <c r="AM353">
        <f t="shared" si="150"/>
        <v>3.551965660754941E-2</v>
      </c>
      <c r="AN353" s="15" t="s">
        <v>943</v>
      </c>
      <c r="AO353" s="16">
        <f t="shared" si="160"/>
        <v>0</v>
      </c>
      <c r="AP353" s="17">
        <v>0</v>
      </c>
      <c r="AQ353">
        <v>50769000</v>
      </c>
      <c r="AR353">
        <v>58742000</v>
      </c>
      <c r="AS353">
        <v>62184000</v>
      </c>
      <c r="AT353">
        <v>58031000</v>
      </c>
      <c r="AU353">
        <v>747130000</v>
      </c>
      <c r="AV353">
        <v>737750000</v>
      </c>
      <c r="AW353">
        <v>625580000</v>
      </c>
      <c r="AX353">
        <f t="shared" si="151"/>
        <v>7.8623532718536268E-2</v>
      </c>
      <c r="AY353">
        <f t="shared" si="151"/>
        <v>8.4288715689596741E-2</v>
      </c>
      <c r="AZ353">
        <f t="shared" si="151"/>
        <v>9.2763515457655293E-2</v>
      </c>
      <c r="BA353" s="15">
        <f t="shared" si="162"/>
        <v>0.86427087943890235</v>
      </c>
      <c r="BB353" s="16">
        <f t="shared" si="133"/>
        <v>0.90864080855228979</v>
      </c>
      <c r="BC353" s="17">
        <f t="shared" si="163"/>
        <v>1.0720545462049029</v>
      </c>
      <c r="BD353">
        <v>51851000</v>
      </c>
      <c r="BE353">
        <v>70603000</v>
      </c>
      <c r="BF353">
        <v>58971000</v>
      </c>
      <c r="BG353">
        <v>64012000</v>
      </c>
      <c r="BH353">
        <v>752070000</v>
      </c>
      <c r="BI353">
        <v>733350000</v>
      </c>
      <c r="BJ353">
        <v>663290000</v>
      </c>
      <c r="BK353">
        <f t="shared" si="152"/>
        <v>9.3878229420133769E-2</v>
      </c>
      <c r="BL353">
        <f t="shared" si="152"/>
        <v>8.041317242789936E-2</v>
      </c>
      <c r="BM353">
        <f t="shared" si="152"/>
        <v>9.6506806977340223E-2</v>
      </c>
      <c r="BN353" s="15">
        <f t="shared" si="131"/>
        <v>0.73440222086880158</v>
      </c>
      <c r="BO353" s="16">
        <f t="shared" si="126"/>
        <v>0.83323834811756181</v>
      </c>
      <c r="BP353" s="17">
        <f t="shared" si="132"/>
        <v>0.85656890766469229</v>
      </c>
      <c r="BQ353" s="41">
        <v>0</v>
      </c>
    </row>
    <row r="354" spans="1:69" customFormat="1" ht="15" x14ac:dyDescent="0.2">
      <c r="A354" t="s">
        <v>706</v>
      </c>
      <c r="B354" t="s">
        <v>707</v>
      </c>
      <c r="D354">
        <v>36784000</v>
      </c>
      <c r="E354">
        <v>175550000</v>
      </c>
      <c r="F354">
        <v>25189000</v>
      </c>
      <c r="G354">
        <v>0</v>
      </c>
      <c r="H354">
        <v>865460000</v>
      </c>
      <c r="I354">
        <v>887390000</v>
      </c>
      <c r="J354">
        <v>995240000</v>
      </c>
      <c r="K354">
        <f t="shared" si="148"/>
        <v>0.20284010815057887</v>
      </c>
      <c r="L354">
        <f t="shared" si="148"/>
        <v>2.8385490032567417E-2</v>
      </c>
      <c r="M354">
        <f t="shared" si="148"/>
        <v>0</v>
      </c>
      <c r="N354" s="15">
        <f t="shared" si="154"/>
        <v>0.2095357448020507</v>
      </c>
      <c r="O354" s="16" t="s">
        <v>943</v>
      </c>
      <c r="P354" s="17">
        <f t="shared" si="155"/>
        <v>0.13994022331863171</v>
      </c>
      <c r="Q354">
        <v>69794000</v>
      </c>
      <c r="R354">
        <v>322040000</v>
      </c>
      <c r="S354">
        <v>191690000</v>
      </c>
      <c r="T354">
        <v>0</v>
      </c>
      <c r="U354">
        <v>876600000</v>
      </c>
      <c r="V354">
        <v>1078500000</v>
      </c>
      <c r="W354">
        <v>1138700000</v>
      </c>
      <c r="X354">
        <f t="shared" si="149"/>
        <v>0.36737394478667579</v>
      </c>
      <c r="Y354">
        <f t="shared" si="149"/>
        <v>0.17773759851645804</v>
      </c>
      <c r="Z354">
        <f t="shared" si="149"/>
        <v>0</v>
      </c>
      <c r="AA354" s="15">
        <f t="shared" ref="AA354:AA381" si="164">Q354/R354</f>
        <v>0.21672463048068563</v>
      </c>
      <c r="AB354" s="16" t="s">
        <v>943</v>
      </c>
      <c r="AC354" s="17">
        <f t="shared" ref="AC354:AC381" si="165">Y354/X354</f>
        <v>0.48380567277210013</v>
      </c>
      <c r="AD354">
        <v>12121000</v>
      </c>
      <c r="AE354">
        <v>0</v>
      </c>
      <c r="AF354">
        <v>146860000</v>
      </c>
      <c r="AG354">
        <v>11627000</v>
      </c>
      <c r="AH354">
        <v>234260000</v>
      </c>
      <c r="AI354">
        <v>547210000</v>
      </c>
      <c r="AJ354">
        <v>689590000</v>
      </c>
      <c r="AK354">
        <f t="shared" si="150"/>
        <v>0</v>
      </c>
      <c r="AL354">
        <f t="shared" si="150"/>
        <v>0.26837959832605396</v>
      </c>
      <c r="AM354">
        <f t="shared" si="150"/>
        <v>1.6860743340245652E-2</v>
      </c>
      <c r="AN354" s="15" t="s">
        <v>943</v>
      </c>
      <c r="AO354" s="16">
        <f t="shared" si="160"/>
        <v>15.917423859092075</v>
      </c>
      <c r="AP354" s="17" t="s">
        <v>943</v>
      </c>
      <c r="AQ354">
        <v>36013000</v>
      </c>
      <c r="AR354">
        <v>59876000</v>
      </c>
      <c r="AS354">
        <v>57837000</v>
      </c>
      <c r="AT354">
        <v>48693000</v>
      </c>
      <c r="AU354">
        <v>747130000</v>
      </c>
      <c r="AV354">
        <v>737750000</v>
      </c>
      <c r="AW354">
        <v>625580000</v>
      </c>
      <c r="AX354">
        <f t="shared" si="151"/>
        <v>8.0141340864374341E-2</v>
      </c>
      <c r="AY354">
        <f t="shared" si="151"/>
        <v>7.8396475770925109E-2</v>
      </c>
      <c r="AZ354">
        <f t="shared" si="151"/>
        <v>7.7836567665206691E-2</v>
      </c>
      <c r="BA354" s="15">
        <f t="shared" si="162"/>
        <v>0.60145968334558086</v>
      </c>
      <c r="BB354" s="16">
        <f t="shared" si="133"/>
        <v>1.0071933812411502</v>
      </c>
      <c r="BC354" s="17">
        <f t="shared" si="163"/>
        <v>0.97822765286143487</v>
      </c>
      <c r="BD354">
        <v>448660000</v>
      </c>
      <c r="BE354">
        <v>71534000</v>
      </c>
      <c r="BF354">
        <v>67049000</v>
      </c>
      <c r="BG354">
        <v>46992000</v>
      </c>
      <c r="BH354">
        <v>752070000</v>
      </c>
      <c r="BI354">
        <v>733350000</v>
      </c>
      <c r="BJ354">
        <v>663290000</v>
      </c>
      <c r="BK354">
        <f t="shared" si="152"/>
        <v>9.5116146103421229E-2</v>
      </c>
      <c r="BL354">
        <f t="shared" si="152"/>
        <v>9.1428376627803912E-2</v>
      </c>
      <c r="BM354">
        <f t="shared" si="152"/>
        <v>7.0846839240754425E-2</v>
      </c>
      <c r="BN354" s="15">
        <f t="shared" si="131"/>
        <v>6.2719825537506644</v>
      </c>
      <c r="BO354" s="16">
        <f t="shared" si="126"/>
        <v>1.2905074892206345</v>
      </c>
      <c r="BP354" s="17">
        <f t="shared" si="132"/>
        <v>0.96122877527430994</v>
      </c>
      <c r="BQ354" s="41">
        <v>0</v>
      </c>
    </row>
    <row r="355" spans="1:69" customFormat="1" ht="15" x14ac:dyDescent="0.2">
      <c r="A355" t="s">
        <v>304</v>
      </c>
      <c r="B355" t="s">
        <v>305</v>
      </c>
      <c r="D355">
        <v>12849000</v>
      </c>
      <c r="E355">
        <v>7236500</v>
      </c>
      <c r="F355">
        <v>60177000</v>
      </c>
      <c r="G355">
        <v>0</v>
      </c>
      <c r="H355">
        <v>865460000</v>
      </c>
      <c r="I355">
        <v>887390000</v>
      </c>
      <c r="J355">
        <v>995240000</v>
      </c>
      <c r="K355">
        <f t="shared" si="148"/>
        <v>8.3614494026298149E-3</v>
      </c>
      <c r="L355">
        <f t="shared" si="148"/>
        <v>6.7813475473016374E-2</v>
      </c>
      <c r="M355">
        <f t="shared" si="148"/>
        <v>0</v>
      </c>
      <c r="N355" s="15">
        <f t="shared" si="154"/>
        <v>1.7755821184274165</v>
      </c>
      <c r="O355" s="16" t="s">
        <v>943</v>
      </c>
      <c r="P355" s="17">
        <f t="shared" si="155"/>
        <v>8.1102536423515179</v>
      </c>
      <c r="Q355">
        <v>54271000</v>
      </c>
      <c r="R355">
        <v>9009800</v>
      </c>
      <c r="S355">
        <v>9823400</v>
      </c>
      <c r="T355">
        <v>6270600</v>
      </c>
      <c r="U355">
        <v>876600000</v>
      </c>
      <c r="V355">
        <v>1078500000</v>
      </c>
      <c r="W355">
        <v>1138700000</v>
      </c>
      <c r="X355">
        <f t="shared" si="149"/>
        <v>1.0278120009126169E-2</v>
      </c>
      <c r="Y355">
        <f t="shared" si="149"/>
        <v>9.1083912841910062E-3</v>
      </c>
      <c r="Z355">
        <f t="shared" si="149"/>
        <v>5.5068060068499168E-3</v>
      </c>
      <c r="AA355" s="15">
        <f t="shared" si="164"/>
        <v>6.0235521321227994</v>
      </c>
      <c r="AB355" s="16">
        <f t="shared" ref="AB355:AB366" si="166">Y355/Z355</f>
        <v>1.654024360556932</v>
      </c>
      <c r="AC355" s="17">
        <f t="shared" si="165"/>
        <v>0.88619234608113795</v>
      </c>
      <c r="AD355">
        <v>15636000</v>
      </c>
      <c r="AE355">
        <v>2475200</v>
      </c>
      <c r="AF355">
        <v>0</v>
      </c>
      <c r="AG355">
        <v>0</v>
      </c>
      <c r="AH355">
        <v>234260000</v>
      </c>
      <c r="AI355">
        <v>547210000</v>
      </c>
      <c r="AJ355">
        <v>689590000</v>
      </c>
      <c r="AK355">
        <f t="shared" si="150"/>
        <v>1.0566037735849057E-2</v>
      </c>
      <c r="AL355">
        <f t="shared" si="150"/>
        <v>0</v>
      </c>
      <c r="AM355">
        <f t="shared" si="150"/>
        <v>0</v>
      </c>
      <c r="AN355" s="15">
        <f>AD355/AE355</f>
        <v>6.3170652876535227</v>
      </c>
      <c r="AO355" s="16">
        <v>0</v>
      </c>
      <c r="AP355" s="17">
        <f>AL355/AK355</f>
        <v>0</v>
      </c>
      <c r="AQ355">
        <v>43328000</v>
      </c>
      <c r="AR355">
        <v>77779000</v>
      </c>
      <c r="AS355">
        <v>50531000</v>
      </c>
      <c r="AT355">
        <v>45926000</v>
      </c>
      <c r="AU355">
        <v>747130000</v>
      </c>
      <c r="AV355">
        <v>737750000</v>
      </c>
      <c r="AW355">
        <v>625580000</v>
      </c>
      <c r="AX355">
        <f t="shared" si="151"/>
        <v>0.10410370350541405</v>
      </c>
      <c r="AY355">
        <f t="shared" si="151"/>
        <v>6.8493392070484577E-2</v>
      </c>
      <c r="AZ355">
        <f t="shared" si="151"/>
        <v>7.3413472297707727E-2</v>
      </c>
      <c r="BA355" s="15">
        <f t="shared" si="162"/>
        <v>0.55706553182735696</v>
      </c>
      <c r="BB355" s="16">
        <f t="shared" si="133"/>
        <v>0.9329812352796617</v>
      </c>
      <c r="BC355" s="17">
        <f t="shared" si="163"/>
        <v>0.65793424983120308</v>
      </c>
      <c r="BD355">
        <v>71265000</v>
      </c>
      <c r="BE355">
        <v>74312000</v>
      </c>
      <c r="BF355">
        <v>81754000</v>
      </c>
      <c r="BG355">
        <v>55844000</v>
      </c>
      <c r="BH355">
        <v>752070000</v>
      </c>
      <c r="BI355">
        <v>733350000</v>
      </c>
      <c r="BJ355">
        <v>663290000</v>
      </c>
      <c r="BK355">
        <f t="shared" si="152"/>
        <v>9.8809951201350943E-2</v>
      </c>
      <c r="BL355">
        <f t="shared" si="152"/>
        <v>0.1114801936319629</v>
      </c>
      <c r="BM355">
        <f t="shared" si="152"/>
        <v>8.4192434681662626E-2</v>
      </c>
      <c r="BN355" s="15">
        <f t="shared" si="131"/>
        <v>0.95899720099041874</v>
      </c>
      <c r="BO355" s="16">
        <f t="shared" si="126"/>
        <v>1.3241117691093882</v>
      </c>
      <c r="BP355" s="17">
        <f t="shared" si="132"/>
        <v>1.1282284048981368</v>
      </c>
      <c r="BQ355" s="41">
        <v>0</v>
      </c>
    </row>
    <row r="356" spans="1:69" customFormat="1" ht="15" x14ac:dyDescent="0.2">
      <c r="A356" t="s">
        <v>182</v>
      </c>
      <c r="B356" t="s">
        <v>183</v>
      </c>
      <c r="D356">
        <v>46787000</v>
      </c>
      <c r="E356">
        <v>97047000</v>
      </c>
      <c r="F356">
        <v>12369000</v>
      </c>
      <c r="G356">
        <v>0</v>
      </c>
      <c r="H356">
        <v>865460000</v>
      </c>
      <c r="I356">
        <v>887390000</v>
      </c>
      <c r="J356">
        <v>995240000</v>
      </c>
      <c r="K356">
        <f t="shared" si="148"/>
        <v>0.11213343193215169</v>
      </c>
      <c r="L356">
        <f t="shared" si="148"/>
        <v>1.3938629013173463E-2</v>
      </c>
      <c r="M356">
        <f t="shared" si="148"/>
        <v>0</v>
      </c>
      <c r="N356" s="15">
        <f t="shared" si="154"/>
        <v>0.48210660813832473</v>
      </c>
      <c r="O356" s="16" t="s">
        <v>943</v>
      </c>
      <c r="P356" s="17">
        <f t="shared" si="155"/>
        <v>0.12430395443178156</v>
      </c>
      <c r="Q356">
        <v>123940000</v>
      </c>
      <c r="R356">
        <v>28831000</v>
      </c>
      <c r="S356">
        <v>92945000</v>
      </c>
      <c r="T356">
        <v>23011000</v>
      </c>
      <c r="U356">
        <v>876600000</v>
      </c>
      <c r="V356">
        <v>1078500000</v>
      </c>
      <c r="W356">
        <v>1138700000</v>
      </c>
      <c r="X356">
        <f t="shared" si="149"/>
        <v>3.2889573351585669E-2</v>
      </c>
      <c r="Y356">
        <f t="shared" si="149"/>
        <v>8.6179879462216044E-2</v>
      </c>
      <c r="Z356">
        <f t="shared" si="149"/>
        <v>2.0208132080442611E-2</v>
      </c>
      <c r="AA356" s="15">
        <f t="shared" si="164"/>
        <v>4.2988449932364468</v>
      </c>
      <c r="AB356" s="16">
        <f t="shared" si="166"/>
        <v>4.2646138257192385</v>
      </c>
      <c r="AC356" s="17">
        <f t="shared" si="165"/>
        <v>2.620279641239589</v>
      </c>
      <c r="AD356">
        <v>57837000</v>
      </c>
      <c r="AE356">
        <v>23599000</v>
      </c>
      <c r="AF356">
        <v>7162200</v>
      </c>
      <c r="AG356">
        <v>0</v>
      </c>
      <c r="AH356">
        <v>234260000</v>
      </c>
      <c r="AI356">
        <v>547210000</v>
      </c>
      <c r="AJ356">
        <v>689590000</v>
      </c>
      <c r="AK356">
        <f t="shared" si="150"/>
        <v>0.10073849568855119</v>
      </c>
      <c r="AL356">
        <f t="shared" si="150"/>
        <v>1.3088576597649896E-2</v>
      </c>
      <c r="AM356">
        <f t="shared" si="150"/>
        <v>0</v>
      </c>
      <c r="AN356" s="15">
        <f>AD356/AE356</f>
        <v>2.4508241874655705</v>
      </c>
      <c r="AO356" s="16" t="s">
        <v>943</v>
      </c>
      <c r="AP356" s="17">
        <f>AL356/AK356</f>
        <v>0.12992626610303251</v>
      </c>
      <c r="AQ356">
        <v>79407000</v>
      </c>
      <c r="AR356">
        <v>80801000</v>
      </c>
      <c r="AS356">
        <v>83882000</v>
      </c>
      <c r="AT356">
        <v>81179000</v>
      </c>
      <c r="AU356">
        <v>747130000</v>
      </c>
      <c r="AV356">
        <v>737750000</v>
      </c>
      <c r="AW356">
        <v>625580000</v>
      </c>
      <c r="AX356">
        <f t="shared" si="151"/>
        <v>0.10814851498400546</v>
      </c>
      <c r="AY356">
        <f t="shared" si="151"/>
        <v>0.11369976279227381</v>
      </c>
      <c r="AZ356">
        <f t="shared" si="151"/>
        <v>0.12976597717318328</v>
      </c>
      <c r="BA356" s="15">
        <f t="shared" si="162"/>
        <v>0.98274773827056594</v>
      </c>
      <c r="BB356" s="16">
        <f t="shared" si="133"/>
        <v>0.87619085733490998</v>
      </c>
      <c r="BC356" s="17">
        <f t="shared" si="163"/>
        <v>1.0513298569942393</v>
      </c>
      <c r="BD356">
        <v>78081000</v>
      </c>
      <c r="BE356">
        <v>76490000</v>
      </c>
      <c r="BF356">
        <v>120320000</v>
      </c>
      <c r="BG356">
        <v>98214000</v>
      </c>
      <c r="BH356">
        <v>752070000</v>
      </c>
      <c r="BI356">
        <v>733350000</v>
      </c>
      <c r="BJ356">
        <v>663290000</v>
      </c>
      <c r="BK356">
        <f t="shared" si="152"/>
        <v>0.10170595822197402</v>
      </c>
      <c r="BL356">
        <f t="shared" si="152"/>
        <v>0.16406899843185382</v>
      </c>
      <c r="BM356">
        <f t="shared" si="152"/>
        <v>0.14807097951122436</v>
      </c>
      <c r="BN356" s="15">
        <f t="shared" si="131"/>
        <v>1.0208001045888351</v>
      </c>
      <c r="BO356" s="16">
        <f t="shared" si="126"/>
        <v>1.1080429059997996</v>
      </c>
      <c r="BP356" s="17">
        <f t="shared" si="132"/>
        <v>1.6131699784369762</v>
      </c>
      <c r="BQ356" s="41">
        <v>0</v>
      </c>
    </row>
    <row r="357" spans="1:69" customFormat="1" ht="15" x14ac:dyDescent="0.2">
      <c r="A357" t="s">
        <v>374</v>
      </c>
      <c r="B357" t="s">
        <v>375</v>
      </c>
      <c r="D357">
        <v>137850000</v>
      </c>
      <c r="E357">
        <v>219270000</v>
      </c>
      <c r="F357">
        <v>246780000</v>
      </c>
      <c r="G357">
        <v>143830000</v>
      </c>
      <c r="H357">
        <v>865460000</v>
      </c>
      <c r="I357">
        <v>887390000</v>
      </c>
      <c r="J357">
        <v>995240000</v>
      </c>
      <c r="K357">
        <f t="shared" si="148"/>
        <v>0.2533565964920389</v>
      </c>
      <c r="L357">
        <f t="shared" si="148"/>
        <v>0.27809644012215601</v>
      </c>
      <c r="M357">
        <f t="shared" si="148"/>
        <v>0.14451790522888952</v>
      </c>
      <c r="N357" s="15">
        <f t="shared" si="154"/>
        <v>0.62867697359419894</v>
      </c>
      <c r="O357" s="16">
        <f t="shared" ref="O357:O366" si="167">L357/M357</f>
        <v>1.9243043945433813</v>
      </c>
      <c r="P357" s="17">
        <f t="shared" si="155"/>
        <v>1.0976483106130395</v>
      </c>
      <c r="Q357">
        <v>360570000</v>
      </c>
      <c r="R357">
        <v>279430000</v>
      </c>
      <c r="S357">
        <v>116800000</v>
      </c>
      <c r="T357">
        <v>134490000</v>
      </c>
      <c r="U357">
        <v>876600000</v>
      </c>
      <c r="V357">
        <v>1078500000</v>
      </c>
      <c r="W357">
        <v>1138700000</v>
      </c>
      <c r="X357">
        <f t="shared" si="149"/>
        <v>0.31876568560346796</v>
      </c>
      <c r="Y357">
        <f t="shared" si="149"/>
        <v>0.10829856281872972</v>
      </c>
      <c r="Z357">
        <f t="shared" si="149"/>
        <v>0.11810836919293932</v>
      </c>
      <c r="AA357" s="15">
        <f t="shared" si="164"/>
        <v>1.29037683856422</v>
      </c>
      <c r="AB357" s="16">
        <f t="shared" si="166"/>
        <v>0.9169423264308687</v>
      </c>
      <c r="AC357" s="17">
        <f t="shared" si="165"/>
        <v>0.33974347839136265</v>
      </c>
      <c r="AD357">
        <v>137230000</v>
      </c>
      <c r="AE357">
        <v>47001000</v>
      </c>
      <c r="AF357">
        <v>0</v>
      </c>
      <c r="AG357">
        <v>120420000</v>
      </c>
      <c r="AH357">
        <v>234260000</v>
      </c>
      <c r="AI357">
        <v>547210000</v>
      </c>
      <c r="AJ357">
        <v>689590000</v>
      </c>
      <c r="AK357">
        <f t="shared" si="150"/>
        <v>0.20063604541961921</v>
      </c>
      <c r="AL357">
        <f t="shared" si="150"/>
        <v>0</v>
      </c>
      <c r="AM357">
        <f t="shared" si="150"/>
        <v>0.1746255021099494</v>
      </c>
      <c r="AN357" s="15">
        <f>AD357/AE357</f>
        <v>2.9197251122316548</v>
      </c>
      <c r="AO357" s="16">
        <f t="shared" ref="AO357:AO366" si="168">AL357/AM357</f>
        <v>0</v>
      </c>
      <c r="AP357" s="17">
        <f>AL357/AK357</f>
        <v>0</v>
      </c>
      <c r="AQ357">
        <v>98432000</v>
      </c>
      <c r="AR357">
        <v>84494000</v>
      </c>
      <c r="AS357">
        <v>84795000</v>
      </c>
      <c r="AT357">
        <v>72330000</v>
      </c>
      <c r="AU357">
        <v>747130000</v>
      </c>
      <c r="AV357">
        <v>737750000</v>
      </c>
      <c r="AW357">
        <v>625580000</v>
      </c>
      <c r="AX357">
        <f t="shared" si="151"/>
        <v>0.11309142987164215</v>
      </c>
      <c r="AY357">
        <f t="shared" si="151"/>
        <v>0.11493730938664859</v>
      </c>
      <c r="AZ357">
        <f t="shared" si="151"/>
        <v>0.11562070398670034</v>
      </c>
      <c r="BA357" s="15">
        <f t="shared" si="162"/>
        <v>1.1649584585887756</v>
      </c>
      <c r="BB357" s="16">
        <f t="shared" si="133"/>
        <v>0.99408934060693521</v>
      </c>
      <c r="BC357" s="17">
        <f t="shared" si="163"/>
        <v>1.0163220105811863</v>
      </c>
      <c r="BD357">
        <v>89063000</v>
      </c>
      <c r="BE357">
        <v>77698000</v>
      </c>
      <c r="BF357">
        <v>101860000</v>
      </c>
      <c r="BG357">
        <v>90278000</v>
      </c>
      <c r="BH357">
        <v>752070000</v>
      </c>
      <c r="BI357">
        <v>733350000</v>
      </c>
      <c r="BJ357">
        <v>663290000</v>
      </c>
      <c r="BK357">
        <f t="shared" si="152"/>
        <v>0.10331219168428471</v>
      </c>
      <c r="BL357">
        <f t="shared" si="152"/>
        <v>0.13889684325356241</v>
      </c>
      <c r="BM357">
        <f t="shared" si="152"/>
        <v>0.13610637880866588</v>
      </c>
      <c r="BN357" s="15">
        <f t="shared" si="131"/>
        <v>1.1462714612988751</v>
      </c>
      <c r="BO357" s="16">
        <f t="shared" si="126"/>
        <v>1.0205020842470527</v>
      </c>
      <c r="BP357" s="17">
        <f t="shared" si="132"/>
        <v>1.3444380666903484</v>
      </c>
      <c r="BQ357" s="41">
        <v>0</v>
      </c>
    </row>
    <row r="358" spans="1:69" customFormat="1" ht="15" x14ac:dyDescent="0.2">
      <c r="A358" t="s">
        <v>320</v>
      </c>
      <c r="B358" t="s">
        <v>321</v>
      </c>
      <c r="D358">
        <v>44414000</v>
      </c>
      <c r="E358">
        <v>122180000</v>
      </c>
      <c r="F358">
        <v>65176000</v>
      </c>
      <c r="G358">
        <v>86335000</v>
      </c>
      <c r="H358">
        <v>865460000</v>
      </c>
      <c r="I358">
        <v>887390000</v>
      </c>
      <c r="J358">
        <v>995240000</v>
      </c>
      <c r="K358">
        <f t="shared" si="148"/>
        <v>0.14117347999907565</v>
      </c>
      <c r="L358">
        <f t="shared" si="148"/>
        <v>7.3446849750391605E-2</v>
      </c>
      <c r="M358">
        <f t="shared" si="148"/>
        <v>8.6747920099674455E-2</v>
      </c>
      <c r="N358" s="15">
        <f t="shared" si="154"/>
        <v>0.36351284989359961</v>
      </c>
      <c r="O358" s="16">
        <f t="shared" si="167"/>
        <v>0.84666986443018166</v>
      </c>
      <c r="P358" s="17">
        <f t="shared" si="155"/>
        <v>0.52025953989993379</v>
      </c>
      <c r="Q358">
        <v>105130000</v>
      </c>
      <c r="R358">
        <v>67902000</v>
      </c>
      <c r="S358">
        <v>26852000</v>
      </c>
      <c r="T358">
        <v>88804000</v>
      </c>
      <c r="U358">
        <v>876600000</v>
      </c>
      <c r="V358">
        <v>1078500000</v>
      </c>
      <c r="W358">
        <v>1138700000</v>
      </c>
      <c r="X358">
        <f t="shared" si="149"/>
        <v>7.7460643394934969E-2</v>
      </c>
      <c r="Y358">
        <f t="shared" si="149"/>
        <v>2.4897542883634678E-2</v>
      </c>
      <c r="Z358">
        <f t="shared" si="149"/>
        <v>7.7987178361289183E-2</v>
      </c>
      <c r="AA358" s="15">
        <f t="shared" si="164"/>
        <v>1.5482607286972401</v>
      </c>
      <c r="AB358" s="16">
        <f t="shared" si="166"/>
        <v>0.3192517463356922</v>
      </c>
      <c r="AC358" s="17">
        <f t="shared" si="165"/>
        <v>0.32142184459653855</v>
      </c>
      <c r="AD358">
        <v>61084000</v>
      </c>
      <c r="AE358">
        <v>59069000</v>
      </c>
      <c r="AF358">
        <v>13913000</v>
      </c>
      <c r="AG358">
        <v>120890000</v>
      </c>
      <c r="AH358">
        <v>234260000</v>
      </c>
      <c r="AI358">
        <v>547210000</v>
      </c>
      <c r="AJ358">
        <v>689590000</v>
      </c>
      <c r="AK358">
        <f t="shared" si="150"/>
        <v>0.25215145564757108</v>
      </c>
      <c r="AL358">
        <f t="shared" si="150"/>
        <v>2.5425339449205973E-2</v>
      </c>
      <c r="AM358">
        <f t="shared" si="150"/>
        <v>0.17530706651778594</v>
      </c>
      <c r="AN358" s="15">
        <f>AD358/AE358</f>
        <v>1.0341126479202289</v>
      </c>
      <c r="AO358" s="16">
        <f t="shared" si="168"/>
        <v>0.14503316925120313</v>
      </c>
      <c r="AP358" s="17">
        <f>AL358/AK358</f>
        <v>0.10083360170937364</v>
      </c>
      <c r="AQ358">
        <v>82207000</v>
      </c>
      <c r="AR358">
        <v>51747000</v>
      </c>
      <c r="AS358">
        <v>53256000</v>
      </c>
      <c r="AT358">
        <v>31526000</v>
      </c>
      <c r="AU358">
        <v>747130000</v>
      </c>
      <c r="AV358">
        <v>737750000</v>
      </c>
      <c r="AW358">
        <v>625580000</v>
      </c>
      <c r="AX358">
        <f t="shared" si="151"/>
        <v>6.9261038908891362E-2</v>
      </c>
      <c r="AY358">
        <f t="shared" si="151"/>
        <v>7.2187055235513387E-2</v>
      </c>
      <c r="AZ358">
        <f t="shared" si="151"/>
        <v>5.0394833594424371E-2</v>
      </c>
      <c r="BA358" s="15">
        <f t="shared" si="162"/>
        <v>1.5886331574777282</v>
      </c>
      <c r="BB358" s="16">
        <f t="shared" si="133"/>
        <v>1.4324296775433758</v>
      </c>
      <c r="BC358" s="17">
        <f t="shared" si="163"/>
        <v>1.0422462090190565</v>
      </c>
      <c r="BD358">
        <v>76714000</v>
      </c>
      <c r="BE358">
        <v>78235000</v>
      </c>
      <c r="BF358">
        <v>58997000</v>
      </c>
      <c r="BG358">
        <v>23192000</v>
      </c>
      <c r="BH358">
        <v>752070000</v>
      </c>
      <c r="BI358">
        <v>733350000</v>
      </c>
      <c r="BJ358">
        <v>663290000</v>
      </c>
      <c r="BK358">
        <f t="shared" si="152"/>
        <v>0.10402622096347415</v>
      </c>
      <c r="BL358">
        <f t="shared" si="152"/>
        <v>8.0448626167587106E-2</v>
      </c>
      <c r="BM358">
        <f t="shared" si="152"/>
        <v>3.4965098222496944E-2</v>
      </c>
      <c r="BN358" s="15">
        <f t="shared" si="131"/>
        <v>0.98055857352847187</v>
      </c>
      <c r="BO358" s="16">
        <f t="shared" si="126"/>
        <v>2.3008265458217858</v>
      </c>
      <c r="BP358" s="17">
        <f t="shared" si="132"/>
        <v>0.77334950190908458</v>
      </c>
      <c r="BQ358" s="41">
        <v>0</v>
      </c>
    </row>
    <row r="359" spans="1:69" customFormat="1" ht="15" x14ac:dyDescent="0.2">
      <c r="A359" t="s">
        <v>165</v>
      </c>
      <c r="B359" t="s">
        <v>166</v>
      </c>
      <c r="D359">
        <v>8801400</v>
      </c>
      <c r="E359">
        <v>73264000</v>
      </c>
      <c r="F359">
        <v>33940000</v>
      </c>
      <c r="G359">
        <v>35943000</v>
      </c>
      <c r="H359">
        <v>865460000</v>
      </c>
      <c r="I359">
        <v>887390000</v>
      </c>
      <c r="J359">
        <v>995240000</v>
      </c>
      <c r="K359">
        <f t="shared" si="148"/>
        <v>8.4653247983731195E-2</v>
      </c>
      <c r="L359">
        <f t="shared" si="148"/>
        <v>3.8246993993621747E-2</v>
      </c>
      <c r="M359">
        <f t="shared" si="148"/>
        <v>3.6114906957115875E-2</v>
      </c>
      <c r="N359" s="15">
        <f t="shared" si="154"/>
        <v>0.12013267088884036</v>
      </c>
      <c r="O359" s="16">
        <f t="shared" si="167"/>
        <v>1.0590362046076316</v>
      </c>
      <c r="P359" s="17">
        <f t="shared" si="155"/>
        <v>0.45180775581076488</v>
      </c>
      <c r="Q359">
        <v>81575000</v>
      </c>
      <c r="R359">
        <v>13297000</v>
      </c>
      <c r="S359">
        <v>27292000</v>
      </c>
      <c r="T359">
        <v>72497000</v>
      </c>
      <c r="U359">
        <v>876600000</v>
      </c>
      <c r="V359">
        <v>1078500000</v>
      </c>
      <c r="W359">
        <v>1138700000</v>
      </c>
      <c r="X359">
        <f t="shared" si="149"/>
        <v>1.5168834131873147E-2</v>
      </c>
      <c r="Y359">
        <f t="shared" si="149"/>
        <v>2.530551692165044E-2</v>
      </c>
      <c r="Z359">
        <f t="shared" si="149"/>
        <v>6.3666461754632475E-2</v>
      </c>
      <c r="AA359" s="15">
        <f t="shared" si="164"/>
        <v>6.1348424456644359</v>
      </c>
      <c r="AB359" s="16">
        <f t="shared" si="166"/>
        <v>0.39747013143555399</v>
      </c>
      <c r="AC359" s="17">
        <f t="shared" si="165"/>
        <v>1.6682572109136478</v>
      </c>
      <c r="AD359">
        <v>51449000</v>
      </c>
      <c r="AE359">
        <v>17061000</v>
      </c>
      <c r="AF359">
        <v>0</v>
      </c>
      <c r="AG359">
        <v>50450000</v>
      </c>
      <c r="AH359">
        <v>234260000</v>
      </c>
      <c r="AI359">
        <v>547210000</v>
      </c>
      <c r="AJ359">
        <v>689590000</v>
      </c>
      <c r="AK359">
        <f t="shared" si="150"/>
        <v>7.2829334927004177E-2</v>
      </c>
      <c r="AL359">
        <f t="shared" si="150"/>
        <v>0</v>
      </c>
      <c r="AM359">
        <f t="shared" si="150"/>
        <v>7.3159413564581846E-2</v>
      </c>
      <c r="AN359" s="15">
        <f>AD359/AE359</f>
        <v>3.0155911142371492</v>
      </c>
      <c r="AO359" s="16">
        <f t="shared" si="168"/>
        <v>0</v>
      </c>
      <c r="AP359" s="17">
        <f>AL359/AK359</f>
        <v>0</v>
      </c>
      <c r="AQ359">
        <v>56646000</v>
      </c>
      <c r="AR359">
        <v>105880000</v>
      </c>
      <c r="AS359">
        <v>55673000</v>
      </c>
      <c r="AT359">
        <v>80031000</v>
      </c>
      <c r="AU359">
        <v>747130000</v>
      </c>
      <c r="AV359">
        <v>737750000</v>
      </c>
      <c r="AW359">
        <v>625580000</v>
      </c>
      <c r="AX359">
        <f t="shared" si="151"/>
        <v>0.14171563181775595</v>
      </c>
      <c r="AY359">
        <f t="shared" si="151"/>
        <v>7.5463232802439856E-2</v>
      </c>
      <c r="AZ359">
        <f t="shared" si="151"/>
        <v>0.12793088014322709</v>
      </c>
      <c r="BA359" s="15">
        <f t="shared" si="162"/>
        <v>0.53500188893086509</v>
      </c>
      <c r="BB359" s="16">
        <f t="shared" si="133"/>
        <v>0.58987503812960385</v>
      </c>
      <c r="BC359" s="17">
        <f t="shared" si="163"/>
        <v>0.5324975927813268</v>
      </c>
      <c r="BD359">
        <v>75134000</v>
      </c>
      <c r="BE359">
        <v>88360000</v>
      </c>
      <c r="BF359">
        <v>70383000</v>
      </c>
      <c r="BG359">
        <v>74486000</v>
      </c>
      <c r="BH359">
        <v>752070000</v>
      </c>
      <c r="BI359">
        <v>733350000</v>
      </c>
      <c r="BJ359">
        <v>663290000</v>
      </c>
      <c r="BK359">
        <f t="shared" si="152"/>
        <v>0.11748906351802359</v>
      </c>
      <c r="BL359">
        <f t="shared" si="152"/>
        <v>9.5974636940069538E-2</v>
      </c>
      <c r="BM359">
        <f t="shared" si="152"/>
        <v>0.11229778829772799</v>
      </c>
      <c r="BN359" s="15">
        <f t="shared" si="131"/>
        <v>0.85031688546853779</v>
      </c>
      <c r="BO359" s="16">
        <f t="shared" si="126"/>
        <v>0.85464405305666469</v>
      </c>
      <c r="BP359" s="17">
        <f t="shared" si="132"/>
        <v>0.81688145318603556</v>
      </c>
      <c r="BQ359" s="41">
        <v>0</v>
      </c>
    </row>
    <row r="360" spans="1:69" customFormat="1" ht="15" x14ac:dyDescent="0.2">
      <c r="A360" t="s">
        <v>149</v>
      </c>
      <c r="B360" t="s">
        <v>150</v>
      </c>
      <c r="D360">
        <v>122150000</v>
      </c>
      <c r="E360">
        <v>120930000</v>
      </c>
      <c r="F360">
        <v>8167100</v>
      </c>
      <c r="G360">
        <v>23853000</v>
      </c>
      <c r="H360">
        <v>865460000</v>
      </c>
      <c r="I360">
        <v>887390000</v>
      </c>
      <c r="J360">
        <v>995240000</v>
      </c>
      <c r="K360">
        <f t="shared" si="148"/>
        <v>0.13972916137083169</v>
      </c>
      <c r="L360">
        <f t="shared" si="148"/>
        <v>9.2035069135329457E-3</v>
      </c>
      <c r="M360">
        <f t="shared" si="148"/>
        <v>2.3967083316586955E-2</v>
      </c>
      <c r="N360" s="15">
        <f t="shared" si="154"/>
        <v>1.0100884809393864</v>
      </c>
      <c r="O360" s="16">
        <f t="shared" si="167"/>
        <v>0.38400613007271739</v>
      </c>
      <c r="P360" s="17">
        <f t="shared" si="155"/>
        <v>6.5866758400613776E-2</v>
      </c>
      <c r="Q360">
        <v>209800000</v>
      </c>
      <c r="R360">
        <v>81312000</v>
      </c>
      <c r="S360">
        <v>62954000</v>
      </c>
      <c r="T360">
        <v>34263000</v>
      </c>
      <c r="U360">
        <v>876600000</v>
      </c>
      <c r="V360">
        <v>1078500000</v>
      </c>
      <c r="W360">
        <v>1138700000</v>
      </c>
      <c r="X360">
        <f t="shared" si="149"/>
        <v>9.2758384668035598E-2</v>
      </c>
      <c r="Y360">
        <f t="shared" si="149"/>
        <v>5.8371812702827999E-2</v>
      </c>
      <c r="Z360">
        <f t="shared" si="149"/>
        <v>3.0089575832089224E-2</v>
      </c>
      <c r="AA360" s="15">
        <f t="shared" si="164"/>
        <v>2.580184966548603</v>
      </c>
      <c r="AB360" s="16">
        <f t="shared" si="166"/>
        <v>1.9399347145524397</v>
      </c>
      <c r="AC360" s="17">
        <f t="shared" si="165"/>
        <v>0.62928880134911236</v>
      </c>
      <c r="AD360">
        <v>152450000</v>
      </c>
      <c r="AE360">
        <v>0</v>
      </c>
      <c r="AF360">
        <v>0</v>
      </c>
      <c r="AG360">
        <v>15869000</v>
      </c>
      <c r="AH360">
        <v>234260000</v>
      </c>
      <c r="AI360">
        <v>547210000</v>
      </c>
      <c r="AJ360">
        <v>689590000</v>
      </c>
      <c r="AK360">
        <f t="shared" si="150"/>
        <v>0</v>
      </c>
      <c r="AL360">
        <f t="shared" si="150"/>
        <v>0</v>
      </c>
      <c r="AM360">
        <f t="shared" si="150"/>
        <v>2.301222465522992E-2</v>
      </c>
      <c r="AN360" s="15" t="s">
        <v>943</v>
      </c>
      <c r="AO360" s="16">
        <f t="shared" si="168"/>
        <v>0</v>
      </c>
      <c r="AP360" s="17">
        <v>0</v>
      </c>
      <c r="AQ360">
        <v>78622000</v>
      </c>
      <c r="AR360">
        <v>112080000</v>
      </c>
      <c r="AS360">
        <v>83540000</v>
      </c>
      <c r="AT360">
        <v>99308000</v>
      </c>
      <c r="AU360">
        <v>747130000</v>
      </c>
      <c r="AV360">
        <v>737750000</v>
      </c>
      <c r="AW360">
        <v>625580000</v>
      </c>
      <c r="AX360">
        <f t="shared" si="151"/>
        <v>0.15001405377912813</v>
      </c>
      <c r="AY360">
        <f t="shared" si="151"/>
        <v>0.11323619112165367</v>
      </c>
      <c r="AZ360">
        <f t="shared" si="151"/>
        <v>0.15874548419067105</v>
      </c>
      <c r="BA360" s="15">
        <f t="shared" si="162"/>
        <v>0.70148108493932904</v>
      </c>
      <c r="BB360" s="16">
        <f t="shared" si="133"/>
        <v>0.71331913281794124</v>
      </c>
      <c r="BC360" s="17">
        <f t="shared" si="163"/>
        <v>0.75483721870736176</v>
      </c>
      <c r="BD360">
        <v>42716000</v>
      </c>
      <c r="BE360">
        <v>89008000</v>
      </c>
      <c r="BF360">
        <v>92159000</v>
      </c>
      <c r="BG360">
        <v>99060000</v>
      </c>
      <c r="BH360">
        <v>752070000</v>
      </c>
      <c r="BI360">
        <v>733350000</v>
      </c>
      <c r="BJ360">
        <v>663290000</v>
      </c>
      <c r="BK360">
        <f t="shared" si="152"/>
        <v>0.11835068544151475</v>
      </c>
      <c r="BL360">
        <f t="shared" si="152"/>
        <v>0.12566850753391967</v>
      </c>
      <c r="BM360">
        <f t="shared" si="152"/>
        <v>0.14934643971716746</v>
      </c>
      <c r="BN360" s="15">
        <f t="shared" si="131"/>
        <v>0.47991191802984001</v>
      </c>
      <c r="BO360" s="16">
        <f t="shared" si="126"/>
        <v>0.84145633315337753</v>
      </c>
      <c r="BP360" s="17">
        <f t="shared" si="132"/>
        <v>1.0618316832311137</v>
      </c>
      <c r="BQ360" s="41">
        <v>0</v>
      </c>
    </row>
    <row r="361" spans="1:69" customFormat="1" ht="15" x14ac:dyDescent="0.2">
      <c r="A361" t="s">
        <v>75</v>
      </c>
      <c r="B361" t="s">
        <v>76</v>
      </c>
      <c r="D361">
        <v>10502000</v>
      </c>
      <c r="E361">
        <v>479530000</v>
      </c>
      <c r="F361">
        <v>221140000</v>
      </c>
      <c r="G361">
        <v>72238000</v>
      </c>
      <c r="H361">
        <v>865460000</v>
      </c>
      <c r="I361">
        <v>887390000</v>
      </c>
      <c r="J361">
        <v>995240000</v>
      </c>
      <c r="K361">
        <f t="shared" si="148"/>
        <v>0.55407528944145312</v>
      </c>
      <c r="L361">
        <f t="shared" si="148"/>
        <v>0.24920271808336808</v>
      </c>
      <c r="M361">
        <f t="shared" si="148"/>
        <v>7.258349744785178E-2</v>
      </c>
      <c r="N361" s="15">
        <f t="shared" si="154"/>
        <v>2.1900611014952141E-2</v>
      </c>
      <c r="O361" s="16">
        <f t="shared" si="167"/>
        <v>3.4333247479898561</v>
      </c>
      <c r="P361" s="17">
        <f t="shared" si="155"/>
        <v>0.44976327735998106</v>
      </c>
      <c r="Q361">
        <v>148130000</v>
      </c>
      <c r="R361">
        <v>96162000</v>
      </c>
      <c r="S361">
        <v>97299000</v>
      </c>
      <c r="T361">
        <v>232890000</v>
      </c>
      <c r="U361">
        <v>876600000</v>
      </c>
      <c r="V361">
        <v>1078500000</v>
      </c>
      <c r="W361">
        <v>1138700000</v>
      </c>
      <c r="X361">
        <f t="shared" si="149"/>
        <v>0.10969883641341546</v>
      </c>
      <c r="Y361">
        <f t="shared" si="149"/>
        <v>9.0216968011126566E-2</v>
      </c>
      <c r="Z361">
        <f t="shared" si="149"/>
        <v>0.20452270132607359</v>
      </c>
      <c r="AA361" s="15">
        <f t="shared" si="164"/>
        <v>1.5404213722676317</v>
      </c>
      <c r="AB361" s="16">
        <f t="shared" si="166"/>
        <v>0.44110980065382721</v>
      </c>
      <c r="AC361" s="17">
        <f t="shared" si="165"/>
        <v>0.82240587923039821</v>
      </c>
      <c r="AD361">
        <v>10138000</v>
      </c>
      <c r="AE361">
        <v>418000000</v>
      </c>
      <c r="AF361">
        <v>32587000</v>
      </c>
      <c r="AG361">
        <v>375560000</v>
      </c>
      <c r="AH361">
        <v>234260000</v>
      </c>
      <c r="AI361">
        <v>547210000</v>
      </c>
      <c r="AJ361">
        <v>689590000</v>
      </c>
      <c r="AK361">
        <f t="shared" si="150"/>
        <v>1.7843421838982327</v>
      </c>
      <c r="AL361">
        <f t="shared" si="150"/>
        <v>5.9551177792803493E-2</v>
      </c>
      <c r="AM361">
        <f t="shared" si="150"/>
        <v>0.54461346597253435</v>
      </c>
      <c r="AN361" s="15">
        <f t="shared" ref="AN361:AN366" si="169">AD361/AE361</f>
        <v>2.4253588516746413E-2</v>
      </c>
      <c r="AO361" s="16">
        <f t="shared" si="168"/>
        <v>0.10934576817057025</v>
      </c>
      <c r="AP361" s="17">
        <f t="shared" ref="AP361:AP366" si="170">AL361/AK361</f>
        <v>3.3374303611823315E-2</v>
      </c>
      <c r="AQ361">
        <v>430590000</v>
      </c>
      <c r="AR361">
        <v>124680000</v>
      </c>
      <c r="AS361">
        <v>128500000</v>
      </c>
      <c r="AT361">
        <v>101930000</v>
      </c>
      <c r="AU361">
        <v>747130000</v>
      </c>
      <c r="AV361">
        <v>737750000</v>
      </c>
      <c r="AW361">
        <v>625580000</v>
      </c>
      <c r="AX361">
        <f t="shared" si="151"/>
        <v>0.1668785887328845</v>
      </c>
      <c r="AY361">
        <f t="shared" si="151"/>
        <v>0.17417824466282616</v>
      </c>
      <c r="AZ361">
        <f t="shared" si="151"/>
        <v>0.16293679465456057</v>
      </c>
      <c r="BA361" s="15">
        <f t="shared" si="162"/>
        <v>3.453561116458133</v>
      </c>
      <c r="BB361" s="16">
        <f t="shared" si="133"/>
        <v>1.0689927037787774</v>
      </c>
      <c r="BC361" s="17">
        <f t="shared" si="163"/>
        <v>1.0437423158079668</v>
      </c>
      <c r="BD361">
        <v>727340000</v>
      </c>
      <c r="BE361">
        <v>93566000</v>
      </c>
      <c r="BF361">
        <v>162870000</v>
      </c>
      <c r="BG361">
        <v>98764000</v>
      </c>
      <c r="BH361">
        <v>752070000</v>
      </c>
      <c r="BI361">
        <v>733350000</v>
      </c>
      <c r="BJ361">
        <v>663290000</v>
      </c>
      <c r="BK361">
        <f t="shared" si="152"/>
        <v>0.12441129150212081</v>
      </c>
      <c r="BL361">
        <f t="shared" si="152"/>
        <v>0.22209040703620372</v>
      </c>
      <c r="BM361">
        <f t="shared" si="152"/>
        <v>0.14890017940870509</v>
      </c>
      <c r="BN361" s="15">
        <f t="shared" si="131"/>
        <v>7.7735502212342089</v>
      </c>
      <c r="BO361" s="16">
        <f t="shared" ref="BO361:BO414" si="171">BL361/BM361</f>
        <v>1.4915388814045965</v>
      </c>
      <c r="BP361" s="17">
        <f t="shared" si="132"/>
        <v>1.7851306288578943</v>
      </c>
      <c r="BQ361" s="41">
        <v>0</v>
      </c>
    </row>
    <row r="362" spans="1:69" customFormat="1" ht="15" x14ac:dyDescent="0.2">
      <c r="A362" t="s">
        <v>802</v>
      </c>
      <c r="B362" t="s">
        <v>803</v>
      </c>
      <c r="D362">
        <v>51535000</v>
      </c>
      <c r="E362">
        <v>212850000</v>
      </c>
      <c r="F362">
        <v>69825000</v>
      </c>
      <c r="G362">
        <v>86178000</v>
      </c>
      <c r="H362">
        <v>865460000</v>
      </c>
      <c r="I362">
        <v>887390000</v>
      </c>
      <c r="J362">
        <v>995240000</v>
      </c>
      <c r="K362">
        <f t="shared" si="148"/>
        <v>0.24593857601737804</v>
      </c>
      <c r="L362">
        <f t="shared" si="148"/>
        <v>7.8685808945334071E-2</v>
      </c>
      <c r="M362">
        <f t="shared" si="148"/>
        <v>8.6590169205417789E-2</v>
      </c>
      <c r="N362" s="15">
        <f t="shared" si="154"/>
        <v>0.24211886304909561</v>
      </c>
      <c r="O362" s="16">
        <f t="shared" si="167"/>
        <v>0.90871526949748527</v>
      </c>
      <c r="P362" s="17">
        <f t="shared" si="155"/>
        <v>0.31994089833135458</v>
      </c>
      <c r="Q362">
        <v>165690000</v>
      </c>
      <c r="R362">
        <v>189680000</v>
      </c>
      <c r="S362">
        <v>74146000</v>
      </c>
      <c r="T362">
        <v>112780000</v>
      </c>
      <c r="U362">
        <v>876600000</v>
      </c>
      <c r="V362">
        <v>1078500000</v>
      </c>
      <c r="W362">
        <v>1138700000</v>
      </c>
      <c r="X362">
        <f t="shared" si="149"/>
        <v>0.21638147387634041</v>
      </c>
      <c r="Y362">
        <f t="shared" si="149"/>
        <v>6.8749188687992582E-2</v>
      </c>
      <c r="Z362">
        <f t="shared" si="149"/>
        <v>9.9042768068850442E-2</v>
      </c>
      <c r="AA362" s="15">
        <f t="shared" si="164"/>
        <v>0.87352382960776043</v>
      </c>
      <c r="AB362" s="16">
        <f t="shared" si="166"/>
        <v>0.69413638197390637</v>
      </c>
      <c r="AC362" s="17">
        <f t="shared" si="165"/>
        <v>0.31772215733811837</v>
      </c>
      <c r="AD362">
        <v>197410000</v>
      </c>
      <c r="AE362">
        <v>64248000</v>
      </c>
      <c r="AF362">
        <v>10785000</v>
      </c>
      <c r="AG362">
        <v>111830000</v>
      </c>
      <c r="AH362">
        <v>234260000</v>
      </c>
      <c r="AI362">
        <v>547210000</v>
      </c>
      <c r="AJ362">
        <v>689590000</v>
      </c>
      <c r="AK362">
        <f t="shared" si="150"/>
        <v>0.27425936993084604</v>
      </c>
      <c r="AL362">
        <f t="shared" si="150"/>
        <v>1.9709069644195099E-2</v>
      </c>
      <c r="AM362">
        <f t="shared" si="150"/>
        <v>0.16216882495395815</v>
      </c>
      <c r="AN362" s="15">
        <f t="shared" si="169"/>
        <v>3.0726248287884448</v>
      </c>
      <c r="AO362" s="16">
        <f t="shared" si="168"/>
        <v>0.12153426930108646</v>
      </c>
      <c r="AP362" s="17">
        <f t="shared" si="170"/>
        <v>7.1862885301474666E-2</v>
      </c>
      <c r="AQ362">
        <v>71685000</v>
      </c>
      <c r="AR362">
        <v>102350000</v>
      </c>
      <c r="AS362">
        <v>115960000</v>
      </c>
      <c r="AT362">
        <v>116160000</v>
      </c>
      <c r="AU362">
        <v>747130000</v>
      </c>
      <c r="AV362">
        <v>737750000</v>
      </c>
      <c r="AW362">
        <v>625580000</v>
      </c>
      <c r="AX362">
        <f t="shared" si="151"/>
        <v>0.13699088512039403</v>
      </c>
      <c r="AY362">
        <f t="shared" si="151"/>
        <v>0.1571806167400881</v>
      </c>
      <c r="AZ362">
        <f t="shared" si="151"/>
        <v>0.18568368553981904</v>
      </c>
      <c r="BA362" s="15">
        <f t="shared" si="162"/>
        <v>0.70039081582804108</v>
      </c>
      <c r="BB362" s="16">
        <f t="shared" si="133"/>
        <v>0.84649664445819828</v>
      </c>
      <c r="BC362" s="17">
        <f t="shared" si="163"/>
        <v>1.1473801092820912</v>
      </c>
      <c r="BD362">
        <v>77674000</v>
      </c>
      <c r="BE362">
        <v>99126000</v>
      </c>
      <c r="BF362">
        <v>115040000</v>
      </c>
      <c r="BG362">
        <v>124820000</v>
      </c>
      <c r="BH362">
        <v>752070000</v>
      </c>
      <c r="BI362">
        <v>733350000</v>
      </c>
      <c r="BJ362">
        <v>663290000</v>
      </c>
      <c r="BK362">
        <f t="shared" si="152"/>
        <v>0.13180422035182895</v>
      </c>
      <c r="BL362">
        <f t="shared" si="152"/>
        <v>0.15686916206449852</v>
      </c>
      <c r="BM362">
        <f t="shared" si="152"/>
        <v>0.18818314764281083</v>
      </c>
      <c r="BN362" s="15">
        <f t="shared" ref="BN362:BN414" si="172">BD362/BE362</f>
        <v>0.78358856404979516</v>
      </c>
      <c r="BO362" s="16">
        <f t="shared" si="171"/>
        <v>0.83359835367538238</v>
      </c>
      <c r="BP362" s="17">
        <f t="shared" ref="BP362:BP414" si="173">BL362/BK362</f>
        <v>1.1901679752420899</v>
      </c>
      <c r="BQ362" s="41">
        <v>0</v>
      </c>
    </row>
    <row r="363" spans="1:69" customFormat="1" ht="15" x14ac:dyDescent="0.2">
      <c r="A363" t="s">
        <v>236</v>
      </c>
      <c r="B363" t="s">
        <v>237</v>
      </c>
      <c r="D363">
        <v>100360000</v>
      </c>
      <c r="E363">
        <v>130800000</v>
      </c>
      <c r="F363">
        <v>19357000</v>
      </c>
      <c r="G363">
        <v>101010000</v>
      </c>
      <c r="H363">
        <v>865460000</v>
      </c>
      <c r="I363">
        <v>887390000</v>
      </c>
      <c r="J363">
        <v>995240000</v>
      </c>
      <c r="K363">
        <f t="shared" si="148"/>
        <v>0.15113350125944586</v>
      </c>
      <c r="L363">
        <f t="shared" si="148"/>
        <v>2.1813407859002241E-2</v>
      </c>
      <c r="M363">
        <f t="shared" si="148"/>
        <v>0.10149310719022547</v>
      </c>
      <c r="N363" s="15">
        <f t="shared" si="154"/>
        <v>0.76727828746177373</v>
      </c>
      <c r="O363" s="16">
        <f t="shared" si="167"/>
        <v>0.21492501769719227</v>
      </c>
      <c r="P363" s="17">
        <f t="shared" si="155"/>
        <v>0.14433204866706481</v>
      </c>
      <c r="Q363">
        <v>195920000</v>
      </c>
      <c r="R363">
        <v>113360000</v>
      </c>
      <c r="S363">
        <v>52104000</v>
      </c>
      <c r="T363">
        <v>97740000</v>
      </c>
      <c r="U363">
        <v>876600000</v>
      </c>
      <c r="V363">
        <v>1078500000</v>
      </c>
      <c r="W363">
        <v>1138700000</v>
      </c>
      <c r="X363">
        <f t="shared" si="149"/>
        <v>0.12931781884553958</v>
      </c>
      <c r="Y363">
        <f t="shared" si="149"/>
        <v>4.8311543810848401E-2</v>
      </c>
      <c r="Z363">
        <f t="shared" si="149"/>
        <v>8.5834723807851052E-2</v>
      </c>
      <c r="AA363" s="15">
        <f t="shared" si="164"/>
        <v>1.7282992237120678</v>
      </c>
      <c r="AB363" s="16">
        <f t="shared" si="166"/>
        <v>0.56284381969933572</v>
      </c>
      <c r="AC363" s="17">
        <f t="shared" si="165"/>
        <v>0.37358767911599955</v>
      </c>
      <c r="AD363">
        <v>133580000</v>
      </c>
      <c r="AE363">
        <v>115560000</v>
      </c>
      <c r="AF363">
        <v>44207000</v>
      </c>
      <c r="AG363">
        <v>104330000</v>
      </c>
      <c r="AH363">
        <v>234260000</v>
      </c>
      <c r="AI363">
        <v>547210000</v>
      </c>
      <c r="AJ363">
        <v>689590000</v>
      </c>
      <c r="AK363">
        <f t="shared" si="150"/>
        <v>0.49329804490736789</v>
      </c>
      <c r="AL363">
        <f t="shared" si="150"/>
        <v>8.0786169843387365E-2</v>
      </c>
      <c r="AM363">
        <f t="shared" si="150"/>
        <v>0.1512927971693325</v>
      </c>
      <c r="AN363" s="15">
        <f t="shared" si="169"/>
        <v>1.1559363101419176</v>
      </c>
      <c r="AO363" s="16">
        <f t="shared" si="168"/>
        <v>0.53397234603950439</v>
      </c>
      <c r="AP363" s="17">
        <f t="shared" si="170"/>
        <v>0.16376746406638909</v>
      </c>
      <c r="AQ363">
        <v>130430000</v>
      </c>
      <c r="AR363">
        <v>106900000</v>
      </c>
      <c r="AS363">
        <v>115030000</v>
      </c>
      <c r="AT363">
        <v>87279000</v>
      </c>
      <c r="AU363">
        <v>747130000</v>
      </c>
      <c r="AV363">
        <v>737750000</v>
      </c>
      <c r="AW363">
        <v>625580000</v>
      </c>
      <c r="AX363">
        <f t="shared" si="151"/>
        <v>0.14308085607591717</v>
      </c>
      <c r="AY363">
        <f t="shared" si="151"/>
        <v>0.15592002710945443</v>
      </c>
      <c r="AZ363">
        <f t="shared" si="151"/>
        <v>0.13951692829054638</v>
      </c>
      <c r="BA363" s="15">
        <f t="shared" si="162"/>
        <v>1.2201122544434051</v>
      </c>
      <c r="BB363" s="16">
        <f t="shared" ref="BB363:BB414" si="174">AY363/AZ363</f>
        <v>1.1175706705981108</v>
      </c>
      <c r="BC363" s="17">
        <f t="shared" si="163"/>
        <v>1.0897336749699411</v>
      </c>
      <c r="BD363">
        <v>122010000</v>
      </c>
      <c r="BE363">
        <v>99135000</v>
      </c>
      <c r="BF363">
        <v>153180000</v>
      </c>
      <c r="BG363">
        <v>120600000</v>
      </c>
      <c r="BH363">
        <v>752070000</v>
      </c>
      <c r="BI363">
        <v>733350000</v>
      </c>
      <c r="BJ363">
        <v>663290000</v>
      </c>
      <c r="BK363">
        <f t="shared" si="152"/>
        <v>0.13181618732298855</v>
      </c>
      <c r="BL363">
        <f t="shared" si="152"/>
        <v>0.20887707097565963</v>
      </c>
      <c r="BM363">
        <f t="shared" si="152"/>
        <v>0.18182092297486771</v>
      </c>
      <c r="BN363" s="15">
        <f t="shared" si="172"/>
        <v>1.2307459524890301</v>
      </c>
      <c r="BO363" s="16">
        <f t="shared" si="171"/>
        <v>1.148806570542664</v>
      </c>
      <c r="BP363" s="17">
        <f t="shared" si="173"/>
        <v>1.5846086525310368</v>
      </c>
      <c r="BQ363" s="41">
        <v>0</v>
      </c>
    </row>
    <row r="364" spans="1:69" customFormat="1" ht="15" x14ac:dyDescent="0.2">
      <c r="A364" t="s">
        <v>208</v>
      </c>
      <c r="B364" t="s">
        <v>209</v>
      </c>
      <c r="D364">
        <v>195470000</v>
      </c>
      <c r="E364">
        <v>245830000</v>
      </c>
      <c r="F364">
        <v>246040000</v>
      </c>
      <c r="G364">
        <v>233510000</v>
      </c>
      <c r="H364">
        <v>865460000</v>
      </c>
      <c r="I364">
        <v>887390000</v>
      </c>
      <c r="J364">
        <v>995240000</v>
      </c>
      <c r="K364">
        <f t="shared" si="148"/>
        <v>0.28404547870496616</v>
      </c>
      <c r="L364">
        <f t="shared" si="148"/>
        <v>0.27726253394786959</v>
      </c>
      <c r="M364">
        <f t="shared" si="148"/>
        <v>0.23462682368072021</v>
      </c>
      <c r="N364" s="15">
        <f t="shared" si="154"/>
        <v>0.79514298498962699</v>
      </c>
      <c r="O364" s="16">
        <f t="shared" si="167"/>
        <v>1.1817171182659318</v>
      </c>
      <c r="P364" s="17">
        <f t="shared" si="155"/>
        <v>0.9761202157203076</v>
      </c>
      <c r="Q364">
        <v>296070000</v>
      </c>
      <c r="R364">
        <v>241550000</v>
      </c>
      <c r="S364">
        <v>248330000</v>
      </c>
      <c r="T364">
        <v>223700000</v>
      </c>
      <c r="U364">
        <v>876600000</v>
      </c>
      <c r="V364">
        <v>1078500000</v>
      </c>
      <c r="W364">
        <v>1138700000</v>
      </c>
      <c r="X364">
        <f t="shared" si="149"/>
        <v>0.27555327401323293</v>
      </c>
      <c r="Y364">
        <f t="shared" si="149"/>
        <v>0.23025498377375986</v>
      </c>
      <c r="Z364">
        <f t="shared" si="149"/>
        <v>0.19645209449372092</v>
      </c>
      <c r="AA364" s="15">
        <f t="shared" si="164"/>
        <v>1.2257089629476299</v>
      </c>
      <c r="AB364" s="16">
        <f t="shared" si="166"/>
        <v>1.1720668306802877</v>
      </c>
      <c r="AC364" s="17">
        <f t="shared" si="165"/>
        <v>0.83560968236836231</v>
      </c>
      <c r="AD364">
        <v>327760000</v>
      </c>
      <c r="AE364">
        <v>175300000</v>
      </c>
      <c r="AF364">
        <v>72837000</v>
      </c>
      <c r="AG364">
        <v>181080000</v>
      </c>
      <c r="AH364">
        <v>234260000</v>
      </c>
      <c r="AI364">
        <v>547210000</v>
      </c>
      <c r="AJ364">
        <v>689590000</v>
      </c>
      <c r="AK364">
        <f t="shared" si="150"/>
        <v>0.74831383932382822</v>
      </c>
      <c r="AL364">
        <f t="shared" si="150"/>
        <v>0.1331061201366934</v>
      </c>
      <c r="AM364">
        <f t="shared" si="150"/>
        <v>0.26259081483200164</v>
      </c>
      <c r="AN364" s="15">
        <f t="shared" si="169"/>
        <v>1.8697090701654306</v>
      </c>
      <c r="AO364" s="16">
        <f t="shared" si="168"/>
        <v>0.50689556762239008</v>
      </c>
      <c r="AP364" s="17">
        <f t="shared" si="170"/>
        <v>0.17787472734296519</v>
      </c>
      <c r="AQ364">
        <v>148350000</v>
      </c>
      <c r="AR364">
        <v>96032000</v>
      </c>
      <c r="AS364">
        <v>151420000</v>
      </c>
      <c r="AT364">
        <v>124240000</v>
      </c>
      <c r="AU364">
        <v>747130000</v>
      </c>
      <c r="AV364">
        <v>737750000</v>
      </c>
      <c r="AW364">
        <v>625580000</v>
      </c>
      <c r="AX364">
        <f t="shared" si="151"/>
        <v>0.12853452545072477</v>
      </c>
      <c r="AY364">
        <f t="shared" si="151"/>
        <v>0.20524567943070146</v>
      </c>
      <c r="AZ364">
        <f t="shared" si="151"/>
        <v>0.19859969947888359</v>
      </c>
      <c r="BA364" s="15">
        <f t="shared" si="162"/>
        <v>1.5447975674775074</v>
      </c>
      <c r="BB364" s="16">
        <f t="shared" si="174"/>
        <v>1.0334641994386529</v>
      </c>
      <c r="BC364" s="17">
        <f t="shared" si="163"/>
        <v>1.5968136087247999</v>
      </c>
      <c r="BD364">
        <v>95924000</v>
      </c>
      <c r="BE364">
        <v>100130000</v>
      </c>
      <c r="BF364">
        <v>143660000</v>
      </c>
      <c r="BG364">
        <v>166140000</v>
      </c>
      <c r="BH364">
        <v>752070000</v>
      </c>
      <c r="BI364">
        <v>733350000</v>
      </c>
      <c r="BJ364">
        <v>663290000</v>
      </c>
      <c r="BK364">
        <f t="shared" si="152"/>
        <v>0.13313920246785538</v>
      </c>
      <c r="BL364">
        <f t="shared" si="152"/>
        <v>0.19589554782845844</v>
      </c>
      <c r="BM364">
        <f t="shared" si="152"/>
        <v>0.25047867448627298</v>
      </c>
      <c r="BN364" s="15">
        <f t="shared" si="172"/>
        <v>0.9579946070108859</v>
      </c>
      <c r="BO364" s="16">
        <f t="shared" si="171"/>
        <v>0.78208473527830868</v>
      </c>
      <c r="BP364" s="17">
        <f t="shared" si="173"/>
        <v>1.4713588800094752</v>
      </c>
      <c r="BQ364" s="41">
        <v>0</v>
      </c>
    </row>
    <row r="365" spans="1:69" customFormat="1" ht="15" x14ac:dyDescent="0.2">
      <c r="A365" t="s">
        <v>188</v>
      </c>
      <c r="B365" t="s">
        <v>189</v>
      </c>
      <c r="D365">
        <v>0</v>
      </c>
      <c r="E365">
        <v>15558000</v>
      </c>
      <c r="F365">
        <v>0</v>
      </c>
      <c r="G365">
        <v>27560000</v>
      </c>
      <c r="H365">
        <v>865460000</v>
      </c>
      <c r="I365">
        <v>887390000</v>
      </c>
      <c r="J365">
        <v>995240000</v>
      </c>
      <c r="K365">
        <f t="shared" si="148"/>
        <v>1.797656737457537E-2</v>
      </c>
      <c r="L365">
        <f t="shared" si="148"/>
        <v>0</v>
      </c>
      <c r="M365">
        <f t="shared" si="148"/>
        <v>2.769181303002291E-2</v>
      </c>
      <c r="N365" s="15">
        <f t="shared" si="154"/>
        <v>0</v>
      </c>
      <c r="O365" s="16">
        <f t="shared" si="167"/>
        <v>0</v>
      </c>
      <c r="P365" s="17">
        <f t="shared" si="155"/>
        <v>0</v>
      </c>
      <c r="Q365">
        <v>77574000</v>
      </c>
      <c r="R365">
        <v>18168000</v>
      </c>
      <c r="S365">
        <v>16545000</v>
      </c>
      <c r="T365">
        <v>12063000</v>
      </c>
      <c r="U365">
        <v>876600000</v>
      </c>
      <c r="V365">
        <v>1078500000</v>
      </c>
      <c r="W365">
        <v>1138700000</v>
      </c>
      <c r="X365">
        <f t="shared" si="149"/>
        <v>2.0725530458590005E-2</v>
      </c>
      <c r="Y365">
        <f t="shared" si="149"/>
        <v>1.5340751043115438E-2</v>
      </c>
      <c r="Z365">
        <f t="shared" si="149"/>
        <v>1.0593659436199174E-2</v>
      </c>
      <c r="AA365" s="15">
        <f t="shared" si="164"/>
        <v>4.269815059445178</v>
      </c>
      <c r="AB365" s="16">
        <f t="shared" si="166"/>
        <v>1.4481068733147269</v>
      </c>
      <c r="AC365" s="17">
        <f t="shared" si="165"/>
        <v>0.7401861715320891</v>
      </c>
      <c r="AD365">
        <v>52683000</v>
      </c>
      <c r="AE365">
        <v>20503000</v>
      </c>
      <c r="AF365">
        <v>66728000</v>
      </c>
      <c r="AG365">
        <v>23990000</v>
      </c>
      <c r="AH365">
        <v>234260000</v>
      </c>
      <c r="AI365">
        <v>547210000</v>
      </c>
      <c r="AJ365">
        <v>689590000</v>
      </c>
      <c r="AK365">
        <f t="shared" si="150"/>
        <v>8.7522410996328862E-2</v>
      </c>
      <c r="AL365">
        <f t="shared" si="150"/>
        <v>0.12194221596827544</v>
      </c>
      <c r="AM365">
        <f t="shared" si="150"/>
        <v>3.4788787540422569E-2</v>
      </c>
      <c r="AN365" s="15">
        <f t="shared" si="169"/>
        <v>2.5695264107691558</v>
      </c>
      <c r="AO365" s="16">
        <f t="shared" si="168"/>
        <v>3.5052160362468969</v>
      </c>
      <c r="AP365" s="17">
        <f t="shared" si="170"/>
        <v>1.3932684735272012</v>
      </c>
      <c r="AQ365">
        <v>40606000</v>
      </c>
      <c r="AR365">
        <v>130500000</v>
      </c>
      <c r="AS365">
        <v>104940000</v>
      </c>
      <c r="AT365">
        <v>94185000</v>
      </c>
      <c r="AU365">
        <v>747130000</v>
      </c>
      <c r="AV365">
        <v>737750000</v>
      </c>
      <c r="AW365">
        <v>625580000</v>
      </c>
      <c r="AX365">
        <f t="shared" si="151"/>
        <v>0.17466839773533388</v>
      </c>
      <c r="AY365">
        <f t="shared" si="151"/>
        <v>0.14224330735343951</v>
      </c>
      <c r="AZ365">
        <f t="shared" si="151"/>
        <v>0.15055628376866267</v>
      </c>
      <c r="BA365" s="15">
        <f t="shared" si="162"/>
        <v>0.31115708812260534</v>
      </c>
      <c r="BB365" s="16">
        <f t="shared" si="174"/>
        <v>0.94478492556314375</v>
      </c>
      <c r="BC365" s="17">
        <f t="shared" si="163"/>
        <v>0.81436200937145797</v>
      </c>
      <c r="BD365">
        <v>69055000</v>
      </c>
      <c r="BE365">
        <v>101960000</v>
      </c>
      <c r="BF365">
        <v>94017000</v>
      </c>
      <c r="BG365">
        <v>97298000</v>
      </c>
      <c r="BH365">
        <v>752070000</v>
      </c>
      <c r="BI365">
        <v>733350000</v>
      </c>
      <c r="BJ365">
        <v>663290000</v>
      </c>
      <c r="BK365">
        <f t="shared" si="152"/>
        <v>0.13557248660364063</v>
      </c>
      <c r="BL365">
        <f t="shared" si="152"/>
        <v>0.1282020863162201</v>
      </c>
      <c r="BM365">
        <f t="shared" si="152"/>
        <v>0.14668998477287462</v>
      </c>
      <c r="BN365" s="15">
        <f t="shared" si="172"/>
        <v>0.67727540211847781</v>
      </c>
      <c r="BO365" s="16">
        <f t="shared" si="171"/>
        <v>0.87396618463571318</v>
      </c>
      <c r="BP365" s="17">
        <f t="shared" si="173"/>
        <v>0.94563498485523378</v>
      </c>
      <c r="BQ365" s="41">
        <v>0</v>
      </c>
    </row>
    <row r="366" spans="1:69" customFormat="1" ht="15" x14ac:dyDescent="0.2">
      <c r="A366" t="s">
        <v>644</v>
      </c>
      <c r="B366" t="s">
        <v>645</v>
      </c>
      <c r="D366">
        <v>127120000</v>
      </c>
      <c r="E366">
        <v>258950000</v>
      </c>
      <c r="F366">
        <v>34168000</v>
      </c>
      <c r="G366">
        <v>33946000</v>
      </c>
      <c r="H366">
        <v>865460000</v>
      </c>
      <c r="I366">
        <v>887390000</v>
      </c>
      <c r="J366">
        <v>995240000</v>
      </c>
      <c r="K366">
        <f t="shared" si="148"/>
        <v>0.29920504702701456</v>
      </c>
      <c r="L366">
        <f t="shared" si="148"/>
        <v>3.8503927247320796E-2</v>
      </c>
      <c r="M366">
        <f t="shared" si="148"/>
        <v>3.4108355773481772E-2</v>
      </c>
      <c r="N366" s="15">
        <f t="shared" si="154"/>
        <v>0.4909055802278432</v>
      </c>
      <c r="O366" s="16">
        <f t="shared" si="167"/>
        <v>1.128870811100676</v>
      </c>
      <c r="P366" s="17">
        <f t="shared" si="155"/>
        <v>0.12868742566312513</v>
      </c>
      <c r="Q366">
        <v>581770000</v>
      </c>
      <c r="R366">
        <v>240600000</v>
      </c>
      <c r="S366">
        <v>243670000</v>
      </c>
      <c r="T366">
        <v>96767000</v>
      </c>
      <c r="U366">
        <v>876600000</v>
      </c>
      <c r="V366">
        <v>1078500000</v>
      </c>
      <c r="W366">
        <v>1138700000</v>
      </c>
      <c r="X366">
        <f t="shared" si="149"/>
        <v>0.27446954140999313</v>
      </c>
      <c r="Y366">
        <f t="shared" si="149"/>
        <v>0.22593416782568382</v>
      </c>
      <c r="Z366">
        <f t="shared" si="149"/>
        <v>8.4980240625274442E-2</v>
      </c>
      <c r="AA366" s="15">
        <f t="shared" si="164"/>
        <v>2.4179966749792188</v>
      </c>
      <c r="AB366" s="16">
        <f t="shared" si="166"/>
        <v>2.6586670755847153</v>
      </c>
      <c r="AC366" s="17">
        <f t="shared" si="165"/>
        <v>0.82316663140479818</v>
      </c>
      <c r="AD366">
        <v>318480000</v>
      </c>
      <c r="AE366">
        <v>85697000</v>
      </c>
      <c r="AF366">
        <v>135480000</v>
      </c>
      <c r="AG366">
        <v>57880000</v>
      </c>
      <c r="AH366">
        <v>234260000</v>
      </c>
      <c r="AI366">
        <v>547210000</v>
      </c>
      <c r="AJ366">
        <v>689590000</v>
      </c>
      <c r="AK366">
        <f t="shared" si="150"/>
        <v>0.36582002902757621</v>
      </c>
      <c r="AL366">
        <f t="shared" si="150"/>
        <v>0.24758319475155791</v>
      </c>
      <c r="AM366">
        <f t="shared" si="150"/>
        <v>8.3933931756550992E-2</v>
      </c>
      <c r="AN366" s="15">
        <f t="shared" si="169"/>
        <v>3.7163494638085348</v>
      </c>
      <c r="AO366" s="16">
        <f t="shared" si="168"/>
        <v>2.9497390336683971</v>
      </c>
      <c r="AP366" s="17">
        <f t="shared" si="170"/>
        <v>0.67678960993383608</v>
      </c>
      <c r="AQ366">
        <v>286780000</v>
      </c>
      <c r="AR366">
        <v>147920000</v>
      </c>
      <c r="AS366">
        <v>282390000</v>
      </c>
      <c r="AT366">
        <v>210520000</v>
      </c>
      <c r="AU366">
        <v>747130000</v>
      </c>
      <c r="AV366">
        <v>737750000</v>
      </c>
      <c r="AW366">
        <v>625580000</v>
      </c>
      <c r="AX366">
        <f t="shared" si="151"/>
        <v>0.19798428653647959</v>
      </c>
      <c r="AY366">
        <f t="shared" si="151"/>
        <v>0.38277194171467299</v>
      </c>
      <c r="AZ366">
        <f t="shared" si="151"/>
        <v>0.33651970970938971</v>
      </c>
      <c r="BA366" s="15">
        <f t="shared" si="162"/>
        <v>1.9387506760411033</v>
      </c>
      <c r="BB366" s="16">
        <f t="shared" si="174"/>
        <v>1.1374428619507178</v>
      </c>
      <c r="BC366" s="17">
        <f t="shared" si="163"/>
        <v>1.9333450568772554</v>
      </c>
      <c r="BD366">
        <v>161260000</v>
      </c>
      <c r="BE366">
        <v>102750000</v>
      </c>
      <c r="BF366">
        <v>570630000</v>
      </c>
      <c r="BG366">
        <v>227820000</v>
      </c>
      <c r="BH366">
        <v>752070000</v>
      </c>
      <c r="BI366">
        <v>733350000</v>
      </c>
      <c r="BJ366">
        <v>663290000</v>
      </c>
      <c r="BK366">
        <f t="shared" si="152"/>
        <v>0.13662292073876103</v>
      </c>
      <c r="BL366">
        <f t="shared" si="152"/>
        <v>0.77811413376968708</v>
      </c>
      <c r="BM366">
        <f t="shared" si="152"/>
        <v>0.34346967389829486</v>
      </c>
      <c r="BN366" s="15">
        <f t="shared" si="172"/>
        <v>1.569440389294404</v>
      </c>
      <c r="BO366" s="16">
        <f t="shared" si="171"/>
        <v>2.2654522157321382</v>
      </c>
      <c r="BP366" s="17">
        <f t="shared" si="173"/>
        <v>5.6953410859773088</v>
      </c>
      <c r="BQ366" s="41">
        <v>0</v>
      </c>
    </row>
    <row r="367" spans="1:69" customFormat="1" ht="15" x14ac:dyDescent="0.2">
      <c r="A367" t="s">
        <v>206</v>
      </c>
      <c r="B367" t="s">
        <v>207</v>
      </c>
      <c r="D367">
        <v>18191000</v>
      </c>
      <c r="E367">
        <v>15309000</v>
      </c>
      <c r="F367">
        <v>0</v>
      </c>
      <c r="G367">
        <v>0</v>
      </c>
      <c r="H367">
        <v>865460000</v>
      </c>
      <c r="I367">
        <v>887390000</v>
      </c>
      <c r="J367">
        <v>995240000</v>
      </c>
      <c r="K367">
        <f t="shared" si="148"/>
        <v>1.7688859103829179E-2</v>
      </c>
      <c r="L367">
        <f t="shared" si="148"/>
        <v>0</v>
      </c>
      <c r="M367">
        <f t="shared" si="148"/>
        <v>0</v>
      </c>
      <c r="N367" s="15">
        <f t="shared" si="154"/>
        <v>1.1882552746750277</v>
      </c>
      <c r="O367" s="16">
        <v>0</v>
      </c>
      <c r="P367" s="17">
        <f t="shared" si="155"/>
        <v>0</v>
      </c>
      <c r="Q367">
        <v>16115000</v>
      </c>
      <c r="R367">
        <v>14625000</v>
      </c>
      <c r="S367">
        <v>0</v>
      </c>
      <c r="T367">
        <v>0</v>
      </c>
      <c r="U367">
        <v>876600000</v>
      </c>
      <c r="V367">
        <v>1078500000</v>
      </c>
      <c r="W367">
        <v>1138700000</v>
      </c>
      <c r="X367">
        <f t="shared" si="149"/>
        <v>1.6683778234086243E-2</v>
      </c>
      <c r="Y367">
        <f t="shared" si="149"/>
        <v>0</v>
      </c>
      <c r="Z367">
        <f t="shared" si="149"/>
        <v>0</v>
      </c>
      <c r="AA367" s="15">
        <f t="shared" si="164"/>
        <v>1.1018803418803418</v>
      </c>
      <c r="AB367" s="16">
        <v>0</v>
      </c>
      <c r="AC367" s="17">
        <f t="shared" si="165"/>
        <v>0</v>
      </c>
      <c r="AD367">
        <v>15078000</v>
      </c>
      <c r="AE367">
        <v>0</v>
      </c>
      <c r="AF367">
        <v>0</v>
      </c>
      <c r="AG367">
        <v>0</v>
      </c>
      <c r="AH367">
        <v>234260000</v>
      </c>
      <c r="AI367">
        <v>547210000</v>
      </c>
      <c r="AJ367">
        <v>689590000</v>
      </c>
      <c r="AK367">
        <f t="shared" si="150"/>
        <v>0</v>
      </c>
      <c r="AL367">
        <f t="shared" si="150"/>
        <v>0</v>
      </c>
      <c r="AM367">
        <f t="shared" si="150"/>
        <v>0</v>
      </c>
      <c r="AN367" s="15" t="s">
        <v>943</v>
      </c>
      <c r="AO367" s="16">
        <v>0</v>
      </c>
      <c r="AP367" s="17">
        <v>0</v>
      </c>
      <c r="AQ367">
        <v>85313000</v>
      </c>
      <c r="AR367">
        <v>84036000</v>
      </c>
      <c r="AS367">
        <v>86662000</v>
      </c>
      <c r="AT367">
        <v>83771000</v>
      </c>
      <c r="AU367">
        <v>747130000</v>
      </c>
      <c r="AV367">
        <v>737750000</v>
      </c>
      <c r="AW367">
        <v>625580000</v>
      </c>
      <c r="AX367">
        <f t="shared" si="151"/>
        <v>0.11247841741062466</v>
      </c>
      <c r="AY367">
        <f t="shared" si="151"/>
        <v>0.11746797695696375</v>
      </c>
      <c r="AZ367">
        <f t="shared" si="151"/>
        <v>0.1339093321397743</v>
      </c>
      <c r="BA367" s="15">
        <f t="shared" si="162"/>
        <v>1.0151958684373363</v>
      </c>
      <c r="BB367" s="16">
        <f t="shared" si="174"/>
        <v>0.87722024357757911</v>
      </c>
      <c r="BC367" s="17">
        <f t="shared" si="163"/>
        <v>1.0443601506956104</v>
      </c>
      <c r="BD367">
        <v>82522000</v>
      </c>
      <c r="BE367">
        <v>109180000</v>
      </c>
      <c r="BF367">
        <v>115880000</v>
      </c>
      <c r="BG367">
        <v>94331000</v>
      </c>
      <c r="BH367">
        <v>752070000</v>
      </c>
      <c r="BI367">
        <v>733350000</v>
      </c>
      <c r="BJ367">
        <v>663290000</v>
      </c>
      <c r="BK367">
        <f t="shared" si="152"/>
        <v>0.14517265680056377</v>
      </c>
      <c r="BL367">
        <f t="shared" si="152"/>
        <v>0.15801459057748687</v>
      </c>
      <c r="BM367">
        <f t="shared" si="152"/>
        <v>0.14221682823501033</v>
      </c>
      <c r="BN367" s="15">
        <f t="shared" si="172"/>
        <v>0.75583440190511086</v>
      </c>
      <c r="BO367" s="16">
        <f t="shared" si="171"/>
        <v>1.111082229427667</v>
      </c>
      <c r="BP367" s="17">
        <f t="shared" si="173"/>
        <v>1.0884597282983199</v>
      </c>
      <c r="BQ367" s="41">
        <v>0</v>
      </c>
    </row>
    <row r="368" spans="1:69" customFormat="1" ht="15" x14ac:dyDescent="0.2">
      <c r="A368" t="s">
        <v>169</v>
      </c>
      <c r="B368" t="s">
        <v>170</v>
      </c>
      <c r="D368">
        <v>15638000</v>
      </c>
      <c r="E368">
        <v>11867000</v>
      </c>
      <c r="F368">
        <v>76258000</v>
      </c>
      <c r="G368">
        <v>7190800</v>
      </c>
      <c r="H368">
        <v>865460000</v>
      </c>
      <c r="I368">
        <v>887390000</v>
      </c>
      <c r="J368">
        <v>995240000</v>
      </c>
      <c r="K368">
        <f t="shared" si="148"/>
        <v>1.3711783329096665E-2</v>
      </c>
      <c r="L368">
        <f t="shared" si="148"/>
        <v>8.5935158160448055E-2</v>
      </c>
      <c r="M368">
        <f t="shared" si="148"/>
        <v>7.2251919135082991E-3</v>
      </c>
      <c r="N368" s="15">
        <f t="shared" si="154"/>
        <v>1.3177719726973962</v>
      </c>
      <c r="O368" s="16">
        <f t="shared" ref="O368:O381" si="175">L368/M368</f>
        <v>11.893823609000991</v>
      </c>
      <c r="P368" s="17">
        <f t="shared" si="155"/>
        <v>6.2672488397692234</v>
      </c>
      <c r="Q368">
        <v>145010000</v>
      </c>
      <c r="R368">
        <v>18011000</v>
      </c>
      <c r="S368">
        <v>92041000</v>
      </c>
      <c r="T368">
        <v>51200000</v>
      </c>
      <c r="U368">
        <v>876600000</v>
      </c>
      <c r="V368">
        <v>1078500000</v>
      </c>
      <c r="W368">
        <v>1138700000</v>
      </c>
      <c r="X368">
        <f t="shared" si="149"/>
        <v>2.0546429386265115E-2</v>
      </c>
      <c r="Y368">
        <f t="shared" si="149"/>
        <v>8.5341678256838208E-2</v>
      </c>
      <c r="Z368">
        <f t="shared" si="149"/>
        <v>4.4963554931061737E-2</v>
      </c>
      <c r="AA368" s="15">
        <f t="shared" si="164"/>
        <v>8.0511909388706897</v>
      </c>
      <c r="AB368" s="16">
        <f t="shared" ref="AB368:AB381" si="176">Y368/Z368</f>
        <v>1.8980189263879232</v>
      </c>
      <c r="AC368" s="17">
        <f t="shared" si="165"/>
        <v>4.1536014191296635</v>
      </c>
      <c r="AD368">
        <v>67129000</v>
      </c>
      <c r="AE368">
        <v>0</v>
      </c>
      <c r="AF368">
        <v>0</v>
      </c>
      <c r="AG368">
        <v>9405500</v>
      </c>
      <c r="AH368">
        <v>234260000</v>
      </c>
      <c r="AI368">
        <v>547210000</v>
      </c>
      <c r="AJ368">
        <v>689590000</v>
      </c>
      <c r="AK368">
        <f t="shared" si="150"/>
        <v>0</v>
      </c>
      <c r="AL368">
        <f t="shared" si="150"/>
        <v>0</v>
      </c>
      <c r="AM368">
        <f t="shared" si="150"/>
        <v>1.3639263910439537E-2</v>
      </c>
      <c r="AN368" s="15" t="s">
        <v>943</v>
      </c>
      <c r="AO368" s="16">
        <f t="shared" ref="AO368:AO381" si="177">AL368/AM368</f>
        <v>0</v>
      </c>
      <c r="AP368" s="17">
        <v>0</v>
      </c>
      <c r="AQ368">
        <v>76358000</v>
      </c>
      <c r="AR368">
        <v>89430000</v>
      </c>
      <c r="AS368">
        <v>101840000</v>
      </c>
      <c r="AT368">
        <v>94683000</v>
      </c>
      <c r="AU368">
        <v>747130000</v>
      </c>
      <c r="AV368">
        <v>737750000</v>
      </c>
      <c r="AW368">
        <v>625580000</v>
      </c>
      <c r="AX368">
        <f t="shared" si="151"/>
        <v>0.11969804451701846</v>
      </c>
      <c r="AY368">
        <f t="shared" si="151"/>
        <v>0.13804134191799389</v>
      </c>
      <c r="AZ368">
        <f t="shared" si="151"/>
        <v>0.15135234502381789</v>
      </c>
      <c r="BA368" s="15">
        <f t="shared" si="162"/>
        <v>0.85382981102538302</v>
      </c>
      <c r="BB368" s="16">
        <f t="shared" si="174"/>
        <v>0.91205287831034731</v>
      </c>
      <c r="BC368" s="17">
        <f t="shared" si="163"/>
        <v>1.1532464249937466</v>
      </c>
      <c r="BD368">
        <v>63819000</v>
      </c>
      <c r="BE368">
        <v>119800000</v>
      </c>
      <c r="BF368">
        <v>110640000</v>
      </c>
      <c r="BG368">
        <v>106420000</v>
      </c>
      <c r="BH368">
        <v>752070000</v>
      </c>
      <c r="BI368">
        <v>733350000</v>
      </c>
      <c r="BJ368">
        <v>663290000</v>
      </c>
      <c r="BK368">
        <f t="shared" si="152"/>
        <v>0.15929368276889119</v>
      </c>
      <c r="BL368">
        <f t="shared" si="152"/>
        <v>0.1508692984250358</v>
      </c>
      <c r="BM368">
        <f t="shared" si="152"/>
        <v>0.16044264198163699</v>
      </c>
      <c r="BN368" s="15">
        <f t="shared" si="172"/>
        <v>0.53271285475792984</v>
      </c>
      <c r="BO368" s="16">
        <f t="shared" si="171"/>
        <v>0.94033167592879152</v>
      </c>
      <c r="BP368" s="17">
        <f t="shared" si="173"/>
        <v>0.94711413411115752</v>
      </c>
      <c r="BQ368" s="41">
        <v>0</v>
      </c>
    </row>
    <row r="369" spans="1:69" customFormat="1" ht="15" x14ac:dyDescent="0.2">
      <c r="A369" t="s">
        <v>712</v>
      </c>
      <c r="B369" t="s">
        <v>713</v>
      </c>
      <c r="D369">
        <v>29550000</v>
      </c>
      <c r="E369">
        <v>128950000</v>
      </c>
      <c r="F369">
        <v>139040000</v>
      </c>
      <c r="G369">
        <v>196590000</v>
      </c>
      <c r="H369">
        <v>865460000</v>
      </c>
      <c r="I369">
        <v>887390000</v>
      </c>
      <c r="J369">
        <v>995240000</v>
      </c>
      <c r="K369">
        <f t="shared" si="148"/>
        <v>0.14899590968964482</v>
      </c>
      <c r="L369">
        <f t="shared" si="148"/>
        <v>0.15668420874699962</v>
      </c>
      <c r="M369">
        <f t="shared" si="148"/>
        <v>0.19753024396125557</v>
      </c>
      <c r="N369" s="15">
        <f t="shared" si="154"/>
        <v>0.22915858860023264</v>
      </c>
      <c r="O369" s="16">
        <f t="shared" si="175"/>
        <v>0.79321629743813982</v>
      </c>
      <c r="P369" s="17">
        <f t="shared" si="155"/>
        <v>1.0516007390630344</v>
      </c>
      <c r="Q369">
        <v>59028000</v>
      </c>
      <c r="R369">
        <v>165710000</v>
      </c>
      <c r="S369">
        <v>197590000</v>
      </c>
      <c r="T369">
        <v>206900000</v>
      </c>
      <c r="U369">
        <v>876600000</v>
      </c>
      <c r="V369">
        <v>1078500000</v>
      </c>
      <c r="W369">
        <v>1138700000</v>
      </c>
      <c r="X369">
        <f t="shared" si="149"/>
        <v>0.18903718913985854</v>
      </c>
      <c r="Y369">
        <f t="shared" si="149"/>
        <v>0.1832081594807603</v>
      </c>
      <c r="Z369">
        <f t="shared" si="149"/>
        <v>0.18169842803196629</v>
      </c>
      <c r="AA369" s="15">
        <f t="shared" si="164"/>
        <v>0.35621266067225876</v>
      </c>
      <c r="AB369" s="16">
        <f t="shared" si="176"/>
        <v>1.0083089956536575</v>
      </c>
      <c r="AC369" s="17">
        <f t="shared" si="165"/>
        <v>0.96916464064229368</v>
      </c>
      <c r="AD369">
        <v>28906000</v>
      </c>
      <c r="AE369">
        <v>31419000</v>
      </c>
      <c r="AF369">
        <v>7475000</v>
      </c>
      <c r="AG369">
        <v>80068000</v>
      </c>
      <c r="AH369">
        <v>234260000</v>
      </c>
      <c r="AI369">
        <v>547210000</v>
      </c>
      <c r="AJ369">
        <v>689590000</v>
      </c>
      <c r="AK369">
        <f t="shared" si="150"/>
        <v>0.13412020831554683</v>
      </c>
      <c r="AL369">
        <f t="shared" si="150"/>
        <v>1.3660203578150985E-2</v>
      </c>
      <c r="AM369">
        <f t="shared" si="150"/>
        <v>0.11610957235458751</v>
      </c>
      <c r="AN369" s="15">
        <f>AD369/AE369</f>
        <v>0.92001655049492348</v>
      </c>
      <c r="AO369" s="16">
        <f t="shared" si="177"/>
        <v>0.11764924545957359</v>
      </c>
      <c r="AP369" s="17">
        <f>AL369/AK369</f>
        <v>0.10185045005307775</v>
      </c>
      <c r="AQ369">
        <v>68472000</v>
      </c>
      <c r="AR369">
        <v>130810000</v>
      </c>
      <c r="AS369">
        <v>140800000</v>
      </c>
      <c r="AT369">
        <v>135080000</v>
      </c>
      <c r="AU369">
        <v>747130000</v>
      </c>
      <c r="AV369">
        <v>737750000</v>
      </c>
      <c r="AW369">
        <v>625580000</v>
      </c>
      <c r="AX369">
        <f t="shared" si="151"/>
        <v>0.17508331883340247</v>
      </c>
      <c r="AY369">
        <f t="shared" si="151"/>
        <v>0.19085055913249746</v>
      </c>
      <c r="AZ369">
        <f t="shared" si="151"/>
        <v>0.21592761916941078</v>
      </c>
      <c r="BA369" s="15">
        <f t="shared" si="162"/>
        <v>0.52344621970797345</v>
      </c>
      <c r="BB369" s="16">
        <f t="shared" si="174"/>
        <v>0.88386358292943268</v>
      </c>
      <c r="BC369" s="17">
        <f t="shared" si="163"/>
        <v>1.090055639818537</v>
      </c>
      <c r="BD369">
        <v>98060000</v>
      </c>
      <c r="BE369">
        <v>120240000</v>
      </c>
      <c r="BF369">
        <v>128370000</v>
      </c>
      <c r="BG369">
        <v>126490000</v>
      </c>
      <c r="BH369">
        <v>752070000</v>
      </c>
      <c r="BI369">
        <v>733350000</v>
      </c>
      <c r="BJ369">
        <v>663290000</v>
      </c>
      <c r="BK369">
        <f t="shared" si="152"/>
        <v>0.15987873469224939</v>
      </c>
      <c r="BL369">
        <f t="shared" si="152"/>
        <v>0.17504602168132544</v>
      </c>
      <c r="BM369">
        <f t="shared" si="152"/>
        <v>0.19070090005879781</v>
      </c>
      <c r="BN369" s="15">
        <f t="shared" si="172"/>
        <v>0.81553559547571519</v>
      </c>
      <c r="BO369" s="16">
        <f t="shared" si="171"/>
        <v>0.91790873366279035</v>
      </c>
      <c r="BP369" s="17">
        <f t="shared" si="173"/>
        <v>1.0948674444933002</v>
      </c>
      <c r="BQ369" s="41">
        <v>0</v>
      </c>
    </row>
    <row r="370" spans="1:69" customFormat="1" ht="15" x14ac:dyDescent="0.2">
      <c r="A370" t="s">
        <v>284</v>
      </c>
      <c r="B370" t="s">
        <v>285</v>
      </c>
      <c r="D370">
        <v>375670000</v>
      </c>
      <c r="E370">
        <v>530630000</v>
      </c>
      <c r="F370">
        <v>287510000</v>
      </c>
      <c r="G370">
        <v>267860000</v>
      </c>
      <c r="H370">
        <v>865460000</v>
      </c>
      <c r="I370">
        <v>887390000</v>
      </c>
      <c r="J370">
        <v>995240000</v>
      </c>
      <c r="K370">
        <f t="shared" si="148"/>
        <v>0.61311903496406539</v>
      </c>
      <c r="L370">
        <f t="shared" si="148"/>
        <v>0.32399508671497312</v>
      </c>
      <c r="M370">
        <f t="shared" si="148"/>
        <v>0.26914111169165228</v>
      </c>
      <c r="N370" s="15">
        <f t="shared" si="154"/>
        <v>0.70796977178071352</v>
      </c>
      <c r="O370" s="16">
        <f t="shared" si="175"/>
        <v>1.2038112077287009</v>
      </c>
      <c r="P370" s="17">
        <f t="shared" si="155"/>
        <v>0.52843749457878486</v>
      </c>
      <c r="Q370">
        <v>1413200000</v>
      </c>
      <c r="R370">
        <v>1560600000</v>
      </c>
      <c r="S370">
        <v>2055700000</v>
      </c>
      <c r="T370">
        <v>353270000</v>
      </c>
      <c r="U370">
        <v>876600000</v>
      </c>
      <c r="V370">
        <v>1078500000</v>
      </c>
      <c r="W370">
        <v>1138700000</v>
      </c>
      <c r="X370">
        <f t="shared" si="149"/>
        <v>1.7802874743326489</v>
      </c>
      <c r="Y370">
        <f t="shared" si="149"/>
        <v>1.9060732498840982</v>
      </c>
      <c r="Z370">
        <f t="shared" si="149"/>
        <v>0.31023974708000351</v>
      </c>
      <c r="AA370" s="15">
        <f t="shared" si="164"/>
        <v>0.90554914776368067</v>
      </c>
      <c r="AB370" s="16">
        <f t="shared" si="176"/>
        <v>6.1438718533785002</v>
      </c>
      <c r="AC370" s="17">
        <f t="shared" si="165"/>
        <v>1.0706547551252086</v>
      </c>
      <c r="AD370">
        <v>581220000</v>
      </c>
      <c r="AE370">
        <v>93038000</v>
      </c>
      <c r="AF370">
        <v>1151200000</v>
      </c>
      <c r="AG370">
        <v>135360000</v>
      </c>
      <c r="AH370">
        <v>234260000</v>
      </c>
      <c r="AI370">
        <v>547210000</v>
      </c>
      <c r="AJ370">
        <v>689590000</v>
      </c>
      <c r="AK370">
        <f t="shared" si="150"/>
        <v>0.39715700503713824</v>
      </c>
      <c r="AL370">
        <f t="shared" si="150"/>
        <v>2.1037627236344365</v>
      </c>
      <c r="AM370">
        <f t="shared" si="150"/>
        <v>0.19629054945692367</v>
      </c>
      <c r="AN370" s="15">
        <f>AD370/AE370</f>
        <v>6.2471248307143314</v>
      </c>
      <c r="AO370" s="16">
        <f t="shared" si="177"/>
        <v>10.717595571742546</v>
      </c>
      <c r="AP370" s="17">
        <f>AL370/AK370</f>
        <v>5.2970555648079607</v>
      </c>
      <c r="AQ370">
        <v>271760000</v>
      </c>
      <c r="AR370">
        <v>154620000</v>
      </c>
      <c r="AS370">
        <v>241310000</v>
      </c>
      <c r="AT370">
        <v>267930000</v>
      </c>
      <c r="AU370">
        <v>747130000</v>
      </c>
      <c r="AV370">
        <v>737750000</v>
      </c>
      <c r="AW370">
        <v>625580000</v>
      </c>
      <c r="AX370">
        <f t="shared" si="151"/>
        <v>0.20695193607538179</v>
      </c>
      <c r="AY370">
        <f t="shared" si="151"/>
        <v>0.32708912233141307</v>
      </c>
      <c r="AZ370">
        <f t="shared" si="151"/>
        <v>0.42829054637296587</v>
      </c>
      <c r="BA370" s="15">
        <f t="shared" si="162"/>
        <v>1.757599275643513</v>
      </c>
      <c r="BB370" s="16">
        <f t="shared" si="174"/>
        <v>0.76370848037952221</v>
      </c>
      <c r="BC370" s="17">
        <f t="shared" si="163"/>
        <v>1.580507670207403</v>
      </c>
      <c r="BD370">
        <v>265320000</v>
      </c>
      <c r="BE370">
        <v>135250000</v>
      </c>
      <c r="BF370">
        <v>385780000</v>
      </c>
      <c r="BG370">
        <v>263980000</v>
      </c>
      <c r="BH370">
        <v>752070000</v>
      </c>
      <c r="BI370">
        <v>733350000</v>
      </c>
      <c r="BJ370">
        <v>663290000</v>
      </c>
      <c r="BK370">
        <f t="shared" si="152"/>
        <v>0.17983698325953701</v>
      </c>
      <c r="BL370">
        <f t="shared" si="152"/>
        <v>0.52605168064362173</v>
      </c>
      <c r="BM370">
        <f t="shared" si="152"/>
        <v>0.39798579806721041</v>
      </c>
      <c r="BN370" s="15">
        <f t="shared" si="172"/>
        <v>1.9617005545286506</v>
      </c>
      <c r="BO370" s="16">
        <f t="shared" si="171"/>
        <v>1.3217850566486395</v>
      </c>
      <c r="BP370" s="17">
        <f t="shared" si="173"/>
        <v>2.9251585024890838</v>
      </c>
      <c r="BQ370" s="41">
        <v>0</v>
      </c>
    </row>
    <row r="371" spans="1:69" customFormat="1" ht="15" x14ac:dyDescent="0.2">
      <c r="A371" t="s">
        <v>256</v>
      </c>
      <c r="B371" t="s">
        <v>257</v>
      </c>
      <c r="D371">
        <v>394780000</v>
      </c>
      <c r="E371">
        <v>178020000</v>
      </c>
      <c r="F371">
        <v>38046000</v>
      </c>
      <c r="G371">
        <v>18830000</v>
      </c>
      <c r="H371">
        <v>865460000</v>
      </c>
      <c r="I371">
        <v>887390000</v>
      </c>
      <c r="J371">
        <v>995240000</v>
      </c>
      <c r="K371">
        <f t="shared" si="148"/>
        <v>0.20569408175998891</v>
      </c>
      <c r="L371">
        <f t="shared" si="148"/>
        <v>4.287404636067569E-2</v>
      </c>
      <c r="M371">
        <f t="shared" si="148"/>
        <v>1.8920059483139746E-2</v>
      </c>
      <c r="N371" s="15">
        <f t="shared" si="154"/>
        <v>2.217615998202449</v>
      </c>
      <c r="O371" s="16">
        <f t="shared" si="175"/>
        <v>2.2660629792883098</v>
      </c>
      <c r="P371" s="17">
        <f t="shared" si="155"/>
        <v>0.20843597440349615</v>
      </c>
      <c r="Q371">
        <v>586890000</v>
      </c>
      <c r="R371">
        <v>92021000</v>
      </c>
      <c r="S371">
        <v>81480000</v>
      </c>
      <c r="T371">
        <v>78186000</v>
      </c>
      <c r="U371">
        <v>876600000</v>
      </c>
      <c r="V371">
        <v>1078500000</v>
      </c>
      <c r="W371">
        <v>1138700000</v>
      </c>
      <c r="X371">
        <f t="shared" si="149"/>
        <v>0.10497490303445128</v>
      </c>
      <c r="Y371">
        <f t="shared" si="149"/>
        <v>7.5549374130737132E-2</v>
      </c>
      <c r="Z371">
        <f t="shared" si="149"/>
        <v>6.8662509879687361E-2</v>
      </c>
      <c r="AA371" s="15">
        <f t="shared" si="164"/>
        <v>6.3777833320655066</v>
      </c>
      <c r="AB371" s="16">
        <f t="shared" si="176"/>
        <v>1.1003002113251781</v>
      </c>
      <c r="AC371" s="17">
        <f t="shared" si="165"/>
        <v>0.71968986821490932</v>
      </c>
      <c r="AD371">
        <v>512800000</v>
      </c>
      <c r="AE371">
        <v>0</v>
      </c>
      <c r="AF371">
        <v>0</v>
      </c>
      <c r="AG371">
        <v>20795000</v>
      </c>
      <c r="AH371">
        <v>234260000</v>
      </c>
      <c r="AI371">
        <v>547210000</v>
      </c>
      <c r="AJ371">
        <v>689590000</v>
      </c>
      <c r="AK371">
        <f t="shared" si="150"/>
        <v>0</v>
      </c>
      <c r="AL371">
        <f t="shared" si="150"/>
        <v>0</v>
      </c>
      <c r="AM371">
        <f t="shared" si="150"/>
        <v>3.0155599704172045E-2</v>
      </c>
      <c r="AN371" s="15" t="s">
        <v>943</v>
      </c>
      <c r="AO371" s="16">
        <f t="shared" si="177"/>
        <v>0</v>
      </c>
      <c r="AP371" s="17">
        <v>0</v>
      </c>
      <c r="AQ371">
        <v>241100000</v>
      </c>
      <c r="AR371">
        <v>100670000</v>
      </c>
      <c r="AS371">
        <v>92555000</v>
      </c>
      <c r="AT371">
        <v>120270000</v>
      </c>
      <c r="AU371">
        <v>747130000</v>
      </c>
      <c r="AV371">
        <v>737750000</v>
      </c>
      <c r="AW371">
        <v>625580000</v>
      </c>
      <c r="AX371">
        <f t="shared" si="151"/>
        <v>0.1347422804598932</v>
      </c>
      <c r="AY371">
        <f t="shared" si="151"/>
        <v>0.12545577770247374</v>
      </c>
      <c r="AZ371">
        <f t="shared" si="151"/>
        <v>0.19225358866971451</v>
      </c>
      <c r="BA371" s="15">
        <f t="shared" si="162"/>
        <v>2.3949538094765073</v>
      </c>
      <c r="BB371" s="16">
        <f t="shared" si="174"/>
        <v>0.65255363278551193</v>
      </c>
      <c r="BC371" s="17">
        <f t="shared" si="163"/>
        <v>0.93107951917005261</v>
      </c>
      <c r="BD371">
        <v>143970000</v>
      </c>
      <c r="BE371">
        <v>135800000</v>
      </c>
      <c r="BF371">
        <v>109520000</v>
      </c>
      <c r="BG371">
        <v>116570000</v>
      </c>
      <c r="BH371">
        <v>752070000</v>
      </c>
      <c r="BI371">
        <v>733350000</v>
      </c>
      <c r="BJ371">
        <v>663290000</v>
      </c>
      <c r="BK371">
        <f t="shared" si="152"/>
        <v>0.18056829816373476</v>
      </c>
      <c r="BL371">
        <f t="shared" si="152"/>
        <v>0.149342060407718</v>
      </c>
      <c r="BM371">
        <f t="shared" si="152"/>
        <v>0.17574514918059975</v>
      </c>
      <c r="BN371" s="15">
        <f t="shared" si="172"/>
        <v>1.0601620029455081</v>
      </c>
      <c r="BO371" s="16">
        <f t="shared" si="171"/>
        <v>0.84976490733323551</v>
      </c>
      <c r="BP371" s="17">
        <f t="shared" si="173"/>
        <v>0.82706688785590921</v>
      </c>
      <c r="BQ371" s="41">
        <v>0</v>
      </c>
    </row>
    <row r="372" spans="1:69" customFormat="1" ht="15" x14ac:dyDescent="0.2">
      <c r="A372" t="s">
        <v>270</v>
      </c>
      <c r="B372" t="s">
        <v>271</v>
      </c>
      <c r="D372">
        <v>39184000</v>
      </c>
      <c r="E372">
        <v>70560000</v>
      </c>
      <c r="F372">
        <v>11172000</v>
      </c>
      <c r="G372">
        <v>81820000</v>
      </c>
      <c r="H372">
        <v>865460000</v>
      </c>
      <c r="I372">
        <v>887390000</v>
      </c>
      <c r="J372">
        <v>995240000</v>
      </c>
      <c r="K372">
        <f t="shared" si="148"/>
        <v>8.1528897927113902E-2</v>
      </c>
      <c r="L372">
        <f t="shared" si="148"/>
        <v>1.2589729431253451E-2</v>
      </c>
      <c r="M372">
        <f t="shared" si="148"/>
        <v>8.2211325911337965E-2</v>
      </c>
      <c r="N372" s="15">
        <f t="shared" si="154"/>
        <v>0.55532879818594105</v>
      </c>
      <c r="O372" s="16">
        <f t="shared" si="175"/>
        <v>0.15313862526473582</v>
      </c>
      <c r="P372" s="17">
        <f t="shared" si="155"/>
        <v>0.15442045399054155</v>
      </c>
      <c r="Q372">
        <v>74253000</v>
      </c>
      <c r="R372">
        <v>72164000</v>
      </c>
      <c r="S372">
        <v>63259000</v>
      </c>
      <c r="T372">
        <v>60967000</v>
      </c>
      <c r="U372">
        <v>876600000</v>
      </c>
      <c r="V372">
        <v>1078500000</v>
      </c>
      <c r="W372">
        <v>1138700000</v>
      </c>
      <c r="X372">
        <f t="shared" si="149"/>
        <v>8.2322610084417061E-2</v>
      </c>
      <c r="Y372">
        <f t="shared" si="149"/>
        <v>5.8654612888270743E-2</v>
      </c>
      <c r="Z372">
        <f t="shared" si="149"/>
        <v>5.3540879950821109E-2</v>
      </c>
      <c r="AA372" s="15">
        <f t="shared" si="164"/>
        <v>1.0289479518873677</v>
      </c>
      <c r="AB372" s="16">
        <f t="shared" si="176"/>
        <v>1.0955108123390342</v>
      </c>
      <c r="AC372" s="17">
        <f t="shared" si="165"/>
        <v>0.71249700207663291</v>
      </c>
      <c r="AD372">
        <v>102670000</v>
      </c>
      <c r="AE372">
        <v>37275000</v>
      </c>
      <c r="AF372">
        <v>16069000</v>
      </c>
      <c r="AG372">
        <v>60828000</v>
      </c>
      <c r="AH372">
        <v>234260000</v>
      </c>
      <c r="AI372">
        <v>547210000</v>
      </c>
      <c r="AJ372">
        <v>689590000</v>
      </c>
      <c r="AK372">
        <f t="shared" si="150"/>
        <v>0.15911807393494407</v>
      </c>
      <c r="AL372">
        <f t="shared" si="150"/>
        <v>2.9365325926061291E-2</v>
      </c>
      <c r="AM372">
        <f t="shared" si="150"/>
        <v>8.8208935744427855E-2</v>
      </c>
      <c r="AN372" s="15">
        <f>AD372/AE372</f>
        <v>2.7543930248155601</v>
      </c>
      <c r="AO372" s="16">
        <f t="shared" si="177"/>
        <v>0.33290647572421589</v>
      </c>
      <c r="AP372" s="17">
        <f>AL372/AK372</f>
        <v>0.18455053659125736</v>
      </c>
      <c r="AQ372">
        <v>78435000</v>
      </c>
      <c r="AR372">
        <v>104720000</v>
      </c>
      <c r="AS372">
        <v>104420000</v>
      </c>
      <c r="AT372">
        <v>100860000</v>
      </c>
      <c r="AU372">
        <v>747130000</v>
      </c>
      <c r="AV372">
        <v>737750000</v>
      </c>
      <c r="AW372">
        <v>625580000</v>
      </c>
      <c r="AX372">
        <f t="shared" si="151"/>
        <v>0.14016302383788631</v>
      </c>
      <c r="AY372">
        <f t="shared" si="151"/>
        <v>0.14153846153846153</v>
      </c>
      <c r="AZ372">
        <f t="shared" si="151"/>
        <v>0.16122638191758049</v>
      </c>
      <c r="BA372" s="15">
        <f t="shared" si="162"/>
        <v>0.74899732620320858</v>
      </c>
      <c r="BB372" s="16">
        <f t="shared" si="174"/>
        <v>0.87788648393050528</v>
      </c>
      <c r="BC372" s="17">
        <f t="shared" si="163"/>
        <v>1.0098131280484222</v>
      </c>
      <c r="BD372">
        <v>102550000</v>
      </c>
      <c r="BE372">
        <v>135900000</v>
      </c>
      <c r="BF372">
        <v>131530000</v>
      </c>
      <c r="BG372">
        <v>121480000</v>
      </c>
      <c r="BH372">
        <v>752070000</v>
      </c>
      <c r="BI372">
        <v>733350000</v>
      </c>
      <c r="BJ372">
        <v>663290000</v>
      </c>
      <c r="BK372">
        <f t="shared" si="152"/>
        <v>0.18070126450995252</v>
      </c>
      <c r="BL372">
        <f t="shared" si="152"/>
        <v>0.17935501465875775</v>
      </c>
      <c r="BM372">
        <f t="shared" si="152"/>
        <v>0.1831476428108369</v>
      </c>
      <c r="BN372" s="15">
        <f t="shared" si="172"/>
        <v>0.75459896983075792</v>
      </c>
      <c r="BO372" s="16">
        <f t="shared" si="171"/>
        <v>0.97929196306393995</v>
      </c>
      <c r="BP372" s="17">
        <f t="shared" si="173"/>
        <v>0.99254985926719608</v>
      </c>
      <c r="BQ372" s="41">
        <v>0</v>
      </c>
    </row>
    <row r="373" spans="1:69" customFormat="1" ht="15" x14ac:dyDescent="0.2">
      <c r="A373" t="s">
        <v>392</v>
      </c>
      <c r="B373" t="s">
        <v>393</v>
      </c>
      <c r="D373">
        <v>7345600</v>
      </c>
      <c r="E373">
        <v>129340000</v>
      </c>
      <c r="F373">
        <v>61583000</v>
      </c>
      <c r="G373">
        <v>114510000</v>
      </c>
      <c r="H373">
        <v>865460000</v>
      </c>
      <c r="I373">
        <v>887390000</v>
      </c>
      <c r="J373">
        <v>995240000</v>
      </c>
      <c r="K373">
        <f t="shared" si="148"/>
        <v>0.14944653710165692</v>
      </c>
      <c r="L373">
        <f t="shared" si="148"/>
        <v>6.9397897204160522E-2</v>
      </c>
      <c r="M373">
        <f t="shared" si="148"/>
        <v>0.11505767453076644</v>
      </c>
      <c r="N373" s="15">
        <f t="shared" si="154"/>
        <v>5.6792948817071288E-2</v>
      </c>
      <c r="O373" s="16">
        <f t="shared" si="175"/>
        <v>0.60315748156028925</v>
      </c>
      <c r="P373" s="17">
        <f t="shared" si="155"/>
        <v>0.46436604387129088</v>
      </c>
      <c r="Q373">
        <v>66533000</v>
      </c>
      <c r="R373">
        <v>52923000</v>
      </c>
      <c r="S373">
        <v>92104000</v>
      </c>
      <c r="T373">
        <v>92150000</v>
      </c>
      <c r="U373">
        <v>876600000</v>
      </c>
      <c r="V373">
        <v>1078500000</v>
      </c>
      <c r="W373">
        <v>1138700000</v>
      </c>
      <c r="X373">
        <f t="shared" si="149"/>
        <v>6.0373032169746751E-2</v>
      </c>
      <c r="Y373">
        <f t="shared" si="149"/>
        <v>8.5400092721372278E-2</v>
      </c>
      <c r="Z373">
        <f t="shared" si="149"/>
        <v>8.0925616931588659E-2</v>
      </c>
      <c r="AA373" s="15">
        <f t="shared" si="164"/>
        <v>1.2571660714623132</v>
      </c>
      <c r="AB373" s="16">
        <f t="shared" si="176"/>
        <v>1.05529121629763</v>
      </c>
      <c r="AC373" s="17">
        <f t="shared" si="165"/>
        <v>1.4145403941491399</v>
      </c>
      <c r="AD373">
        <v>19292000</v>
      </c>
      <c r="AE373">
        <v>131420000</v>
      </c>
      <c r="AF373">
        <v>39650000</v>
      </c>
      <c r="AG373">
        <v>130010000</v>
      </c>
      <c r="AH373">
        <v>234260000</v>
      </c>
      <c r="AI373">
        <v>547210000</v>
      </c>
      <c r="AJ373">
        <v>689590000</v>
      </c>
      <c r="AK373">
        <f t="shared" si="150"/>
        <v>0.56100059762656873</v>
      </c>
      <c r="AL373">
        <f t="shared" si="150"/>
        <v>7.2458471153670434E-2</v>
      </c>
      <c r="AM373">
        <f t="shared" si="150"/>
        <v>0.18853231630389072</v>
      </c>
      <c r="AN373" s="15">
        <f>AD373/AE373</f>
        <v>0.14679653020849187</v>
      </c>
      <c r="AO373" s="16">
        <f t="shared" si="177"/>
        <v>0.38432918331558796</v>
      </c>
      <c r="AP373" s="17">
        <f>AL373/AK373</f>
        <v>0.12915934753050401</v>
      </c>
      <c r="AQ373">
        <v>64937000</v>
      </c>
      <c r="AR373">
        <v>138130000</v>
      </c>
      <c r="AS373">
        <v>128050000</v>
      </c>
      <c r="AT373">
        <v>117590000</v>
      </c>
      <c r="AU373">
        <v>747130000</v>
      </c>
      <c r="AV373">
        <v>737750000</v>
      </c>
      <c r="AW373">
        <v>625580000</v>
      </c>
      <c r="AX373">
        <f t="shared" si="151"/>
        <v>0.18488081056844191</v>
      </c>
      <c r="AY373">
        <f t="shared" si="151"/>
        <v>0.17356828193832599</v>
      </c>
      <c r="AZ373">
        <f t="shared" si="151"/>
        <v>0.18796956424438122</v>
      </c>
      <c r="BA373" s="15">
        <f t="shared" si="162"/>
        <v>0.47011510895533193</v>
      </c>
      <c r="BB373" s="16">
        <f t="shared" si="174"/>
        <v>0.92338503116742898</v>
      </c>
      <c r="BC373" s="17">
        <f t="shared" si="163"/>
        <v>0.93881177502773827</v>
      </c>
      <c r="BD373">
        <v>48063000</v>
      </c>
      <c r="BE373">
        <v>137040000</v>
      </c>
      <c r="BF373">
        <v>137760000</v>
      </c>
      <c r="BG373">
        <v>123840000</v>
      </c>
      <c r="BH373">
        <v>752070000</v>
      </c>
      <c r="BI373">
        <v>733350000</v>
      </c>
      <c r="BJ373">
        <v>663290000</v>
      </c>
      <c r="BK373">
        <f t="shared" si="152"/>
        <v>0.18221708085683513</v>
      </c>
      <c r="BL373">
        <f t="shared" si="152"/>
        <v>0.18785027613008795</v>
      </c>
      <c r="BM373">
        <f t="shared" si="152"/>
        <v>0.18670566418911788</v>
      </c>
      <c r="BN373" s="15">
        <f t="shared" si="172"/>
        <v>0.35072241681260946</v>
      </c>
      <c r="BO373" s="16">
        <f t="shared" si="171"/>
        <v>1.0061305689141313</v>
      </c>
      <c r="BP373" s="17">
        <f t="shared" si="173"/>
        <v>1.0309147487533219</v>
      </c>
      <c r="BQ373" s="41">
        <v>0</v>
      </c>
    </row>
    <row r="374" spans="1:69" customFormat="1" ht="15" x14ac:dyDescent="0.2">
      <c r="A374" t="s">
        <v>398</v>
      </c>
      <c r="B374" t="s">
        <v>399</v>
      </c>
      <c r="D374">
        <v>2941700</v>
      </c>
      <c r="E374">
        <v>684110000</v>
      </c>
      <c r="F374">
        <v>79849000</v>
      </c>
      <c r="G374">
        <v>230150000</v>
      </c>
      <c r="H374">
        <v>865460000</v>
      </c>
      <c r="I374">
        <v>887390000</v>
      </c>
      <c r="J374">
        <v>995240000</v>
      </c>
      <c r="K374">
        <f t="shared" si="148"/>
        <v>0.79045825341436926</v>
      </c>
      <c r="L374">
        <f t="shared" si="148"/>
        <v>8.9981856906208094E-2</v>
      </c>
      <c r="M374">
        <f t="shared" si="148"/>
        <v>0.23125075358707448</v>
      </c>
      <c r="N374" s="15">
        <f t="shared" si="154"/>
        <v>4.3000394673371242E-3</v>
      </c>
      <c r="O374" s="16">
        <f t="shared" si="175"/>
        <v>0.38910946455500561</v>
      </c>
      <c r="P374" s="17">
        <f t="shared" si="155"/>
        <v>0.11383505266411374</v>
      </c>
      <c r="Q374">
        <v>341780000</v>
      </c>
      <c r="R374">
        <v>425200000</v>
      </c>
      <c r="S374">
        <v>252580000</v>
      </c>
      <c r="T374">
        <v>286100000</v>
      </c>
      <c r="U374">
        <v>876600000</v>
      </c>
      <c r="V374">
        <v>1078500000</v>
      </c>
      <c r="W374">
        <v>1138700000</v>
      </c>
      <c r="X374">
        <f t="shared" si="149"/>
        <v>0.48505589778690394</v>
      </c>
      <c r="Y374">
        <f t="shared" si="149"/>
        <v>0.234195642095503</v>
      </c>
      <c r="Z374">
        <f t="shared" si="149"/>
        <v>0.25125142706595238</v>
      </c>
      <c r="AA374" s="15">
        <f t="shared" si="164"/>
        <v>0.80380997177798685</v>
      </c>
      <c r="AB374" s="16">
        <f t="shared" si="176"/>
        <v>0.93211666429272733</v>
      </c>
      <c r="AC374" s="17">
        <f t="shared" si="165"/>
        <v>0.48282196580648623</v>
      </c>
      <c r="AD374">
        <v>157980000</v>
      </c>
      <c r="AE374">
        <v>167460000</v>
      </c>
      <c r="AF374">
        <v>100350000</v>
      </c>
      <c r="AG374">
        <v>171470000</v>
      </c>
      <c r="AH374">
        <v>234260000</v>
      </c>
      <c r="AI374">
        <v>547210000</v>
      </c>
      <c r="AJ374">
        <v>689590000</v>
      </c>
      <c r="AK374">
        <f t="shared" si="150"/>
        <v>0.71484675147272259</v>
      </c>
      <c r="AL374">
        <f t="shared" si="150"/>
        <v>0.18338480656420753</v>
      </c>
      <c r="AM374">
        <f t="shared" si="150"/>
        <v>0.24865499789730131</v>
      </c>
      <c r="AN374" s="15">
        <f>AD374/AE374</f>
        <v>0.94338946614116803</v>
      </c>
      <c r="AO374" s="16">
        <f t="shared" si="177"/>
        <v>0.73750702022868064</v>
      </c>
      <c r="AP374" s="17">
        <f>AL374/AK374</f>
        <v>0.25653723149248331</v>
      </c>
      <c r="AQ374">
        <v>310260000</v>
      </c>
      <c r="AR374">
        <v>160970000</v>
      </c>
      <c r="AS374">
        <v>158180000</v>
      </c>
      <c r="AT374">
        <v>176400000</v>
      </c>
      <c r="AU374">
        <v>747130000</v>
      </c>
      <c r="AV374">
        <v>737750000</v>
      </c>
      <c r="AW374">
        <v>625580000</v>
      </c>
      <c r="AX374">
        <f t="shared" si="151"/>
        <v>0.21545112631001298</v>
      </c>
      <c r="AY374">
        <f t="shared" si="151"/>
        <v>0.21440867502541511</v>
      </c>
      <c r="AZ374">
        <f t="shared" si="151"/>
        <v>0.28197832411522106</v>
      </c>
      <c r="BA374" s="15">
        <f t="shared" si="162"/>
        <v>1.9274398956327266</v>
      </c>
      <c r="BB374" s="16">
        <f t="shared" si="174"/>
        <v>0.760372896385483</v>
      </c>
      <c r="BC374" s="17">
        <f t="shared" si="163"/>
        <v>0.99516154172664717</v>
      </c>
      <c r="BD374">
        <v>320190000</v>
      </c>
      <c r="BE374">
        <v>141200000</v>
      </c>
      <c r="BF374">
        <v>123520000</v>
      </c>
      <c r="BG374">
        <v>91762000</v>
      </c>
      <c r="BH374">
        <v>752070000</v>
      </c>
      <c r="BI374">
        <v>733350000</v>
      </c>
      <c r="BJ374">
        <v>663290000</v>
      </c>
      <c r="BK374">
        <f t="shared" si="152"/>
        <v>0.18774848085949447</v>
      </c>
      <c r="BL374">
        <f t="shared" si="152"/>
        <v>0.16843253562419036</v>
      </c>
      <c r="BM374">
        <f t="shared" si="152"/>
        <v>0.13834371089568664</v>
      </c>
      <c r="BN374" s="15">
        <f t="shared" si="172"/>
        <v>2.2676345609065156</v>
      </c>
      <c r="BO374" s="16">
        <f t="shared" si="171"/>
        <v>1.2174932603274693</v>
      </c>
      <c r="BP374" s="17">
        <f t="shared" si="173"/>
        <v>0.89711796789578502</v>
      </c>
      <c r="BQ374" s="41">
        <v>0</v>
      </c>
    </row>
    <row r="375" spans="1:69" customFormat="1" ht="15" x14ac:dyDescent="0.2">
      <c r="A375" t="s">
        <v>310</v>
      </c>
      <c r="B375" t="s">
        <v>311</v>
      </c>
      <c r="D375">
        <v>404680000</v>
      </c>
      <c r="E375">
        <v>497220000</v>
      </c>
      <c r="F375">
        <v>423150000</v>
      </c>
      <c r="G375">
        <v>449080000</v>
      </c>
      <c r="H375">
        <v>865460000</v>
      </c>
      <c r="I375">
        <v>887390000</v>
      </c>
      <c r="J375">
        <v>995240000</v>
      </c>
      <c r="K375">
        <f t="shared" si="148"/>
        <v>0.57451528666836138</v>
      </c>
      <c r="L375">
        <f t="shared" si="148"/>
        <v>0.47684783466119746</v>
      </c>
      <c r="M375">
        <f t="shared" si="148"/>
        <v>0.45122784454001047</v>
      </c>
      <c r="N375" s="15">
        <f t="shared" si="154"/>
        <v>0.81388520172157197</v>
      </c>
      <c r="O375" s="16">
        <f t="shared" si="175"/>
        <v>1.0567783890803646</v>
      </c>
      <c r="P375" s="17">
        <f t="shared" si="155"/>
        <v>0.83000025539173794</v>
      </c>
      <c r="Q375">
        <v>1239400000</v>
      </c>
      <c r="R375">
        <v>753670000</v>
      </c>
      <c r="S375">
        <v>799730000</v>
      </c>
      <c r="T375">
        <v>770940000</v>
      </c>
      <c r="U375">
        <v>876600000</v>
      </c>
      <c r="V375">
        <v>1078500000</v>
      </c>
      <c r="W375">
        <v>1138700000</v>
      </c>
      <c r="X375">
        <f t="shared" si="149"/>
        <v>0.85976500114077115</v>
      </c>
      <c r="Y375">
        <f t="shared" si="149"/>
        <v>0.74152063050533146</v>
      </c>
      <c r="Z375">
        <f t="shared" si="149"/>
        <v>0.67703521559673308</v>
      </c>
      <c r="AA375" s="15">
        <f t="shared" si="164"/>
        <v>1.6444863136385952</v>
      </c>
      <c r="AB375" s="16">
        <f t="shared" si="176"/>
        <v>1.0952467662287868</v>
      </c>
      <c r="AC375" s="17">
        <f t="shared" si="165"/>
        <v>0.86246896480020907</v>
      </c>
      <c r="AD375">
        <v>487660000</v>
      </c>
      <c r="AE375">
        <v>112280000</v>
      </c>
      <c r="AF375">
        <v>42337000</v>
      </c>
      <c r="AG375">
        <v>346290000</v>
      </c>
      <c r="AH375">
        <v>234260000</v>
      </c>
      <c r="AI375">
        <v>547210000</v>
      </c>
      <c r="AJ375">
        <v>689590000</v>
      </c>
      <c r="AK375">
        <f t="shared" si="150"/>
        <v>0.47929650815333391</v>
      </c>
      <c r="AL375">
        <f t="shared" si="150"/>
        <v>7.7368834633869996E-2</v>
      </c>
      <c r="AM375">
        <f t="shared" si="150"/>
        <v>0.50216795487173538</v>
      </c>
      <c r="AN375" s="15">
        <f>AD375/AE375</f>
        <v>4.3432490203063772</v>
      </c>
      <c r="AO375" s="16">
        <f t="shared" si="177"/>
        <v>0.15406963722651654</v>
      </c>
      <c r="AP375" s="17">
        <f>AL375/AK375</f>
        <v>0.16142165302218012</v>
      </c>
      <c r="AQ375">
        <v>123980000</v>
      </c>
      <c r="AR375">
        <v>161210000</v>
      </c>
      <c r="AS375">
        <v>189280000</v>
      </c>
      <c r="AT375">
        <v>186140000</v>
      </c>
      <c r="AU375">
        <v>747130000</v>
      </c>
      <c r="AV375">
        <v>737750000</v>
      </c>
      <c r="AW375">
        <v>625580000</v>
      </c>
      <c r="AX375">
        <f t="shared" si="151"/>
        <v>0.2157723555472274</v>
      </c>
      <c r="AY375">
        <f t="shared" si="151"/>
        <v>0.25656387665198238</v>
      </c>
      <c r="AZ375">
        <f t="shared" si="151"/>
        <v>0.29754787557146967</v>
      </c>
      <c r="BA375" s="15">
        <f t="shared" si="162"/>
        <v>0.76905899137770606</v>
      </c>
      <c r="BB375" s="16">
        <f t="shared" si="174"/>
        <v>0.86226082494867917</v>
      </c>
      <c r="BC375" s="17">
        <f t="shared" si="163"/>
        <v>1.1890488751503976</v>
      </c>
      <c r="BD375">
        <v>161120000</v>
      </c>
      <c r="BE375">
        <v>145640000</v>
      </c>
      <c r="BF375">
        <v>298030000</v>
      </c>
      <c r="BG375">
        <v>177140000</v>
      </c>
      <c r="BH375">
        <v>752070000</v>
      </c>
      <c r="BI375">
        <v>733350000</v>
      </c>
      <c r="BJ375">
        <v>663290000</v>
      </c>
      <c r="BK375">
        <f t="shared" si="152"/>
        <v>0.19365218663156356</v>
      </c>
      <c r="BL375">
        <f t="shared" si="152"/>
        <v>0.40639530919751826</v>
      </c>
      <c r="BM375">
        <f t="shared" si="152"/>
        <v>0.26706267243588777</v>
      </c>
      <c r="BN375" s="15">
        <f t="shared" si="172"/>
        <v>1.1062894809118373</v>
      </c>
      <c r="BO375" s="16">
        <f t="shared" si="171"/>
        <v>1.5217226184804216</v>
      </c>
      <c r="BP375" s="17">
        <f t="shared" si="173"/>
        <v>2.0985836321627134</v>
      </c>
      <c r="BQ375" s="41">
        <v>0</v>
      </c>
    </row>
    <row r="376" spans="1:69" customFormat="1" ht="15" x14ac:dyDescent="0.2">
      <c r="A376" t="s">
        <v>246</v>
      </c>
      <c r="B376" t="s">
        <v>247</v>
      </c>
      <c r="D376">
        <v>22893000</v>
      </c>
      <c r="E376">
        <v>32564000</v>
      </c>
      <c r="F376">
        <v>15324000</v>
      </c>
      <c r="G376">
        <v>30055000</v>
      </c>
      <c r="H376">
        <v>865460000</v>
      </c>
      <c r="I376">
        <v>887390000</v>
      </c>
      <c r="J376">
        <v>995240000</v>
      </c>
      <c r="K376">
        <f t="shared" si="148"/>
        <v>3.7626233448108518E-2</v>
      </c>
      <c r="L376">
        <f t="shared" si="148"/>
        <v>1.7268619209141415E-2</v>
      </c>
      <c r="M376">
        <f t="shared" si="148"/>
        <v>3.0198746031108073E-2</v>
      </c>
      <c r="N376" s="15">
        <f t="shared" si="154"/>
        <v>0.70301560004913399</v>
      </c>
      <c r="O376" s="16">
        <f t="shared" si="175"/>
        <v>0.57183232679107976</v>
      </c>
      <c r="P376" s="17">
        <f t="shared" si="155"/>
        <v>0.45895157783882601</v>
      </c>
      <c r="Q376">
        <v>234000000</v>
      </c>
      <c r="R376">
        <v>11229000</v>
      </c>
      <c r="S376">
        <v>75481000</v>
      </c>
      <c r="T376">
        <v>51692000</v>
      </c>
      <c r="U376">
        <v>876600000</v>
      </c>
      <c r="V376">
        <v>1078500000</v>
      </c>
      <c r="W376">
        <v>1138700000</v>
      </c>
      <c r="X376">
        <f t="shared" si="149"/>
        <v>1.2809719370294318E-2</v>
      </c>
      <c r="Y376">
        <f t="shared" si="149"/>
        <v>6.9987019007881318E-2</v>
      </c>
      <c r="Z376">
        <f t="shared" si="149"/>
        <v>4.5395626591727412E-2</v>
      </c>
      <c r="AA376" s="15">
        <f t="shared" si="164"/>
        <v>20.838899278653486</v>
      </c>
      <c r="AB376" s="16">
        <f t="shared" si="176"/>
        <v>1.5417128094148891</v>
      </c>
      <c r="AC376" s="17">
        <f t="shared" si="165"/>
        <v>5.4635872172329476</v>
      </c>
      <c r="AD376">
        <v>10848000</v>
      </c>
      <c r="AE376">
        <v>0</v>
      </c>
      <c r="AF376">
        <v>5984100</v>
      </c>
      <c r="AG376">
        <v>11965000</v>
      </c>
      <c r="AH376">
        <v>234260000</v>
      </c>
      <c r="AI376">
        <v>547210000</v>
      </c>
      <c r="AJ376">
        <v>689590000</v>
      </c>
      <c r="AK376">
        <f t="shared" si="150"/>
        <v>0</v>
      </c>
      <c r="AL376">
        <f t="shared" si="150"/>
        <v>1.0935655415653953E-2</v>
      </c>
      <c r="AM376">
        <f t="shared" si="150"/>
        <v>1.7350889659072784E-2</v>
      </c>
      <c r="AN376" s="15" t="s">
        <v>943</v>
      </c>
      <c r="AO376" s="16">
        <f t="shared" si="177"/>
        <v>0.63026482390980432</v>
      </c>
      <c r="AP376" s="17" t="s">
        <v>943</v>
      </c>
      <c r="AQ376">
        <v>150000000</v>
      </c>
      <c r="AR376">
        <v>168010000</v>
      </c>
      <c r="AS376">
        <v>188470000</v>
      </c>
      <c r="AT376">
        <v>147730000</v>
      </c>
      <c r="AU376">
        <v>747130000</v>
      </c>
      <c r="AV376">
        <v>737750000</v>
      </c>
      <c r="AW376">
        <v>625580000</v>
      </c>
      <c r="AX376">
        <f t="shared" si="151"/>
        <v>0.22487385060163559</v>
      </c>
      <c r="AY376">
        <f t="shared" si="151"/>
        <v>0.25546594374788206</v>
      </c>
      <c r="AZ376">
        <f t="shared" si="151"/>
        <v>0.23614885386361456</v>
      </c>
      <c r="BA376" s="15">
        <f t="shared" si="162"/>
        <v>0.89280399976191893</v>
      </c>
      <c r="BB376" s="16">
        <f t="shared" si="174"/>
        <v>1.081800481214378</v>
      </c>
      <c r="BC376" s="17">
        <f t="shared" si="163"/>
        <v>1.1360411317918881</v>
      </c>
      <c r="BD376">
        <v>174790000</v>
      </c>
      <c r="BE376">
        <v>146030000</v>
      </c>
      <c r="BF376">
        <v>203270000</v>
      </c>
      <c r="BG376">
        <v>142680000</v>
      </c>
      <c r="BH376">
        <v>752070000</v>
      </c>
      <c r="BI376">
        <v>733350000</v>
      </c>
      <c r="BJ376">
        <v>663290000</v>
      </c>
      <c r="BK376">
        <f t="shared" si="152"/>
        <v>0.19417075538181286</v>
      </c>
      <c r="BL376">
        <f t="shared" si="152"/>
        <v>0.2771800640894525</v>
      </c>
      <c r="BM376">
        <f t="shared" si="152"/>
        <v>0.21510952976827633</v>
      </c>
      <c r="BN376" s="15">
        <f t="shared" si="172"/>
        <v>1.1969458330480038</v>
      </c>
      <c r="BO376" s="16">
        <f t="shared" si="171"/>
        <v>1.2885531588862695</v>
      </c>
      <c r="BP376" s="17">
        <f t="shared" si="173"/>
        <v>1.4275067506659902</v>
      </c>
      <c r="BQ376" s="41">
        <v>0</v>
      </c>
    </row>
    <row r="377" spans="1:69" customFormat="1" ht="15" x14ac:dyDescent="0.2">
      <c r="A377" t="s">
        <v>59</v>
      </c>
      <c r="B377" t="s">
        <v>60</v>
      </c>
      <c r="D377">
        <v>64845000</v>
      </c>
      <c r="E377">
        <v>43091000</v>
      </c>
      <c r="F377">
        <v>0</v>
      </c>
      <c r="G377">
        <v>15353000</v>
      </c>
      <c r="H377">
        <v>865460000</v>
      </c>
      <c r="I377">
        <v>887390000</v>
      </c>
      <c r="J377">
        <v>995240000</v>
      </c>
      <c r="K377">
        <f t="shared" si="148"/>
        <v>4.9789707207727685E-2</v>
      </c>
      <c r="L377">
        <f t="shared" si="148"/>
        <v>0</v>
      </c>
      <c r="M377">
        <f t="shared" si="148"/>
        <v>1.542642980587597E-2</v>
      </c>
      <c r="N377" s="15">
        <f t="shared" si="154"/>
        <v>1.5048385973869254</v>
      </c>
      <c r="O377" s="16">
        <f t="shared" si="175"/>
        <v>0</v>
      </c>
      <c r="P377" s="17">
        <f t="shared" si="155"/>
        <v>0</v>
      </c>
      <c r="Q377">
        <v>135810000</v>
      </c>
      <c r="R377">
        <v>49804000</v>
      </c>
      <c r="S377">
        <v>23719000</v>
      </c>
      <c r="T377">
        <v>14012000</v>
      </c>
      <c r="U377">
        <v>876600000</v>
      </c>
      <c r="V377">
        <v>1078500000</v>
      </c>
      <c r="W377">
        <v>1138700000</v>
      </c>
      <c r="X377">
        <f t="shared" si="149"/>
        <v>5.6814966917636323E-2</v>
      </c>
      <c r="Y377">
        <f t="shared" si="149"/>
        <v>2.1992582290217895E-2</v>
      </c>
      <c r="Z377">
        <f t="shared" si="149"/>
        <v>1.2305260384649162E-2</v>
      </c>
      <c r="AA377" s="15">
        <f t="shared" si="164"/>
        <v>2.7268894064733757</v>
      </c>
      <c r="AB377" s="16">
        <f t="shared" si="176"/>
        <v>1.7872504605959973</v>
      </c>
      <c r="AC377" s="17">
        <f t="shared" si="165"/>
        <v>0.38709135080726459</v>
      </c>
      <c r="AD377">
        <v>68863000</v>
      </c>
      <c r="AE377">
        <v>27840000</v>
      </c>
      <c r="AF377">
        <v>11640000</v>
      </c>
      <c r="AG377">
        <v>18851000</v>
      </c>
      <c r="AH377">
        <v>234260000</v>
      </c>
      <c r="AI377">
        <v>547210000</v>
      </c>
      <c r="AJ377">
        <v>689590000</v>
      </c>
      <c r="AK377">
        <f t="shared" si="150"/>
        <v>0.1188423119610689</v>
      </c>
      <c r="AL377">
        <f t="shared" si="150"/>
        <v>2.1271541090257855E-2</v>
      </c>
      <c r="AM377">
        <f t="shared" si="150"/>
        <v>2.7336533302397076E-2</v>
      </c>
      <c r="AN377" s="15">
        <f>AD377/AE377</f>
        <v>2.4735272988505748</v>
      </c>
      <c r="AO377" s="16">
        <f t="shared" si="177"/>
        <v>0.77813601508837271</v>
      </c>
      <c r="AP377" s="17">
        <f>AL377/AK377</f>
        <v>0.17898962700444701</v>
      </c>
      <c r="AQ377">
        <v>148220000</v>
      </c>
      <c r="AR377">
        <v>83124000</v>
      </c>
      <c r="AS377">
        <v>128730000</v>
      </c>
      <c r="AT377">
        <v>61802000</v>
      </c>
      <c r="AU377">
        <v>747130000</v>
      </c>
      <c r="AV377">
        <v>737750000</v>
      </c>
      <c r="AW377">
        <v>625580000</v>
      </c>
      <c r="AX377">
        <f t="shared" si="151"/>
        <v>0.11125774630920991</v>
      </c>
      <c r="AY377">
        <f t="shared" si="151"/>
        <v>0.17449000338868181</v>
      </c>
      <c r="AZ377">
        <f t="shared" si="151"/>
        <v>9.8791521468077625E-2</v>
      </c>
      <c r="BA377" s="15">
        <f t="shared" si="162"/>
        <v>1.7831191954188923</v>
      </c>
      <c r="BB377" s="16">
        <f t="shared" si="174"/>
        <v>1.7662447221755213</v>
      </c>
      <c r="BC377" s="17">
        <f t="shared" si="163"/>
        <v>1.5683402655284375</v>
      </c>
      <c r="BD377">
        <v>118250000</v>
      </c>
      <c r="BE377">
        <v>150200000</v>
      </c>
      <c r="BF377">
        <v>105240000</v>
      </c>
      <c r="BG377">
        <v>57020000</v>
      </c>
      <c r="BH377">
        <v>752070000</v>
      </c>
      <c r="BI377">
        <v>733350000</v>
      </c>
      <c r="BJ377">
        <v>663290000</v>
      </c>
      <c r="BK377">
        <f t="shared" si="152"/>
        <v>0.19971545201909396</v>
      </c>
      <c r="BL377">
        <f t="shared" si="152"/>
        <v>0.14350582941296788</v>
      </c>
      <c r="BM377">
        <f t="shared" si="152"/>
        <v>8.5965414826094169E-2</v>
      </c>
      <c r="BN377" s="15">
        <f t="shared" si="172"/>
        <v>0.78728362183754996</v>
      </c>
      <c r="BO377" s="16">
        <f t="shared" si="171"/>
        <v>1.6693437669471671</v>
      </c>
      <c r="BP377" s="17">
        <f t="shared" si="173"/>
        <v>0.71855145889887317</v>
      </c>
      <c r="BQ377" s="41">
        <v>0</v>
      </c>
    </row>
    <row r="378" spans="1:69" customFormat="1" ht="15" x14ac:dyDescent="0.2">
      <c r="A378" t="s">
        <v>418</v>
      </c>
      <c r="B378" t="s">
        <v>419</v>
      </c>
      <c r="D378">
        <v>30515000</v>
      </c>
      <c r="E378">
        <v>752930000</v>
      </c>
      <c r="F378">
        <v>370290000</v>
      </c>
      <c r="G378">
        <v>302210000</v>
      </c>
      <c r="H378">
        <v>865460000</v>
      </c>
      <c r="I378">
        <v>887390000</v>
      </c>
      <c r="J378">
        <v>995240000</v>
      </c>
      <c r="K378">
        <f t="shared" si="148"/>
        <v>0.86997665981096761</v>
      </c>
      <c r="L378">
        <f t="shared" si="148"/>
        <v>0.41727988821149664</v>
      </c>
      <c r="M378">
        <f t="shared" si="148"/>
        <v>0.30365539970258432</v>
      </c>
      <c r="N378" s="15">
        <f t="shared" si="154"/>
        <v>4.052833596748702E-2</v>
      </c>
      <c r="O378" s="16">
        <f t="shared" si="175"/>
        <v>1.3741889280421227</v>
      </c>
      <c r="P378" s="17">
        <f t="shared" si="155"/>
        <v>0.47964492323525676</v>
      </c>
      <c r="Q378">
        <v>216950000</v>
      </c>
      <c r="R378">
        <v>395230000</v>
      </c>
      <c r="S378">
        <v>360510000</v>
      </c>
      <c r="T378">
        <v>172190000</v>
      </c>
      <c r="U378">
        <v>876600000</v>
      </c>
      <c r="V378">
        <v>1078500000</v>
      </c>
      <c r="W378">
        <v>1138700000</v>
      </c>
      <c r="X378">
        <f t="shared" si="149"/>
        <v>0.45086698608259185</v>
      </c>
      <c r="Y378">
        <f t="shared" si="149"/>
        <v>0.33426981919332405</v>
      </c>
      <c r="Z378">
        <f t="shared" si="149"/>
        <v>0.15121629928866251</v>
      </c>
      <c r="AA378" s="15">
        <f t="shared" si="164"/>
        <v>0.548920881512031</v>
      </c>
      <c r="AB378" s="16">
        <f t="shared" si="176"/>
        <v>2.2105409321995357</v>
      </c>
      <c r="AC378" s="17">
        <f t="shared" si="165"/>
        <v>0.74139342535958264</v>
      </c>
      <c r="AD378">
        <v>918930000</v>
      </c>
      <c r="AE378">
        <v>183830000</v>
      </c>
      <c r="AF378">
        <v>147210000</v>
      </c>
      <c r="AG378">
        <v>235680000</v>
      </c>
      <c r="AH378">
        <v>234260000</v>
      </c>
      <c r="AI378">
        <v>547210000</v>
      </c>
      <c r="AJ378">
        <v>689590000</v>
      </c>
      <c r="AK378">
        <f t="shared" si="150"/>
        <v>0.7847263724067276</v>
      </c>
      <c r="AL378">
        <f t="shared" si="150"/>
        <v>0.26901920652034866</v>
      </c>
      <c r="AM378">
        <f t="shared" si="150"/>
        <v>0.34176829710407636</v>
      </c>
      <c r="AN378" s="15">
        <f>AD378/AE378</f>
        <v>4.9988032421258772</v>
      </c>
      <c r="AO378" s="16">
        <f t="shared" si="177"/>
        <v>0.78713914894928383</v>
      </c>
      <c r="AP378" s="17">
        <f>AL378/AK378</f>
        <v>0.34281912266472758</v>
      </c>
      <c r="AQ378">
        <v>160230000</v>
      </c>
      <c r="AR378">
        <v>158950000</v>
      </c>
      <c r="AS378">
        <v>143020000</v>
      </c>
      <c r="AT378">
        <v>174180000</v>
      </c>
      <c r="AU378">
        <v>747130000</v>
      </c>
      <c r="AV378">
        <v>737750000</v>
      </c>
      <c r="AW378">
        <v>625580000</v>
      </c>
      <c r="AX378">
        <f t="shared" si="151"/>
        <v>0.21274744689679173</v>
      </c>
      <c r="AY378">
        <f t="shared" si="151"/>
        <v>0.19385970857336496</v>
      </c>
      <c r="AZ378">
        <f t="shared" si="151"/>
        <v>0.27842961731513155</v>
      </c>
      <c r="BA378" s="15">
        <f t="shared" si="162"/>
        <v>1.0080528468071721</v>
      </c>
      <c r="BB378" s="16">
        <f t="shared" si="174"/>
        <v>0.69626108904194317</v>
      </c>
      <c r="BC378" s="17">
        <f t="shared" si="163"/>
        <v>0.91121990604855718</v>
      </c>
      <c r="BD378">
        <v>184810000</v>
      </c>
      <c r="BE378">
        <v>156630000</v>
      </c>
      <c r="BF378">
        <v>142800000</v>
      </c>
      <c r="BG378">
        <v>115890000</v>
      </c>
      <c r="BH378">
        <v>752070000</v>
      </c>
      <c r="BI378">
        <v>733350000</v>
      </c>
      <c r="BJ378">
        <v>663290000</v>
      </c>
      <c r="BK378">
        <f t="shared" si="152"/>
        <v>0.20826518808089672</v>
      </c>
      <c r="BL378">
        <f t="shared" si="152"/>
        <v>0.194722847208018</v>
      </c>
      <c r="BM378">
        <f t="shared" si="152"/>
        <v>0.17471995658007811</v>
      </c>
      <c r="BN378" s="15">
        <f t="shared" si="172"/>
        <v>1.1799144480623125</v>
      </c>
      <c r="BO378" s="16">
        <f t="shared" si="171"/>
        <v>1.1144854372647015</v>
      </c>
      <c r="BP378" s="17">
        <f t="shared" si="173"/>
        <v>0.93497549447573325</v>
      </c>
      <c r="BQ378" s="41">
        <v>0</v>
      </c>
    </row>
    <row r="379" spans="1:69" customFormat="1" ht="15" x14ac:dyDescent="0.2">
      <c r="A379" t="s">
        <v>584</v>
      </c>
      <c r="B379" t="s">
        <v>585</v>
      </c>
      <c r="D379">
        <v>14238000</v>
      </c>
      <c r="E379">
        <v>502010000</v>
      </c>
      <c r="F379">
        <v>201290000</v>
      </c>
      <c r="G379">
        <v>270340000</v>
      </c>
      <c r="H379">
        <v>865460000</v>
      </c>
      <c r="I379">
        <v>887390000</v>
      </c>
      <c r="J379">
        <v>995240000</v>
      </c>
      <c r="K379">
        <f t="shared" si="148"/>
        <v>0.58004991565179209</v>
      </c>
      <c r="L379">
        <f t="shared" si="148"/>
        <v>0.22683374840825341</v>
      </c>
      <c r="M379">
        <f t="shared" si="148"/>
        <v>0.27163297295124794</v>
      </c>
      <c r="N379" s="15">
        <f t="shared" si="154"/>
        <v>2.8361984821019502E-2</v>
      </c>
      <c r="O379" s="16">
        <f t="shared" si="175"/>
        <v>0.83507442393219689</v>
      </c>
      <c r="P379" s="17">
        <f t="shared" si="155"/>
        <v>0.39105901455629766</v>
      </c>
      <c r="Q379">
        <v>140460000</v>
      </c>
      <c r="R379">
        <v>551910000</v>
      </c>
      <c r="S379">
        <v>225060000</v>
      </c>
      <c r="T379">
        <v>262580000</v>
      </c>
      <c r="U379">
        <v>876600000</v>
      </c>
      <c r="V379">
        <v>1078500000</v>
      </c>
      <c r="W379">
        <v>1138700000</v>
      </c>
      <c r="X379">
        <f t="shared" si="149"/>
        <v>0.62960301163586585</v>
      </c>
      <c r="Y379">
        <f t="shared" si="149"/>
        <v>0.20867872044506258</v>
      </c>
      <c r="Z379">
        <f t="shared" si="149"/>
        <v>0.23059629401949591</v>
      </c>
      <c r="AA379" s="15">
        <f t="shared" si="164"/>
        <v>0.25449801598086647</v>
      </c>
      <c r="AB379" s="16">
        <f t="shared" si="176"/>
        <v>0.90495262004262611</v>
      </c>
      <c r="AC379" s="17">
        <f t="shared" si="165"/>
        <v>0.33144492098737449</v>
      </c>
      <c r="AD379">
        <v>5948200</v>
      </c>
      <c r="AE379">
        <v>252540000</v>
      </c>
      <c r="AF379">
        <v>75389000</v>
      </c>
      <c r="AG379">
        <v>287810000</v>
      </c>
      <c r="AH379">
        <v>234260000</v>
      </c>
      <c r="AI379">
        <v>547210000</v>
      </c>
      <c r="AJ379">
        <v>689590000</v>
      </c>
      <c r="AK379">
        <f t="shared" si="150"/>
        <v>1.0780329548365064</v>
      </c>
      <c r="AL379">
        <f t="shared" si="150"/>
        <v>0.13776977759909359</v>
      </c>
      <c r="AM379">
        <f t="shared" si="150"/>
        <v>0.41736394089241435</v>
      </c>
      <c r="AN379" s="15">
        <f>AD379/AE379</f>
        <v>2.3553496475805812E-2</v>
      </c>
      <c r="AO379" s="16">
        <f t="shared" si="177"/>
        <v>0.33009506596212412</v>
      </c>
      <c r="AP379" s="17">
        <f>AL379/AK379</f>
        <v>0.12779737111096723</v>
      </c>
      <c r="AQ379">
        <v>6159500</v>
      </c>
      <c r="AR379">
        <v>146410000</v>
      </c>
      <c r="AS379">
        <v>133540000</v>
      </c>
      <c r="AT379">
        <v>113830000</v>
      </c>
      <c r="AU379">
        <v>747130000</v>
      </c>
      <c r="AV379">
        <v>737750000</v>
      </c>
      <c r="AW379">
        <v>625580000</v>
      </c>
      <c r="AX379">
        <f t="shared" si="151"/>
        <v>0.19596321925233895</v>
      </c>
      <c r="AY379">
        <f t="shared" si="151"/>
        <v>0.18100982717722805</v>
      </c>
      <c r="AZ379">
        <f t="shared" si="151"/>
        <v>0.18195914191630166</v>
      </c>
      <c r="BA379" s="15">
        <f t="shared" si="162"/>
        <v>4.2070213783211532E-2</v>
      </c>
      <c r="BB379" s="16">
        <f t="shared" si="174"/>
        <v>0.9947828137180913</v>
      </c>
      <c r="BC379" s="17">
        <f t="shared" si="163"/>
        <v>0.92369286373145543</v>
      </c>
      <c r="BD379">
        <v>7576900</v>
      </c>
      <c r="BE379">
        <v>158720000</v>
      </c>
      <c r="BF379">
        <v>136230000</v>
      </c>
      <c r="BG379">
        <v>117340000</v>
      </c>
      <c r="BH379">
        <v>752070000</v>
      </c>
      <c r="BI379">
        <v>733350000</v>
      </c>
      <c r="BJ379">
        <v>663290000</v>
      </c>
      <c r="BK379">
        <f t="shared" si="152"/>
        <v>0.21104418471684816</v>
      </c>
      <c r="BL379">
        <f t="shared" si="152"/>
        <v>0.18576395991000205</v>
      </c>
      <c r="BM379">
        <f t="shared" si="152"/>
        <v>0.17690602903707278</v>
      </c>
      <c r="BN379" s="15">
        <f t="shared" si="172"/>
        <v>4.7737525201612903E-2</v>
      </c>
      <c r="BO379" s="16">
        <f t="shared" si="171"/>
        <v>1.050071390563365</v>
      </c>
      <c r="BP379" s="17">
        <f t="shared" si="173"/>
        <v>0.88021359204583705</v>
      </c>
      <c r="BQ379" s="41">
        <v>0</v>
      </c>
    </row>
    <row r="380" spans="1:69" customFormat="1" ht="15" x14ac:dyDescent="0.2">
      <c r="A380" t="s">
        <v>262</v>
      </c>
      <c r="B380" t="s">
        <v>263</v>
      </c>
      <c r="D380">
        <v>105660000</v>
      </c>
      <c r="E380">
        <v>145260000</v>
      </c>
      <c r="F380">
        <v>112890000</v>
      </c>
      <c r="G380">
        <v>51689000</v>
      </c>
      <c r="H380">
        <v>865460000</v>
      </c>
      <c r="I380">
        <v>887390000</v>
      </c>
      <c r="J380">
        <v>995240000</v>
      </c>
      <c r="K380">
        <f t="shared" si="148"/>
        <v>0.16784137915097175</v>
      </c>
      <c r="L380">
        <f t="shared" si="148"/>
        <v>0.12721576758809541</v>
      </c>
      <c r="M380">
        <f t="shared" si="148"/>
        <v>5.1936216390016478E-2</v>
      </c>
      <c r="N380" s="15">
        <f t="shared" si="154"/>
        <v>0.72738537794299873</v>
      </c>
      <c r="O380" s="16">
        <f t="shared" si="175"/>
        <v>2.4494615979101177</v>
      </c>
      <c r="P380" s="17">
        <f t="shared" si="155"/>
        <v>0.75795234900724939</v>
      </c>
      <c r="Q380">
        <v>406960000</v>
      </c>
      <c r="R380">
        <v>77322000</v>
      </c>
      <c r="S380">
        <v>112020000</v>
      </c>
      <c r="T380">
        <v>61095000</v>
      </c>
      <c r="U380">
        <v>876600000</v>
      </c>
      <c r="V380">
        <v>1078500000</v>
      </c>
      <c r="W380">
        <v>1138700000</v>
      </c>
      <c r="X380">
        <f t="shared" si="149"/>
        <v>8.8206707734428472E-2</v>
      </c>
      <c r="Y380">
        <f t="shared" si="149"/>
        <v>0.10386648122392211</v>
      </c>
      <c r="Z380">
        <f t="shared" si="149"/>
        <v>5.3653288838148766E-2</v>
      </c>
      <c r="AA380" s="15">
        <f t="shared" si="164"/>
        <v>5.2631851219575285</v>
      </c>
      <c r="AB380" s="16">
        <f t="shared" si="176"/>
        <v>1.9358828409801148</v>
      </c>
      <c r="AC380" s="17">
        <f t="shared" si="165"/>
        <v>1.1775349504783907</v>
      </c>
      <c r="AD380">
        <v>73085000</v>
      </c>
      <c r="AE380">
        <v>0</v>
      </c>
      <c r="AF380">
        <v>0</v>
      </c>
      <c r="AG380">
        <v>87323000</v>
      </c>
      <c r="AH380">
        <v>234260000</v>
      </c>
      <c r="AI380">
        <v>547210000</v>
      </c>
      <c r="AJ380">
        <v>689590000</v>
      </c>
      <c r="AK380">
        <f t="shared" si="150"/>
        <v>0</v>
      </c>
      <c r="AL380">
        <f t="shared" si="150"/>
        <v>0</v>
      </c>
      <c r="AM380">
        <f t="shared" si="150"/>
        <v>0.12663031656491539</v>
      </c>
      <c r="AN380" s="15" t="s">
        <v>943</v>
      </c>
      <c r="AO380" s="16">
        <f t="shared" si="177"/>
        <v>0</v>
      </c>
      <c r="AP380" s="17">
        <v>0</v>
      </c>
      <c r="AQ380">
        <v>182300000</v>
      </c>
      <c r="AR380">
        <v>175990000</v>
      </c>
      <c r="AS380">
        <v>187180000</v>
      </c>
      <c r="AT380">
        <v>181000000</v>
      </c>
      <c r="AU380">
        <v>747130000</v>
      </c>
      <c r="AV380">
        <v>737750000</v>
      </c>
      <c r="AW380">
        <v>625580000</v>
      </c>
      <c r="AX380">
        <f t="shared" si="151"/>
        <v>0.23555472273901462</v>
      </c>
      <c r="AY380">
        <f t="shared" si="151"/>
        <v>0.25371738393764826</v>
      </c>
      <c r="AZ380">
        <f t="shared" si="151"/>
        <v>0.28933150036765881</v>
      </c>
      <c r="BA380" s="15">
        <f t="shared" si="162"/>
        <v>1.0358543099039719</v>
      </c>
      <c r="BB380" s="16">
        <f t="shared" si="174"/>
        <v>0.87690895604261876</v>
      </c>
      <c r="BC380" s="17">
        <f t="shared" si="163"/>
        <v>1.0771059097751869</v>
      </c>
      <c r="BD380">
        <v>151180000</v>
      </c>
      <c r="BE380">
        <v>160080000</v>
      </c>
      <c r="BF380">
        <v>210210000</v>
      </c>
      <c r="BG380">
        <v>191850000</v>
      </c>
      <c r="BH380">
        <v>752070000</v>
      </c>
      <c r="BI380">
        <v>733350000</v>
      </c>
      <c r="BJ380">
        <v>663290000</v>
      </c>
      <c r="BK380">
        <f t="shared" si="152"/>
        <v>0.21285252702540988</v>
      </c>
      <c r="BL380">
        <f t="shared" si="152"/>
        <v>0.28664348537533235</v>
      </c>
      <c r="BM380">
        <f t="shared" si="152"/>
        <v>0.28924000060305449</v>
      </c>
      <c r="BN380" s="15">
        <f t="shared" si="172"/>
        <v>0.94440279860069964</v>
      </c>
      <c r="BO380" s="16">
        <f t="shared" si="171"/>
        <v>0.99102297323223443</v>
      </c>
      <c r="BP380" s="17">
        <f t="shared" si="173"/>
        <v>1.3466764495641317</v>
      </c>
      <c r="BQ380" s="41">
        <v>0</v>
      </c>
    </row>
    <row r="381" spans="1:69" customFormat="1" ht="15" x14ac:dyDescent="0.2">
      <c r="A381" t="s">
        <v>796</v>
      </c>
      <c r="B381" t="s">
        <v>797</v>
      </c>
      <c r="D381">
        <v>1036000000</v>
      </c>
      <c r="E381">
        <v>557680000</v>
      </c>
      <c r="F381">
        <v>1015500000</v>
      </c>
      <c r="G381">
        <v>751740000</v>
      </c>
      <c r="H381">
        <v>865460000</v>
      </c>
      <c r="I381">
        <v>887390000</v>
      </c>
      <c r="J381">
        <v>995240000</v>
      </c>
      <c r="K381">
        <f t="shared" si="148"/>
        <v>0.64437409007926416</v>
      </c>
      <c r="L381">
        <f t="shared" si="148"/>
        <v>1.1443671891727425</v>
      </c>
      <c r="M381">
        <f t="shared" si="148"/>
        <v>0.75533539648727943</v>
      </c>
      <c r="N381" s="15">
        <f t="shared" si="154"/>
        <v>1.8576961698465069</v>
      </c>
      <c r="O381" s="16">
        <f t="shared" si="175"/>
        <v>1.5150450971775884</v>
      </c>
      <c r="P381" s="17">
        <f t="shared" si="155"/>
        <v>1.7759360700427518</v>
      </c>
      <c r="Q381">
        <v>1674200000</v>
      </c>
      <c r="R381">
        <v>478500000</v>
      </c>
      <c r="S381">
        <v>1100400000</v>
      </c>
      <c r="T381">
        <v>866730000</v>
      </c>
      <c r="U381">
        <v>876600000</v>
      </c>
      <c r="V381">
        <v>1078500000</v>
      </c>
      <c r="W381">
        <v>1138700000</v>
      </c>
      <c r="X381">
        <f t="shared" si="149"/>
        <v>0.54585900068446269</v>
      </c>
      <c r="Y381">
        <f t="shared" si="149"/>
        <v>1.0203059805285117</v>
      </c>
      <c r="Z381">
        <f t="shared" si="149"/>
        <v>0.76115746026170195</v>
      </c>
      <c r="AA381" s="15">
        <f t="shared" si="164"/>
        <v>3.4988505747126437</v>
      </c>
      <c r="AB381" s="16">
        <f t="shared" si="176"/>
        <v>1.3404663736432525</v>
      </c>
      <c r="AC381" s="17">
        <f t="shared" si="165"/>
        <v>1.8691749687174366</v>
      </c>
      <c r="AD381">
        <v>389930000</v>
      </c>
      <c r="AE381">
        <v>192770000</v>
      </c>
      <c r="AF381">
        <v>301310000</v>
      </c>
      <c r="AG381">
        <v>238010000</v>
      </c>
      <c r="AH381">
        <v>234260000</v>
      </c>
      <c r="AI381">
        <v>547210000</v>
      </c>
      <c r="AJ381">
        <v>689590000</v>
      </c>
      <c r="AK381">
        <f t="shared" si="150"/>
        <v>0.82288909758388118</v>
      </c>
      <c r="AL381">
        <f t="shared" si="150"/>
        <v>0.55062955720838436</v>
      </c>
      <c r="AM381">
        <f t="shared" si="150"/>
        <v>0.34514711640250001</v>
      </c>
      <c r="AN381" s="15">
        <f>AD381/AE381</f>
        <v>2.0227732530995488</v>
      </c>
      <c r="AO381" s="16">
        <f t="shared" si="177"/>
        <v>1.595347407064114</v>
      </c>
      <c r="AP381" s="17">
        <f>AL381/AK381</f>
        <v>0.66914187929468338</v>
      </c>
      <c r="AQ381">
        <v>39029000</v>
      </c>
      <c r="AR381">
        <v>192930000</v>
      </c>
      <c r="AS381">
        <v>180150000</v>
      </c>
      <c r="AT381">
        <v>163620000</v>
      </c>
      <c r="AU381">
        <v>747130000</v>
      </c>
      <c r="AV381">
        <v>737750000</v>
      </c>
      <c r="AW381">
        <v>625580000</v>
      </c>
      <c r="AX381">
        <f t="shared" si="151"/>
        <v>0.25822815306573155</v>
      </c>
      <c r="AY381">
        <f t="shared" si="151"/>
        <v>0.24418841070823449</v>
      </c>
      <c r="AZ381">
        <f t="shared" si="151"/>
        <v>0.26154928226605711</v>
      </c>
      <c r="BA381" s="15">
        <f t="shared" si="162"/>
        <v>0.20229616959518998</v>
      </c>
      <c r="BB381" s="16">
        <f t="shared" si="174"/>
        <v>0.93362294322733974</v>
      </c>
      <c r="BC381" s="17">
        <f t="shared" si="163"/>
        <v>0.94563047370778641</v>
      </c>
      <c r="BD381">
        <v>49273000</v>
      </c>
      <c r="BE381">
        <v>166510000</v>
      </c>
      <c r="BF381">
        <v>197870000</v>
      </c>
      <c r="BG381">
        <v>214480000</v>
      </c>
      <c r="BH381">
        <v>752070000</v>
      </c>
      <c r="BI381">
        <v>733350000</v>
      </c>
      <c r="BJ381">
        <v>663290000</v>
      </c>
      <c r="BK381">
        <f t="shared" si="152"/>
        <v>0.22140226308721261</v>
      </c>
      <c r="BL381">
        <f t="shared" si="152"/>
        <v>0.26981659507738459</v>
      </c>
      <c r="BM381">
        <f t="shared" si="152"/>
        <v>0.32335780729394381</v>
      </c>
      <c r="BN381" s="15">
        <f t="shared" si="172"/>
        <v>0.29591616119152003</v>
      </c>
      <c r="BO381" s="16">
        <f t="shared" si="171"/>
        <v>0.83442115511412918</v>
      </c>
      <c r="BP381" s="17">
        <f t="shared" si="173"/>
        <v>1.2186713510290592</v>
      </c>
      <c r="BQ381" s="41">
        <v>0</v>
      </c>
    </row>
    <row r="382" spans="1:69" customFormat="1" ht="15" x14ac:dyDescent="0.2">
      <c r="A382" t="s">
        <v>654</v>
      </c>
      <c r="B382" t="s">
        <v>655</v>
      </c>
      <c r="D382">
        <v>192190000</v>
      </c>
      <c r="E382">
        <v>7026300</v>
      </c>
      <c r="F382">
        <v>0</v>
      </c>
      <c r="G382">
        <v>0</v>
      </c>
      <c r="H382">
        <v>865460000</v>
      </c>
      <c r="I382">
        <v>887390000</v>
      </c>
      <c r="J382">
        <v>995240000</v>
      </c>
      <c r="K382">
        <f t="shared" si="148"/>
        <v>8.1185727821043146E-3</v>
      </c>
      <c r="L382">
        <f t="shared" si="148"/>
        <v>0</v>
      </c>
      <c r="M382">
        <f t="shared" si="148"/>
        <v>0</v>
      </c>
      <c r="N382" s="15">
        <f t="shared" si="154"/>
        <v>27.352945362424034</v>
      </c>
      <c r="O382" s="16">
        <v>0</v>
      </c>
      <c r="P382" s="17">
        <f t="shared" si="155"/>
        <v>0</v>
      </c>
      <c r="Q382">
        <v>300520000</v>
      </c>
      <c r="R382">
        <v>0</v>
      </c>
      <c r="S382">
        <v>0</v>
      </c>
      <c r="T382">
        <v>0</v>
      </c>
      <c r="U382">
        <v>876600000</v>
      </c>
      <c r="V382">
        <v>1078500000</v>
      </c>
      <c r="W382">
        <v>1138700000</v>
      </c>
      <c r="X382">
        <f t="shared" si="149"/>
        <v>0</v>
      </c>
      <c r="Y382">
        <f t="shared" si="149"/>
        <v>0</v>
      </c>
      <c r="Z382">
        <f t="shared" si="149"/>
        <v>0</v>
      </c>
      <c r="AA382" s="15" t="s">
        <v>943</v>
      </c>
      <c r="AB382" s="16">
        <v>0</v>
      </c>
      <c r="AC382" s="17">
        <v>0</v>
      </c>
      <c r="AD382">
        <v>95477000</v>
      </c>
      <c r="AE382">
        <v>0</v>
      </c>
      <c r="AF382">
        <v>0</v>
      </c>
      <c r="AG382">
        <v>0</v>
      </c>
      <c r="AH382">
        <v>234260000</v>
      </c>
      <c r="AI382">
        <v>547210000</v>
      </c>
      <c r="AJ382">
        <v>689590000</v>
      </c>
      <c r="AK382">
        <f t="shared" si="150"/>
        <v>0</v>
      </c>
      <c r="AL382">
        <f t="shared" si="150"/>
        <v>0</v>
      </c>
      <c r="AM382">
        <f t="shared" si="150"/>
        <v>0</v>
      </c>
      <c r="AN382" s="15" t="s">
        <v>943</v>
      </c>
      <c r="AO382" s="16">
        <v>0</v>
      </c>
      <c r="AP382" s="17">
        <v>0</v>
      </c>
      <c r="AQ382">
        <v>59395000</v>
      </c>
      <c r="AR382">
        <v>201800000</v>
      </c>
      <c r="AS382">
        <v>124670000</v>
      </c>
      <c r="AT382">
        <v>103170000</v>
      </c>
      <c r="AU382">
        <v>747130000</v>
      </c>
      <c r="AV382">
        <v>737750000</v>
      </c>
      <c r="AW382">
        <v>625580000</v>
      </c>
      <c r="AX382">
        <f t="shared" si="151"/>
        <v>0.27010025029111401</v>
      </c>
      <c r="AY382">
        <f t="shared" si="151"/>
        <v>0.16898678414096915</v>
      </c>
      <c r="AZ382">
        <f t="shared" si="151"/>
        <v>0.16491895520956551</v>
      </c>
      <c r="BA382" s="15">
        <f t="shared" si="162"/>
        <v>0.2943260654112983</v>
      </c>
      <c r="BB382" s="16">
        <f t="shared" si="174"/>
        <v>1.0246656239498642</v>
      </c>
      <c r="BC382" s="17">
        <f t="shared" si="163"/>
        <v>0.6256446780735494</v>
      </c>
      <c r="BD382">
        <v>80465000</v>
      </c>
      <c r="BE382">
        <v>178200000</v>
      </c>
      <c r="BF382">
        <v>107490000</v>
      </c>
      <c r="BG382">
        <v>162340000</v>
      </c>
      <c r="BH382">
        <v>752070000</v>
      </c>
      <c r="BI382">
        <v>733350000</v>
      </c>
      <c r="BJ382">
        <v>663290000</v>
      </c>
      <c r="BK382">
        <f t="shared" si="152"/>
        <v>0.23694602896007019</v>
      </c>
      <c r="BL382">
        <f t="shared" si="152"/>
        <v>0.14657394150132952</v>
      </c>
      <c r="BM382">
        <f t="shared" si="152"/>
        <v>0.24474965701276968</v>
      </c>
      <c r="BN382" s="15">
        <f t="shared" si="172"/>
        <v>0.45154320987654323</v>
      </c>
      <c r="BO382" s="16">
        <f t="shared" si="171"/>
        <v>0.59887291892581529</v>
      </c>
      <c r="BP382" s="17">
        <f t="shared" si="173"/>
        <v>0.61859631978061114</v>
      </c>
      <c r="BQ382" s="41">
        <v>0</v>
      </c>
    </row>
    <row r="383" spans="1:69" customFormat="1" ht="15" x14ac:dyDescent="0.2">
      <c r="A383" t="s">
        <v>523</v>
      </c>
      <c r="B383" t="s">
        <v>524</v>
      </c>
      <c r="D383">
        <v>40887000</v>
      </c>
      <c r="E383">
        <v>879820000</v>
      </c>
      <c r="F383">
        <v>444660000</v>
      </c>
      <c r="G383">
        <v>369580000</v>
      </c>
      <c r="H383">
        <v>865460000</v>
      </c>
      <c r="I383">
        <v>887390000</v>
      </c>
      <c r="J383">
        <v>995240000</v>
      </c>
      <c r="K383">
        <f t="shared" si="148"/>
        <v>1.0165923324012665</v>
      </c>
      <c r="L383">
        <f t="shared" si="148"/>
        <v>0.50108745872727889</v>
      </c>
      <c r="M383">
        <f t="shared" si="148"/>
        <v>0.37134761464571359</v>
      </c>
      <c r="N383" s="15">
        <f t="shared" si="154"/>
        <v>4.6472005637516765E-2</v>
      </c>
      <c r="O383" s="16">
        <f t="shared" ref="O383:O414" si="178">L383/M383</f>
        <v>1.3493757303526626</v>
      </c>
      <c r="P383" s="17">
        <f t="shared" si="155"/>
        <v>0.49290894959208786</v>
      </c>
      <c r="Q383">
        <v>127580000</v>
      </c>
      <c r="R383">
        <v>606810000</v>
      </c>
      <c r="S383">
        <v>403760000</v>
      </c>
      <c r="T383">
        <v>251200000</v>
      </c>
      <c r="U383">
        <v>876600000</v>
      </c>
      <c r="V383">
        <v>1078500000</v>
      </c>
      <c r="W383">
        <v>1138700000</v>
      </c>
      <c r="X383">
        <f t="shared" si="149"/>
        <v>0.69223134839151268</v>
      </c>
      <c r="Y383">
        <f t="shared" si="149"/>
        <v>0.37437181270282799</v>
      </c>
      <c r="Z383">
        <f t="shared" si="149"/>
        <v>0.22060244138052165</v>
      </c>
      <c r="AA383" s="15">
        <f>Q383/R383</f>
        <v>0.21024702954796395</v>
      </c>
      <c r="AB383" s="16">
        <f t="shared" ref="AB383:AB396" si="179">Y383/Z383</f>
        <v>1.6970429264518718</v>
      </c>
      <c r="AC383" s="17">
        <f>Y383/X383</f>
        <v>0.54081892357624128</v>
      </c>
      <c r="AD383">
        <v>0</v>
      </c>
      <c r="AE383">
        <v>183390000</v>
      </c>
      <c r="AF383">
        <v>100170000</v>
      </c>
      <c r="AG383">
        <v>276960000</v>
      </c>
      <c r="AH383">
        <v>234260000</v>
      </c>
      <c r="AI383">
        <v>547210000</v>
      </c>
      <c r="AJ383">
        <v>689590000</v>
      </c>
      <c r="AK383">
        <f t="shared" si="150"/>
        <v>0.78284811747630834</v>
      </c>
      <c r="AL383">
        <f t="shared" si="150"/>
        <v>0.18305586520714168</v>
      </c>
      <c r="AM383">
        <f t="shared" si="150"/>
        <v>0.40162995403065588</v>
      </c>
      <c r="AN383" s="15">
        <f>AD383/AE383</f>
        <v>0</v>
      </c>
      <c r="AO383" s="16">
        <f t="shared" ref="AO383:AO414" si="180">AL383/AM383</f>
        <v>0.45578240210930399</v>
      </c>
      <c r="AP383" s="17">
        <f>AL383/AK383</f>
        <v>0.23383318056287153</v>
      </c>
      <c r="AQ383">
        <v>42920000</v>
      </c>
      <c r="AR383">
        <v>176830000</v>
      </c>
      <c r="AS383">
        <v>151710000</v>
      </c>
      <c r="AT383">
        <v>183670000</v>
      </c>
      <c r="AU383">
        <v>747130000</v>
      </c>
      <c r="AV383">
        <v>737750000</v>
      </c>
      <c r="AW383">
        <v>625580000</v>
      </c>
      <c r="AX383">
        <f t="shared" si="151"/>
        <v>0.23667902506926505</v>
      </c>
      <c r="AY383">
        <f t="shared" si="151"/>
        <v>0.2056387665198238</v>
      </c>
      <c r="AZ383">
        <f t="shared" si="151"/>
        <v>0.29359953962722596</v>
      </c>
      <c r="BA383" s="15">
        <f t="shared" si="162"/>
        <v>0.24271899564553526</v>
      </c>
      <c r="BB383" s="16">
        <f t="shared" si="174"/>
        <v>0.70040561637432008</v>
      </c>
      <c r="BC383" s="17">
        <f t="shared" si="163"/>
        <v>0.86885082638667621</v>
      </c>
      <c r="BD383">
        <v>41471000</v>
      </c>
      <c r="BE383">
        <v>196490000</v>
      </c>
      <c r="BF383">
        <v>180290000</v>
      </c>
      <c r="BG383">
        <v>160870000</v>
      </c>
      <c r="BH383">
        <v>752070000</v>
      </c>
      <c r="BI383">
        <v>733350000</v>
      </c>
      <c r="BJ383">
        <v>663290000</v>
      </c>
      <c r="BK383">
        <f t="shared" si="152"/>
        <v>0.26126557368330078</v>
      </c>
      <c r="BL383">
        <f t="shared" si="152"/>
        <v>0.24584441262698575</v>
      </c>
      <c r="BM383">
        <f t="shared" si="152"/>
        <v>0.24253343183223025</v>
      </c>
      <c r="BN383" s="15">
        <f t="shared" si="172"/>
        <v>0.21105908697643647</v>
      </c>
      <c r="BO383" s="16">
        <f t="shared" si="171"/>
        <v>1.013651646990448</v>
      </c>
      <c r="BP383" s="17">
        <f t="shared" si="173"/>
        <v>0.94097515092054129</v>
      </c>
      <c r="BQ383" s="41">
        <v>0</v>
      </c>
    </row>
    <row r="384" spans="1:69" customFormat="1" ht="15" x14ac:dyDescent="0.2">
      <c r="A384" t="s">
        <v>63</v>
      </c>
      <c r="B384" t="s">
        <v>64</v>
      </c>
      <c r="D384">
        <v>169790000</v>
      </c>
      <c r="E384">
        <v>228140000</v>
      </c>
      <c r="F384">
        <v>21205000</v>
      </c>
      <c r="G384">
        <v>105000000</v>
      </c>
      <c r="H384">
        <v>865460000</v>
      </c>
      <c r="I384">
        <v>887390000</v>
      </c>
      <c r="J384">
        <v>995240000</v>
      </c>
      <c r="K384">
        <f t="shared" si="148"/>
        <v>0.2636054814780579</v>
      </c>
      <c r="L384">
        <f t="shared" si="148"/>
        <v>2.3895919494247176E-2</v>
      </c>
      <c r="M384">
        <f t="shared" si="148"/>
        <v>0.1055021904264298</v>
      </c>
      <c r="N384" s="15">
        <f t="shared" si="154"/>
        <v>0.74423599544139563</v>
      </c>
      <c r="O384" s="16">
        <f t="shared" si="178"/>
        <v>0.22649690397575772</v>
      </c>
      <c r="P384" s="17">
        <f t="shared" si="155"/>
        <v>9.0650313340453939E-2</v>
      </c>
      <c r="Q384">
        <v>487600000</v>
      </c>
      <c r="R384">
        <v>152720000</v>
      </c>
      <c r="S384">
        <v>110500000</v>
      </c>
      <c r="T384">
        <v>107350000</v>
      </c>
      <c r="U384">
        <v>876600000</v>
      </c>
      <c r="V384">
        <v>1078500000</v>
      </c>
      <c r="W384">
        <v>1138700000</v>
      </c>
      <c r="X384">
        <f t="shared" si="149"/>
        <v>0.17421857175450606</v>
      </c>
      <c r="Y384">
        <f t="shared" si="149"/>
        <v>0.1024571163653222</v>
      </c>
      <c r="Z384">
        <f t="shared" si="149"/>
        <v>9.4274172301747602E-2</v>
      </c>
      <c r="AA384" s="15">
        <f>Q384/R384</f>
        <v>3.1927710843373496</v>
      </c>
      <c r="AB384" s="16">
        <f t="shared" si="179"/>
        <v>1.0867994262244285</v>
      </c>
      <c r="AC384" s="17">
        <f>Y384/X384</f>
        <v>0.58809526064589734</v>
      </c>
      <c r="AD384">
        <v>250020000</v>
      </c>
      <c r="AE384">
        <v>50943000</v>
      </c>
      <c r="AF384">
        <v>3112900</v>
      </c>
      <c r="AG384">
        <v>67574000</v>
      </c>
      <c r="AH384">
        <v>234260000</v>
      </c>
      <c r="AI384">
        <v>547210000</v>
      </c>
      <c r="AJ384">
        <v>689590000</v>
      </c>
      <c r="AK384">
        <f t="shared" si="150"/>
        <v>0.21746350209169299</v>
      </c>
      <c r="AL384">
        <f t="shared" si="150"/>
        <v>5.6886752800570164E-3</v>
      </c>
      <c r="AM384">
        <f t="shared" si="150"/>
        <v>9.7991560202439126E-2</v>
      </c>
      <c r="AN384" s="15">
        <f>AD384/AE384</f>
        <v>4.9078381720746718</v>
      </c>
      <c r="AO384" s="16">
        <f t="shared" si="180"/>
        <v>5.805270646068781E-2</v>
      </c>
      <c r="AP384" s="17">
        <f>AL384/AK384</f>
        <v>2.6159218560080025E-2</v>
      </c>
      <c r="AQ384">
        <v>224430000</v>
      </c>
      <c r="AR384">
        <v>245610000</v>
      </c>
      <c r="AS384">
        <v>192370000</v>
      </c>
      <c r="AT384">
        <v>184040000</v>
      </c>
      <c r="AU384">
        <v>747130000</v>
      </c>
      <c r="AV384">
        <v>737750000</v>
      </c>
      <c r="AW384">
        <v>625580000</v>
      </c>
      <c r="AX384">
        <f t="shared" si="151"/>
        <v>0.32873797063429389</v>
      </c>
      <c r="AY384">
        <f t="shared" si="151"/>
        <v>0.26075228736021688</v>
      </c>
      <c r="AZ384">
        <f t="shared" si="151"/>
        <v>0.2941909907605742</v>
      </c>
      <c r="BA384" s="15">
        <f t="shared" si="162"/>
        <v>0.91376572615121532</v>
      </c>
      <c r="BB384" s="16">
        <f t="shared" si="174"/>
        <v>0.88633675248209343</v>
      </c>
      <c r="BC384" s="17">
        <f t="shared" si="163"/>
        <v>0.7931918751493785</v>
      </c>
      <c r="BD384">
        <v>230160000</v>
      </c>
      <c r="BE384">
        <v>205400000</v>
      </c>
      <c r="BF384">
        <v>234260000</v>
      </c>
      <c r="BG384">
        <v>179310000</v>
      </c>
      <c r="BH384">
        <v>752070000</v>
      </c>
      <c r="BI384">
        <v>733350000</v>
      </c>
      <c r="BJ384">
        <v>663290000</v>
      </c>
      <c r="BK384">
        <f t="shared" si="152"/>
        <v>0.27311287513130428</v>
      </c>
      <c r="BL384">
        <f t="shared" si="152"/>
        <v>0.31943819458648665</v>
      </c>
      <c r="BM384">
        <f t="shared" si="152"/>
        <v>0.27033424294049357</v>
      </c>
      <c r="BN384" s="15">
        <f t="shared" si="172"/>
        <v>1.1205452775073028</v>
      </c>
      <c r="BO384" s="16">
        <f t="shared" si="171"/>
        <v>1.1816416267205998</v>
      </c>
      <c r="BP384" s="17">
        <f t="shared" si="173"/>
        <v>1.1696196835572492</v>
      </c>
      <c r="BQ384" s="41">
        <v>0</v>
      </c>
    </row>
    <row r="385" spans="1:69" customFormat="1" ht="15" x14ac:dyDescent="0.2">
      <c r="A385" t="s">
        <v>125</v>
      </c>
      <c r="B385" t="s">
        <v>126</v>
      </c>
      <c r="D385">
        <v>27686000</v>
      </c>
      <c r="E385">
        <v>0</v>
      </c>
      <c r="F385">
        <v>35915000</v>
      </c>
      <c r="G385">
        <v>29404000</v>
      </c>
      <c r="H385">
        <v>865460000</v>
      </c>
      <c r="I385">
        <v>887390000</v>
      </c>
      <c r="J385">
        <v>995240000</v>
      </c>
      <c r="K385">
        <f t="shared" si="148"/>
        <v>0</v>
      </c>
      <c r="L385">
        <f t="shared" si="148"/>
        <v>4.0472621958777988E-2</v>
      </c>
      <c r="M385">
        <f t="shared" si="148"/>
        <v>2.9544632450464209E-2</v>
      </c>
      <c r="N385" s="15" t="s">
        <v>943</v>
      </c>
      <c r="O385" s="16">
        <f t="shared" si="178"/>
        <v>1.3698807059670184</v>
      </c>
      <c r="P385" s="17" t="s">
        <v>943</v>
      </c>
      <c r="Q385">
        <v>0</v>
      </c>
      <c r="R385">
        <v>0</v>
      </c>
      <c r="S385">
        <v>35877000</v>
      </c>
      <c r="T385">
        <v>46371000</v>
      </c>
      <c r="U385">
        <v>876600000</v>
      </c>
      <c r="V385">
        <v>1078500000</v>
      </c>
      <c r="W385">
        <v>1138700000</v>
      </c>
      <c r="X385">
        <f t="shared" si="149"/>
        <v>0</v>
      </c>
      <c r="Y385">
        <f t="shared" si="149"/>
        <v>3.3265646731571626E-2</v>
      </c>
      <c r="Z385">
        <f t="shared" si="149"/>
        <v>4.0722754017739525E-2</v>
      </c>
      <c r="AA385" s="15">
        <v>0</v>
      </c>
      <c r="AB385" s="16">
        <f t="shared" si="179"/>
        <v>0.8168810664691426</v>
      </c>
      <c r="AC385" s="17" t="s">
        <v>943</v>
      </c>
      <c r="AD385">
        <v>0</v>
      </c>
      <c r="AE385">
        <v>0</v>
      </c>
      <c r="AF385">
        <v>0</v>
      </c>
      <c r="AG385">
        <v>10108000</v>
      </c>
      <c r="AH385">
        <v>234260000</v>
      </c>
      <c r="AI385">
        <v>547210000</v>
      </c>
      <c r="AJ385">
        <v>689590000</v>
      </c>
      <c r="AK385">
        <f t="shared" si="150"/>
        <v>0</v>
      </c>
      <c r="AL385">
        <f t="shared" si="150"/>
        <v>0</v>
      </c>
      <c r="AM385">
        <f t="shared" si="150"/>
        <v>1.4657985179599473E-2</v>
      </c>
      <c r="AN385" s="15">
        <v>0</v>
      </c>
      <c r="AO385" s="16">
        <f t="shared" si="180"/>
        <v>0</v>
      </c>
      <c r="AP385" s="17">
        <v>0</v>
      </c>
      <c r="AQ385">
        <v>304360000</v>
      </c>
      <c r="AR385">
        <v>149840000</v>
      </c>
      <c r="AS385">
        <v>100770000</v>
      </c>
      <c r="AT385">
        <v>165480000</v>
      </c>
      <c r="AU385">
        <v>747130000</v>
      </c>
      <c r="AV385">
        <v>737750000</v>
      </c>
      <c r="AW385">
        <v>625580000</v>
      </c>
      <c r="AX385">
        <f t="shared" si="151"/>
        <v>0.20055412043419485</v>
      </c>
      <c r="AY385">
        <f t="shared" si="151"/>
        <v>0.1365909861064046</v>
      </c>
      <c r="AZ385">
        <f t="shared" si="151"/>
        <v>0.26452252309856455</v>
      </c>
      <c r="BA385" s="15">
        <f t="shared" si="162"/>
        <v>2.0312333155365723</v>
      </c>
      <c r="BB385" s="16">
        <f t="shared" si="174"/>
        <v>0.51636807522627859</v>
      </c>
      <c r="BC385" s="17">
        <f t="shared" si="163"/>
        <v>0.68106796215748844</v>
      </c>
      <c r="BD385">
        <v>1001900000</v>
      </c>
      <c r="BE385">
        <v>213630000</v>
      </c>
      <c r="BF385">
        <v>251770000</v>
      </c>
      <c r="BG385">
        <v>141610000</v>
      </c>
      <c r="BH385">
        <v>752070000</v>
      </c>
      <c r="BI385">
        <v>733350000</v>
      </c>
      <c r="BJ385">
        <v>663290000</v>
      </c>
      <c r="BK385">
        <f t="shared" si="152"/>
        <v>0.2840560054250269</v>
      </c>
      <c r="BL385">
        <f t="shared" si="152"/>
        <v>0.34331492466080316</v>
      </c>
      <c r="BM385">
        <f t="shared" si="152"/>
        <v>0.21349635905863196</v>
      </c>
      <c r="BN385" s="15">
        <f t="shared" si="172"/>
        <v>4.6898843795347096</v>
      </c>
      <c r="BO385" s="16">
        <f t="shared" si="171"/>
        <v>1.6080598572012157</v>
      </c>
      <c r="BP385" s="17">
        <f t="shared" si="173"/>
        <v>1.2086170265863889</v>
      </c>
      <c r="BQ385" s="41">
        <v>0</v>
      </c>
    </row>
    <row r="386" spans="1:69" customFormat="1" ht="15" x14ac:dyDescent="0.2">
      <c r="A386" t="s">
        <v>676</v>
      </c>
      <c r="B386" t="s">
        <v>677</v>
      </c>
      <c r="D386">
        <v>195730000</v>
      </c>
      <c r="E386">
        <v>745640000</v>
      </c>
      <c r="F386">
        <v>407930000</v>
      </c>
      <c r="G386">
        <v>380370000</v>
      </c>
      <c r="H386">
        <v>865460000</v>
      </c>
      <c r="I386">
        <v>887390000</v>
      </c>
      <c r="J386">
        <v>995240000</v>
      </c>
      <c r="K386">
        <f t="shared" si="148"/>
        <v>0.86155339357104888</v>
      </c>
      <c r="L386">
        <f t="shared" si="148"/>
        <v>0.45969641307655035</v>
      </c>
      <c r="M386">
        <f t="shared" si="148"/>
        <v>0.38218922069048672</v>
      </c>
      <c r="N386" s="15">
        <f t="shared" ref="N386:N414" si="181">D386/E386</f>
        <v>0.26249932943511617</v>
      </c>
      <c r="O386" s="16">
        <f t="shared" si="178"/>
        <v>1.2027979550182875</v>
      </c>
      <c r="P386" s="17">
        <f t="shared" ref="P386:P414" si="182">L386/K386</f>
        <v>0.53356694606141208</v>
      </c>
      <c r="Q386">
        <v>734530000</v>
      </c>
      <c r="R386">
        <v>312080000</v>
      </c>
      <c r="S386">
        <v>459870000</v>
      </c>
      <c r="T386">
        <v>415780000</v>
      </c>
      <c r="U386">
        <v>876600000</v>
      </c>
      <c r="V386">
        <v>1078500000</v>
      </c>
      <c r="W386">
        <v>1138700000</v>
      </c>
      <c r="X386">
        <f t="shared" si="149"/>
        <v>0.35601186402007756</v>
      </c>
      <c r="Y386">
        <f t="shared" si="149"/>
        <v>0.42639777468706536</v>
      </c>
      <c r="Z386">
        <f t="shared" si="149"/>
        <v>0.36513568103978222</v>
      </c>
      <c r="AA386" s="15">
        <f t="shared" ref="AA386:AA396" si="183">Q386/R386</f>
        <v>2.3536593181235581</v>
      </c>
      <c r="AB386" s="16">
        <f t="shared" si="179"/>
        <v>1.1677789841650905</v>
      </c>
      <c r="AC386" s="17">
        <f t="shared" ref="AC386:AC396" si="184">Y386/X386</f>
        <v>1.1977066434589896</v>
      </c>
      <c r="AD386">
        <v>798310000</v>
      </c>
      <c r="AE386">
        <v>341680000</v>
      </c>
      <c r="AF386">
        <v>42020000</v>
      </c>
      <c r="AG386">
        <v>268610000</v>
      </c>
      <c r="AH386">
        <v>234260000</v>
      </c>
      <c r="AI386">
        <v>547210000</v>
      </c>
      <c r="AJ386">
        <v>689590000</v>
      </c>
      <c r="AK386">
        <f t="shared" si="150"/>
        <v>1.4585503286946129</v>
      </c>
      <c r="AL386">
        <f t="shared" si="150"/>
        <v>7.6789532355037368E-2</v>
      </c>
      <c r="AM386">
        <f t="shared" si="150"/>
        <v>0.38952130976377269</v>
      </c>
      <c r="AN386" s="15">
        <f t="shared" ref="AN386:AN396" si="185">AD386/AE386</f>
        <v>2.336425895574807</v>
      </c>
      <c r="AO386" s="16">
        <f t="shared" si="180"/>
        <v>0.19713820638364252</v>
      </c>
      <c r="AP386" s="17">
        <f t="shared" ref="AP386:AP396" si="186">AL386/AK386</f>
        <v>5.2647845497222706E-2</v>
      </c>
      <c r="AQ386">
        <v>49007000</v>
      </c>
      <c r="AR386">
        <v>190420000</v>
      </c>
      <c r="AS386">
        <v>204890000</v>
      </c>
      <c r="AT386">
        <v>166120000</v>
      </c>
      <c r="AU386">
        <v>747130000</v>
      </c>
      <c r="AV386">
        <v>737750000</v>
      </c>
      <c r="AW386">
        <v>625580000</v>
      </c>
      <c r="AX386">
        <f t="shared" si="151"/>
        <v>0.25486863062653087</v>
      </c>
      <c r="AY386">
        <f t="shared" si="151"/>
        <v>0.2777228058285327</v>
      </c>
      <c r="AZ386">
        <f t="shared" si="151"/>
        <v>0.26554557370759935</v>
      </c>
      <c r="BA386" s="15">
        <f t="shared" si="162"/>
        <v>0.25736267198823654</v>
      </c>
      <c r="BB386" s="16">
        <f t="shared" si="174"/>
        <v>1.0458574095245214</v>
      </c>
      <c r="BC386" s="17">
        <f t="shared" si="163"/>
        <v>1.0896704123446677</v>
      </c>
      <c r="BD386">
        <v>87614000</v>
      </c>
      <c r="BE386">
        <v>219670000</v>
      </c>
      <c r="BF386">
        <v>226860000</v>
      </c>
      <c r="BG386">
        <v>253740000</v>
      </c>
      <c r="BH386">
        <v>752070000</v>
      </c>
      <c r="BI386">
        <v>733350000</v>
      </c>
      <c r="BJ386">
        <v>663290000</v>
      </c>
      <c r="BK386">
        <f t="shared" si="152"/>
        <v>0.29208717273658036</v>
      </c>
      <c r="BL386">
        <f t="shared" si="152"/>
        <v>0.30934751482920841</v>
      </c>
      <c r="BM386">
        <f t="shared" si="152"/>
        <v>0.38254760361229628</v>
      </c>
      <c r="BN386" s="15">
        <f t="shared" si="172"/>
        <v>0.39884372012564301</v>
      </c>
      <c r="BO386" s="16">
        <f t="shared" si="171"/>
        <v>0.80865103299072139</v>
      </c>
      <c r="BP386" s="17">
        <f t="shared" si="173"/>
        <v>1.0590931191223325</v>
      </c>
      <c r="BQ386" s="41">
        <v>0</v>
      </c>
    </row>
    <row r="387" spans="1:69" customFormat="1" ht="15" x14ac:dyDescent="0.2">
      <c r="A387" t="s">
        <v>99</v>
      </c>
      <c r="B387" t="s">
        <v>100</v>
      </c>
      <c r="D387">
        <v>117270000</v>
      </c>
      <c r="E387">
        <v>252090000</v>
      </c>
      <c r="F387">
        <v>138840000</v>
      </c>
      <c r="G387">
        <v>175020000</v>
      </c>
      <c r="H387">
        <v>865460000</v>
      </c>
      <c r="I387">
        <v>887390000</v>
      </c>
      <c r="J387">
        <v>995240000</v>
      </c>
      <c r="K387">
        <f t="shared" si="148"/>
        <v>0.29127862639521179</v>
      </c>
      <c r="L387">
        <f t="shared" si="148"/>
        <v>0.15645882869989519</v>
      </c>
      <c r="M387">
        <f t="shared" si="148"/>
        <v>0.17585707969936901</v>
      </c>
      <c r="N387" s="15">
        <f t="shared" si="181"/>
        <v>0.46519100321313817</v>
      </c>
      <c r="O387" s="16">
        <f t="shared" si="178"/>
        <v>0.88969309036272248</v>
      </c>
      <c r="P387" s="17">
        <f t="shared" si="182"/>
        <v>0.53714490018093253</v>
      </c>
      <c r="Q387">
        <v>261130000</v>
      </c>
      <c r="R387">
        <v>222420000</v>
      </c>
      <c r="S387">
        <v>280440000</v>
      </c>
      <c r="T387">
        <v>279500000</v>
      </c>
      <c r="U387">
        <v>876600000</v>
      </c>
      <c r="V387">
        <v>1078500000</v>
      </c>
      <c r="W387">
        <v>1138700000</v>
      </c>
      <c r="X387">
        <f t="shared" si="149"/>
        <v>0.25373032169746751</v>
      </c>
      <c r="Y387">
        <f t="shared" si="149"/>
        <v>0.26002781641168288</v>
      </c>
      <c r="Z387">
        <f t="shared" si="149"/>
        <v>0.24545534381312023</v>
      </c>
      <c r="AA387" s="15">
        <f t="shared" si="183"/>
        <v>1.1740401043071667</v>
      </c>
      <c r="AB387" s="16">
        <f t="shared" si="179"/>
        <v>1.0593691397065592</v>
      </c>
      <c r="AC387" s="17">
        <f t="shared" si="184"/>
        <v>1.0248196379214154</v>
      </c>
      <c r="AD387">
        <v>151910000</v>
      </c>
      <c r="AE387">
        <v>168690000</v>
      </c>
      <c r="AF387">
        <v>86156000</v>
      </c>
      <c r="AG387">
        <v>145870000</v>
      </c>
      <c r="AH387">
        <v>234260000</v>
      </c>
      <c r="AI387">
        <v>547210000</v>
      </c>
      <c r="AJ387">
        <v>689590000</v>
      </c>
      <c r="AK387">
        <f t="shared" si="150"/>
        <v>0.72009732775548541</v>
      </c>
      <c r="AL387">
        <f t="shared" si="150"/>
        <v>0.15744595310758211</v>
      </c>
      <c r="AM387">
        <f t="shared" si="150"/>
        <v>0.21153148972577909</v>
      </c>
      <c r="AN387" s="15">
        <f t="shared" si="185"/>
        <v>0.90052759499673962</v>
      </c>
      <c r="AO387" s="16">
        <f t="shared" si="180"/>
        <v>0.74431449100882663</v>
      </c>
      <c r="AP387" s="17">
        <f t="shared" si="186"/>
        <v>0.2186453789494468</v>
      </c>
      <c r="AQ387">
        <v>407400000</v>
      </c>
      <c r="AR387">
        <v>245340000</v>
      </c>
      <c r="AS387">
        <v>335090000</v>
      </c>
      <c r="AT387">
        <v>323360000</v>
      </c>
      <c r="AU387">
        <v>747130000</v>
      </c>
      <c r="AV387">
        <v>737750000</v>
      </c>
      <c r="AW387">
        <v>625580000</v>
      </c>
      <c r="AX387">
        <f t="shared" si="151"/>
        <v>0.32837658774242767</v>
      </c>
      <c r="AY387">
        <f t="shared" si="151"/>
        <v>0.45420535411724838</v>
      </c>
      <c r="AZ387">
        <f t="shared" si="151"/>
        <v>0.51689632021484067</v>
      </c>
      <c r="BA387" s="15">
        <f t="shared" si="162"/>
        <v>1.6605527023722182</v>
      </c>
      <c r="BB387" s="16">
        <f t="shared" si="174"/>
        <v>0.87871655563046824</v>
      </c>
      <c r="BC387" s="17">
        <f t="shared" si="163"/>
        <v>1.3831843410027709</v>
      </c>
      <c r="BD387">
        <v>283040000</v>
      </c>
      <c r="BE387">
        <v>240730000</v>
      </c>
      <c r="BF387">
        <v>412560000</v>
      </c>
      <c r="BG387">
        <v>239760000</v>
      </c>
      <c r="BH387">
        <v>752070000</v>
      </c>
      <c r="BI387">
        <v>733350000</v>
      </c>
      <c r="BJ387">
        <v>663290000</v>
      </c>
      <c r="BK387">
        <f t="shared" si="152"/>
        <v>0.32008988525004323</v>
      </c>
      <c r="BL387">
        <f t="shared" si="152"/>
        <v>0.56256903252198809</v>
      </c>
      <c r="BM387">
        <f t="shared" si="152"/>
        <v>0.36147084985451311</v>
      </c>
      <c r="BN387" s="15">
        <f t="shared" si="172"/>
        <v>1.1757570722386075</v>
      </c>
      <c r="BO387" s="16">
        <f t="shared" si="171"/>
        <v>1.5563330563126021</v>
      </c>
      <c r="BP387" s="17">
        <f t="shared" si="173"/>
        <v>1.7575345502796142</v>
      </c>
      <c r="BQ387" s="41">
        <v>0</v>
      </c>
    </row>
    <row r="388" spans="1:69" customFormat="1" ht="15" x14ac:dyDescent="0.2">
      <c r="A388" t="s">
        <v>79</v>
      </c>
      <c r="B388" t="s">
        <v>80</v>
      </c>
      <c r="D388">
        <v>414130000</v>
      </c>
      <c r="E388">
        <v>1699500000</v>
      </c>
      <c r="F388">
        <v>664100000</v>
      </c>
      <c r="G388">
        <v>349290000</v>
      </c>
      <c r="H388">
        <v>865460000</v>
      </c>
      <c r="I388">
        <v>887390000</v>
      </c>
      <c r="J388">
        <v>995240000</v>
      </c>
      <c r="K388">
        <f t="shared" si="148"/>
        <v>1.9636956069604603</v>
      </c>
      <c r="L388">
        <f t="shared" si="148"/>
        <v>0.7483744464102593</v>
      </c>
      <c r="M388">
        <f t="shared" si="148"/>
        <v>0.35096057232426348</v>
      </c>
      <c r="N388" s="15">
        <f t="shared" si="181"/>
        <v>0.24367755222124154</v>
      </c>
      <c r="O388" s="16">
        <f t="shared" si="178"/>
        <v>2.1323604570567336</v>
      </c>
      <c r="P388" s="17">
        <f t="shared" si="182"/>
        <v>0.38110511820548576</v>
      </c>
      <c r="Q388">
        <v>1583700000</v>
      </c>
      <c r="R388">
        <v>1363700000</v>
      </c>
      <c r="S388">
        <v>1495400000</v>
      </c>
      <c r="T388">
        <v>811750000</v>
      </c>
      <c r="U388">
        <v>876600000</v>
      </c>
      <c r="V388">
        <v>1078500000</v>
      </c>
      <c r="W388">
        <v>1138700000</v>
      </c>
      <c r="X388">
        <f t="shared" si="149"/>
        <v>1.5556696326716861</v>
      </c>
      <c r="Y388">
        <f t="shared" si="149"/>
        <v>1.386555401019935</v>
      </c>
      <c r="Z388">
        <f t="shared" si="149"/>
        <v>0.71287433037674541</v>
      </c>
      <c r="AA388" s="15">
        <f t="shared" si="183"/>
        <v>1.1613258047957762</v>
      </c>
      <c r="AB388" s="16">
        <f t="shared" si="179"/>
        <v>1.9450208009133354</v>
      </c>
      <c r="AC388" s="17">
        <f t="shared" si="184"/>
        <v>0.89129168037990392</v>
      </c>
      <c r="AD388">
        <v>1594400000</v>
      </c>
      <c r="AE388">
        <v>813570000</v>
      </c>
      <c r="AF388">
        <v>381310000</v>
      </c>
      <c r="AG388">
        <v>441390000</v>
      </c>
      <c r="AH388">
        <v>234260000</v>
      </c>
      <c r="AI388">
        <v>547210000</v>
      </c>
      <c r="AJ388">
        <v>689590000</v>
      </c>
      <c r="AK388">
        <f t="shared" si="150"/>
        <v>3.4729360539571417</v>
      </c>
      <c r="AL388">
        <f t="shared" si="150"/>
        <v>0.69682571590431464</v>
      </c>
      <c r="AM388">
        <f t="shared" si="150"/>
        <v>0.64007598718078862</v>
      </c>
      <c r="AN388" s="15">
        <f t="shared" si="185"/>
        <v>1.9597576115146822</v>
      </c>
      <c r="AO388" s="16">
        <f t="shared" si="180"/>
        <v>1.0886609244216143</v>
      </c>
      <c r="AP388" s="17">
        <f t="shared" si="186"/>
        <v>0.20064455696220945</v>
      </c>
      <c r="AQ388">
        <v>456880000</v>
      </c>
      <c r="AR388">
        <v>317140000</v>
      </c>
      <c r="AS388">
        <v>573940000</v>
      </c>
      <c r="AT388">
        <v>446540000</v>
      </c>
      <c r="AU388">
        <v>747130000</v>
      </c>
      <c r="AV388">
        <v>737750000</v>
      </c>
      <c r="AW388">
        <v>625580000</v>
      </c>
      <c r="AX388">
        <f t="shared" si="151"/>
        <v>0.42447766787573782</v>
      </c>
      <c r="AY388">
        <f t="shared" si="151"/>
        <v>0.77796001355472721</v>
      </c>
      <c r="AZ388">
        <f t="shared" si="151"/>
        <v>0.71380159212251026</v>
      </c>
      <c r="BA388" s="15">
        <f t="shared" si="162"/>
        <v>1.4406255912215424</v>
      </c>
      <c r="BB388" s="16">
        <f t="shared" si="174"/>
        <v>1.0898827099018369</v>
      </c>
      <c r="BC388" s="17">
        <f t="shared" si="163"/>
        <v>1.8327466258660003</v>
      </c>
      <c r="BD388">
        <v>393800000</v>
      </c>
      <c r="BE388">
        <v>252090000</v>
      </c>
      <c r="BF388">
        <v>958200000</v>
      </c>
      <c r="BG388">
        <v>468300000</v>
      </c>
      <c r="BH388">
        <v>752070000</v>
      </c>
      <c r="BI388">
        <v>733350000</v>
      </c>
      <c r="BJ388">
        <v>663290000</v>
      </c>
      <c r="BK388">
        <f t="shared" si="152"/>
        <v>0.33519486218038214</v>
      </c>
      <c r="BL388">
        <f t="shared" si="152"/>
        <v>1.3066066680302721</v>
      </c>
      <c r="BM388">
        <f t="shared" si="152"/>
        <v>0.70602602180041907</v>
      </c>
      <c r="BN388" s="15">
        <f t="shared" si="172"/>
        <v>1.5621405053750645</v>
      </c>
      <c r="BO388" s="16">
        <f t="shared" si="171"/>
        <v>1.8506494487247476</v>
      </c>
      <c r="BP388" s="17">
        <f t="shared" si="173"/>
        <v>3.8980510009342964</v>
      </c>
      <c r="BQ388" s="41">
        <v>0</v>
      </c>
    </row>
    <row r="389" spans="1:69" customFormat="1" ht="15" x14ac:dyDescent="0.2">
      <c r="A389" t="s">
        <v>360</v>
      </c>
      <c r="B389" t="s">
        <v>361</v>
      </c>
      <c r="D389">
        <v>69158000</v>
      </c>
      <c r="E389">
        <v>206450000</v>
      </c>
      <c r="F389">
        <v>89153000</v>
      </c>
      <c r="G389">
        <v>90908000</v>
      </c>
      <c r="H389">
        <v>865460000</v>
      </c>
      <c r="I389">
        <v>887390000</v>
      </c>
      <c r="J389">
        <v>995240000</v>
      </c>
      <c r="K389">
        <f t="shared" si="148"/>
        <v>0.23854366464076907</v>
      </c>
      <c r="L389">
        <f t="shared" si="148"/>
        <v>0.10046653669750617</v>
      </c>
      <c r="M389">
        <f t="shared" si="148"/>
        <v>9.1342791688436967E-2</v>
      </c>
      <c r="N389" s="15">
        <f t="shared" si="181"/>
        <v>0.33498667958343425</v>
      </c>
      <c r="O389" s="16">
        <f t="shared" si="178"/>
        <v>1.0998846744271795</v>
      </c>
      <c r="P389" s="17">
        <f t="shared" si="182"/>
        <v>0.42116623322946811</v>
      </c>
      <c r="Q389">
        <v>311640000</v>
      </c>
      <c r="R389">
        <v>236990000</v>
      </c>
      <c r="S389">
        <v>114380000</v>
      </c>
      <c r="T389">
        <v>65107000</v>
      </c>
      <c r="U389">
        <v>876600000</v>
      </c>
      <c r="V389">
        <v>1078500000</v>
      </c>
      <c r="W389">
        <v>1138700000</v>
      </c>
      <c r="X389">
        <f t="shared" si="149"/>
        <v>0.27035135751768197</v>
      </c>
      <c r="Y389">
        <f t="shared" si="149"/>
        <v>0.10605470560964303</v>
      </c>
      <c r="Z389">
        <f t="shared" si="149"/>
        <v>5.7176604900324932E-2</v>
      </c>
      <c r="AA389" s="15">
        <f t="shared" si="183"/>
        <v>1.3149921937634499</v>
      </c>
      <c r="AB389" s="16">
        <f t="shared" si="179"/>
        <v>1.8548618931558898</v>
      </c>
      <c r="AC389" s="17">
        <f t="shared" si="184"/>
        <v>0.39228471639062018</v>
      </c>
      <c r="AD389">
        <v>91163000</v>
      </c>
      <c r="AE389">
        <v>75502000</v>
      </c>
      <c r="AF389">
        <v>20536000</v>
      </c>
      <c r="AG389">
        <v>20439000</v>
      </c>
      <c r="AH389">
        <v>234260000</v>
      </c>
      <c r="AI389">
        <v>547210000</v>
      </c>
      <c r="AJ389">
        <v>689590000</v>
      </c>
      <c r="AK389">
        <f t="shared" si="150"/>
        <v>0.32230000853752239</v>
      </c>
      <c r="AL389">
        <f t="shared" si="150"/>
        <v>3.7528553937245301E-2</v>
      </c>
      <c r="AM389">
        <f t="shared" si="150"/>
        <v>2.9639350918661815E-2</v>
      </c>
      <c r="AN389" s="15">
        <f t="shared" si="185"/>
        <v>1.2074249688749967</v>
      </c>
      <c r="AO389" s="16">
        <f t="shared" si="180"/>
        <v>1.2661732721554375</v>
      </c>
      <c r="AP389" s="17">
        <f t="shared" si="186"/>
        <v>0.116439816764312</v>
      </c>
      <c r="AQ389">
        <v>68850000</v>
      </c>
      <c r="AR389">
        <v>301770000</v>
      </c>
      <c r="AS389">
        <v>223990000</v>
      </c>
      <c r="AT389">
        <v>205000000</v>
      </c>
      <c r="AU389">
        <v>747130000</v>
      </c>
      <c r="AV389">
        <v>737750000</v>
      </c>
      <c r="AW389">
        <v>625580000</v>
      </c>
      <c r="AX389">
        <f t="shared" si="151"/>
        <v>0.40390561214246518</v>
      </c>
      <c r="AY389">
        <f t="shared" si="151"/>
        <v>0.30361233480176214</v>
      </c>
      <c r="AZ389">
        <f t="shared" si="151"/>
        <v>0.32769589820646439</v>
      </c>
      <c r="BA389" s="15">
        <f t="shared" si="162"/>
        <v>0.2281538920369818</v>
      </c>
      <c r="BB389" s="16">
        <f t="shared" si="174"/>
        <v>0.92650636295261646</v>
      </c>
      <c r="BC389" s="17">
        <f t="shared" si="163"/>
        <v>0.75169130032952425</v>
      </c>
      <c r="BD389">
        <v>116810000</v>
      </c>
      <c r="BE389">
        <v>253500000</v>
      </c>
      <c r="BF389">
        <v>265790000</v>
      </c>
      <c r="BG389">
        <v>228950000</v>
      </c>
      <c r="BH389">
        <v>752070000</v>
      </c>
      <c r="BI389">
        <v>733350000</v>
      </c>
      <c r="BJ389">
        <v>663290000</v>
      </c>
      <c r="BK389">
        <f t="shared" si="152"/>
        <v>0.33706968766205275</v>
      </c>
      <c r="BL389">
        <f t="shared" si="152"/>
        <v>0.36243267198472762</v>
      </c>
      <c r="BM389">
        <f t="shared" si="152"/>
        <v>0.3451733027785735</v>
      </c>
      <c r="BN389" s="15">
        <f t="shared" si="172"/>
        <v>0.46078895463510849</v>
      </c>
      <c r="BO389" s="16">
        <f t="shared" si="171"/>
        <v>1.0500020397499452</v>
      </c>
      <c r="BP389" s="17">
        <f t="shared" si="173"/>
        <v>1.0752455211816729</v>
      </c>
      <c r="BQ389" s="41">
        <v>0</v>
      </c>
    </row>
    <row r="390" spans="1:69" customFormat="1" ht="15" x14ac:dyDescent="0.2">
      <c r="A390" t="s">
        <v>328</v>
      </c>
      <c r="B390" t="s">
        <v>329</v>
      </c>
      <c r="D390">
        <v>489930000</v>
      </c>
      <c r="E390">
        <v>959910000</v>
      </c>
      <c r="F390">
        <v>695710000</v>
      </c>
      <c r="G390">
        <v>547800000</v>
      </c>
      <c r="H390">
        <v>865460000</v>
      </c>
      <c r="I390">
        <v>887390000</v>
      </c>
      <c r="J390">
        <v>995240000</v>
      </c>
      <c r="K390">
        <f t="shared" si="148"/>
        <v>1.1091327155501121</v>
      </c>
      <c r="L390">
        <f t="shared" si="148"/>
        <v>0.78399576285511441</v>
      </c>
      <c r="M390">
        <f t="shared" si="148"/>
        <v>0.55041999919617379</v>
      </c>
      <c r="N390" s="15">
        <f t="shared" si="181"/>
        <v>0.51039159921242616</v>
      </c>
      <c r="O390" s="16">
        <f t="shared" si="178"/>
        <v>1.4243591511937277</v>
      </c>
      <c r="P390" s="17">
        <f t="shared" si="182"/>
        <v>0.70685478109467281</v>
      </c>
      <c r="Q390">
        <v>791550000</v>
      </c>
      <c r="R390">
        <v>704720000</v>
      </c>
      <c r="S390">
        <v>689960000</v>
      </c>
      <c r="T390">
        <v>729050000</v>
      </c>
      <c r="U390">
        <v>876600000</v>
      </c>
      <c r="V390">
        <v>1078500000</v>
      </c>
      <c r="W390">
        <v>1138700000</v>
      </c>
      <c r="X390">
        <f t="shared" si="149"/>
        <v>0.80392425279488933</v>
      </c>
      <c r="Y390">
        <f t="shared" si="149"/>
        <v>0.63974038015762635</v>
      </c>
      <c r="Z390">
        <f t="shared" si="149"/>
        <v>0.64024765082989377</v>
      </c>
      <c r="AA390" s="15">
        <f t="shared" si="183"/>
        <v>1.1232120558519696</v>
      </c>
      <c r="AB390" s="16">
        <f t="shared" si="179"/>
        <v>0.99920769616005634</v>
      </c>
      <c r="AC390" s="17">
        <f t="shared" si="184"/>
        <v>0.79577196226327518</v>
      </c>
      <c r="AD390">
        <v>774570000</v>
      </c>
      <c r="AE390">
        <v>669320000</v>
      </c>
      <c r="AF390">
        <v>392920000</v>
      </c>
      <c r="AG390">
        <v>695600000</v>
      </c>
      <c r="AH390">
        <v>234260000</v>
      </c>
      <c r="AI390">
        <v>547210000</v>
      </c>
      <c r="AJ390">
        <v>689590000</v>
      </c>
      <c r="AK390">
        <f t="shared" si="150"/>
        <v>2.8571672500640313</v>
      </c>
      <c r="AL390">
        <f t="shared" si="150"/>
        <v>0.71804243343506147</v>
      </c>
      <c r="AM390">
        <f t="shared" si="150"/>
        <v>1.0087153235980799</v>
      </c>
      <c r="AN390" s="15">
        <f t="shared" si="185"/>
        <v>1.1572491483894101</v>
      </c>
      <c r="AO390" s="16">
        <f t="shared" si="180"/>
        <v>0.71183853029396793</v>
      </c>
      <c r="AP390" s="17">
        <f t="shared" si="186"/>
        <v>0.25131270611441092</v>
      </c>
      <c r="AQ390">
        <v>100720000</v>
      </c>
      <c r="AR390">
        <v>271470000</v>
      </c>
      <c r="AS390">
        <v>281720000</v>
      </c>
      <c r="AT390">
        <v>266680000</v>
      </c>
      <c r="AU390">
        <v>747130000</v>
      </c>
      <c r="AV390">
        <v>737750000</v>
      </c>
      <c r="AW390">
        <v>625580000</v>
      </c>
      <c r="AX390">
        <f t="shared" si="151"/>
        <v>0.36335042094414627</v>
      </c>
      <c r="AY390">
        <f t="shared" si="151"/>
        <v>0.38186377499152829</v>
      </c>
      <c r="AZ390">
        <f t="shared" si="151"/>
        <v>0.42629240065219476</v>
      </c>
      <c r="BA390" s="15">
        <f t="shared" si="162"/>
        <v>0.37101705529156076</v>
      </c>
      <c r="BB390" s="16">
        <f t="shared" si="174"/>
        <v>0.89577898739763118</v>
      </c>
      <c r="BC390" s="17">
        <f t="shared" si="163"/>
        <v>1.0509517891826741</v>
      </c>
      <c r="BD390">
        <v>138520000</v>
      </c>
      <c r="BE390">
        <v>270300000</v>
      </c>
      <c r="BF390">
        <v>293260000</v>
      </c>
      <c r="BG390">
        <v>281760000</v>
      </c>
      <c r="BH390">
        <v>752070000</v>
      </c>
      <c r="BI390">
        <v>733350000</v>
      </c>
      <c r="BJ390">
        <v>663290000</v>
      </c>
      <c r="BK390">
        <f t="shared" si="152"/>
        <v>0.3594080338266385</v>
      </c>
      <c r="BL390">
        <f t="shared" si="152"/>
        <v>0.39989091157019158</v>
      </c>
      <c r="BM390">
        <f t="shared" si="152"/>
        <v>0.42479156929849687</v>
      </c>
      <c r="BN390" s="15">
        <f t="shared" si="172"/>
        <v>0.51246762856085826</v>
      </c>
      <c r="BO390" s="16">
        <f t="shared" si="171"/>
        <v>0.9413814691063046</v>
      </c>
      <c r="BP390" s="17">
        <f t="shared" si="173"/>
        <v>1.1126376539570624</v>
      </c>
      <c r="BQ390" s="41">
        <v>0</v>
      </c>
    </row>
    <row r="391" spans="1:69" customFormat="1" ht="15" x14ac:dyDescent="0.2">
      <c r="A391" t="s">
        <v>161</v>
      </c>
      <c r="B391" t="s">
        <v>162</v>
      </c>
      <c r="D391">
        <v>77601000</v>
      </c>
      <c r="E391">
        <v>533220000</v>
      </c>
      <c r="F391">
        <v>646650000</v>
      </c>
      <c r="G391">
        <v>458120000</v>
      </c>
      <c r="H391">
        <v>865460000</v>
      </c>
      <c r="I391">
        <v>887390000</v>
      </c>
      <c r="J391">
        <v>995240000</v>
      </c>
      <c r="K391">
        <f t="shared" si="148"/>
        <v>0.61611166316178678</v>
      </c>
      <c r="L391">
        <f t="shared" si="148"/>
        <v>0.72871003730039785</v>
      </c>
      <c r="M391">
        <f t="shared" si="148"/>
        <v>0.46031108074434307</v>
      </c>
      <c r="N391" s="15">
        <f t="shared" si="181"/>
        <v>0.14553280072015304</v>
      </c>
      <c r="O391" s="16">
        <f t="shared" si="178"/>
        <v>1.5830816762482494</v>
      </c>
      <c r="P391" s="17">
        <f t="shared" si="182"/>
        <v>1.1827564398972326</v>
      </c>
      <c r="Q391">
        <v>178850000</v>
      </c>
      <c r="R391">
        <v>1044900000</v>
      </c>
      <c r="S391">
        <v>592110000</v>
      </c>
      <c r="T391">
        <v>476250000</v>
      </c>
      <c r="U391">
        <v>876600000</v>
      </c>
      <c r="V391">
        <v>1078500000</v>
      </c>
      <c r="W391">
        <v>1138700000</v>
      </c>
      <c r="X391">
        <f t="shared" si="149"/>
        <v>1.1919917864476386</v>
      </c>
      <c r="Y391">
        <f t="shared" si="149"/>
        <v>0.54901251738525725</v>
      </c>
      <c r="Z391">
        <f t="shared" si="149"/>
        <v>0.41824009835777642</v>
      </c>
      <c r="AA391" s="15">
        <f t="shared" si="183"/>
        <v>0.17116470475643603</v>
      </c>
      <c r="AB391" s="16">
        <f t="shared" si="179"/>
        <v>1.3126730783130549</v>
      </c>
      <c r="AC391" s="17">
        <f t="shared" si="184"/>
        <v>0.4605841446453407</v>
      </c>
      <c r="AD391">
        <v>255830000</v>
      </c>
      <c r="AE391">
        <v>602710000</v>
      </c>
      <c r="AF391">
        <v>288830000</v>
      </c>
      <c r="AG391">
        <v>765810000</v>
      </c>
      <c r="AH391">
        <v>234260000</v>
      </c>
      <c r="AI391">
        <v>547210000</v>
      </c>
      <c r="AJ391">
        <v>689590000</v>
      </c>
      <c r="AK391">
        <f t="shared" si="150"/>
        <v>2.5728250661657985</v>
      </c>
      <c r="AL391">
        <f t="shared" si="150"/>
        <v>0.5278229564518192</v>
      </c>
      <c r="AM391">
        <f t="shared" si="150"/>
        <v>1.1105294450325556</v>
      </c>
      <c r="AN391" s="15">
        <f t="shared" si="185"/>
        <v>0.42446616117203961</v>
      </c>
      <c r="AO391" s="16">
        <f t="shared" si="180"/>
        <v>0.47528947459501703</v>
      </c>
      <c r="AP391" s="17">
        <f t="shared" si="186"/>
        <v>0.2051530682723087</v>
      </c>
      <c r="AQ391">
        <v>548970000</v>
      </c>
      <c r="AR391">
        <v>198730000</v>
      </c>
      <c r="AS391">
        <v>211790000</v>
      </c>
      <c r="AT391">
        <v>211820000</v>
      </c>
      <c r="AU391">
        <v>747130000</v>
      </c>
      <c r="AV391">
        <v>737750000</v>
      </c>
      <c r="AW391">
        <v>625580000</v>
      </c>
      <c r="AX391">
        <f t="shared" si="151"/>
        <v>0.26599119296507973</v>
      </c>
      <c r="AY391">
        <f t="shared" si="151"/>
        <v>0.28707556760420194</v>
      </c>
      <c r="AZ391">
        <f t="shared" si="151"/>
        <v>0.33859778125899165</v>
      </c>
      <c r="BA391" s="15">
        <f t="shared" si="162"/>
        <v>2.7623911840185178</v>
      </c>
      <c r="BB391" s="16">
        <f t="shared" si="174"/>
        <v>0.84783652904275641</v>
      </c>
      <c r="BC391" s="17">
        <f t="shared" si="163"/>
        <v>1.0792671907821032</v>
      </c>
      <c r="BD391">
        <v>1052100000</v>
      </c>
      <c r="BE391">
        <v>278690000</v>
      </c>
      <c r="BF391">
        <v>204340000</v>
      </c>
      <c r="BG391">
        <v>122810000</v>
      </c>
      <c r="BH391">
        <v>752070000</v>
      </c>
      <c r="BI391">
        <v>733350000</v>
      </c>
      <c r="BJ391">
        <v>663290000</v>
      </c>
      <c r="BK391">
        <f t="shared" si="152"/>
        <v>0.37056391027430957</v>
      </c>
      <c r="BL391">
        <f t="shared" si="152"/>
        <v>0.27863912183814005</v>
      </c>
      <c r="BM391">
        <f t="shared" si="152"/>
        <v>0.18515279892656303</v>
      </c>
      <c r="BN391" s="15">
        <f t="shared" si="172"/>
        <v>3.7751623667874701</v>
      </c>
      <c r="BO391" s="16">
        <f t="shared" si="171"/>
        <v>1.5049144460876145</v>
      </c>
      <c r="BP391" s="17">
        <f t="shared" si="173"/>
        <v>0.75193270070978502</v>
      </c>
      <c r="BQ391" s="41">
        <v>0</v>
      </c>
    </row>
    <row r="392" spans="1:69" customFormat="1" ht="15" x14ac:dyDescent="0.2">
      <c r="A392" t="s">
        <v>422</v>
      </c>
      <c r="B392" t="s">
        <v>423</v>
      </c>
      <c r="D392">
        <v>73407000</v>
      </c>
      <c r="E392">
        <v>562630000</v>
      </c>
      <c r="F392">
        <v>325490000</v>
      </c>
      <c r="G392">
        <v>303540000</v>
      </c>
      <c r="H392">
        <v>865460000</v>
      </c>
      <c r="I392">
        <v>887390000</v>
      </c>
      <c r="J392">
        <v>995240000</v>
      </c>
      <c r="K392">
        <f t="shared" si="148"/>
        <v>0.65009359184711024</v>
      </c>
      <c r="L392">
        <f t="shared" si="148"/>
        <v>0.36679475766010433</v>
      </c>
      <c r="M392">
        <f t="shared" si="148"/>
        <v>0.30499176078131907</v>
      </c>
      <c r="N392" s="15">
        <f t="shared" si="181"/>
        <v>0.13047117999395696</v>
      </c>
      <c r="O392" s="16">
        <f t="shared" si="178"/>
        <v>1.2026382506873632</v>
      </c>
      <c r="P392" s="17">
        <f t="shared" si="182"/>
        <v>0.56421838679863123</v>
      </c>
      <c r="Q392">
        <v>192720000</v>
      </c>
      <c r="R392">
        <v>351690000</v>
      </c>
      <c r="S392">
        <v>266060000</v>
      </c>
      <c r="T392">
        <v>275510000</v>
      </c>
      <c r="U392">
        <v>876600000</v>
      </c>
      <c r="V392">
        <v>1078500000</v>
      </c>
      <c r="W392">
        <v>1138700000</v>
      </c>
      <c r="X392">
        <f t="shared" si="149"/>
        <v>0.4011978097193703</v>
      </c>
      <c r="Y392">
        <f t="shared" si="149"/>
        <v>0.24669448307834957</v>
      </c>
      <c r="Z392">
        <f t="shared" si="149"/>
        <v>0.2419513480284535</v>
      </c>
      <c r="AA392" s="15">
        <f t="shared" si="183"/>
        <v>0.54798259831101259</v>
      </c>
      <c r="AB392" s="16">
        <f t="shared" si="179"/>
        <v>1.0196036727571292</v>
      </c>
      <c r="AC392" s="17">
        <f t="shared" si="184"/>
        <v>0.61489489000677078</v>
      </c>
      <c r="AD392">
        <v>411610000</v>
      </c>
      <c r="AE392">
        <v>95718000</v>
      </c>
      <c r="AF392">
        <v>182260000</v>
      </c>
      <c r="AG392">
        <v>139780000</v>
      </c>
      <c r="AH392">
        <v>234260000</v>
      </c>
      <c r="AI392">
        <v>547210000</v>
      </c>
      <c r="AJ392">
        <v>689590000</v>
      </c>
      <c r="AK392">
        <f t="shared" si="150"/>
        <v>0.40859728506787329</v>
      </c>
      <c r="AL392">
        <f t="shared" si="150"/>
        <v>0.33307139854900314</v>
      </c>
      <c r="AM392">
        <f t="shared" si="150"/>
        <v>0.20270015516466305</v>
      </c>
      <c r="AN392" s="15">
        <f t="shared" si="185"/>
        <v>4.3002361102404985</v>
      </c>
      <c r="AO392" s="16">
        <f t="shared" si="180"/>
        <v>1.6431728839991921</v>
      </c>
      <c r="AP392" s="17">
        <f t="shared" si="186"/>
        <v>0.81515812933919929</v>
      </c>
      <c r="AQ392">
        <v>325640000</v>
      </c>
      <c r="AR392">
        <v>321080000</v>
      </c>
      <c r="AS392">
        <v>176770000</v>
      </c>
      <c r="AT392">
        <v>289540000</v>
      </c>
      <c r="AU392">
        <v>747130000</v>
      </c>
      <c r="AV392">
        <v>737750000</v>
      </c>
      <c r="AW392">
        <v>625580000</v>
      </c>
      <c r="AX392">
        <f t="shared" si="151"/>
        <v>0.42975118118667432</v>
      </c>
      <c r="AY392">
        <f t="shared" si="151"/>
        <v>0.23960691291087766</v>
      </c>
      <c r="AZ392">
        <f t="shared" si="151"/>
        <v>0.46283448959365708</v>
      </c>
      <c r="BA392" s="15">
        <f t="shared" si="162"/>
        <v>1.0142020680204311</v>
      </c>
      <c r="BB392" s="16">
        <f t="shared" si="174"/>
        <v>0.51769459341986201</v>
      </c>
      <c r="BC392" s="17">
        <f t="shared" si="163"/>
        <v>0.55754800312415609</v>
      </c>
      <c r="BD392">
        <v>371630000</v>
      </c>
      <c r="BE392">
        <v>284550000</v>
      </c>
      <c r="BF392">
        <v>282950000</v>
      </c>
      <c r="BG392">
        <v>268370000</v>
      </c>
      <c r="BH392">
        <v>752070000</v>
      </c>
      <c r="BI392">
        <v>733350000</v>
      </c>
      <c r="BJ392">
        <v>663290000</v>
      </c>
      <c r="BK392">
        <f t="shared" si="152"/>
        <v>0.37835573816267104</v>
      </c>
      <c r="BL392">
        <f t="shared" si="152"/>
        <v>0.38583214017863232</v>
      </c>
      <c r="BM392">
        <f t="shared" si="152"/>
        <v>0.40460432088528397</v>
      </c>
      <c r="BN392" s="15">
        <f t="shared" si="172"/>
        <v>1.3060270602706028</v>
      </c>
      <c r="BO392" s="16">
        <f t="shared" si="171"/>
        <v>0.9536036079259419</v>
      </c>
      <c r="BP392" s="17">
        <f t="shared" si="173"/>
        <v>1.0197602448221543</v>
      </c>
      <c r="BQ392" s="41">
        <v>0</v>
      </c>
    </row>
    <row r="393" spans="1:69" customFormat="1" ht="15" x14ac:dyDescent="0.2">
      <c r="A393" t="s">
        <v>242</v>
      </c>
      <c r="B393" t="s">
        <v>243</v>
      </c>
      <c r="D393">
        <v>102200000</v>
      </c>
      <c r="E393">
        <v>515310000</v>
      </c>
      <c r="F393">
        <v>430530000</v>
      </c>
      <c r="G393">
        <v>631280000</v>
      </c>
      <c r="H393">
        <v>865460000</v>
      </c>
      <c r="I393">
        <v>887390000</v>
      </c>
      <c r="J393">
        <v>995240000</v>
      </c>
      <c r="K393">
        <f t="shared" si="148"/>
        <v>0.59541746585630762</v>
      </c>
      <c r="L393">
        <f t="shared" si="148"/>
        <v>0.4851643583993509</v>
      </c>
      <c r="M393">
        <f t="shared" si="148"/>
        <v>0.6342992644990153</v>
      </c>
      <c r="N393" s="15">
        <f t="shared" si="181"/>
        <v>0.19832722050804369</v>
      </c>
      <c r="O393" s="16">
        <f t="shared" si="178"/>
        <v>0.76488242309810228</v>
      </c>
      <c r="P393" s="17">
        <f t="shared" si="182"/>
        <v>0.81483057891425015</v>
      </c>
      <c r="Q393">
        <v>171480000</v>
      </c>
      <c r="R393">
        <v>595280000</v>
      </c>
      <c r="S393">
        <v>813230000</v>
      </c>
      <c r="T393">
        <v>652090000</v>
      </c>
      <c r="U393">
        <v>876600000</v>
      </c>
      <c r="V393">
        <v>1078500000</v>
      </c>
      <c r="W393">
        <v>1138700000</v>
      </c>
      <c r="X393">
        <f t="shared" si="149"/>
        <v>0.67907825690166557</v>
      </c>
      <c r="Y393">
        <f t="shared" si="149"/>
        <v>0.7540380157626333</v>
      </c>
      <c r="Z393">
        <f t="shared" si="149"/>
        <v>0.57266180732414151</v>
      </c>
      <c r="AA393" s="15">
        <f t="shared" si="183"/>
        <v>0.28806612014514177</v>
      </c>
      <c r="AB393" s="16">
        <f t="shared" si="179"/>
        <v>1.3167248210353029</v>
      </c>
      <c r="AC393" s="17">
        <f t="shared" si="184"/>
        <v>1.1103845662839744</v>
      </c>
      <c r="AD393">
        <v>187820000</v>
      </c>
      <c r="AE393">
        <v>672250000</v>
      </c>
      <c r="AF393">
        <v>192720000</v>
      </c>
      <c r="AG393">
        <v>424780000</v>
      </c>
      <c r="AH393">
        <v>234260000</v>
      </c>
      <c r="AI393">
        <v>547210000</v>
      </c>
      <c r="AJ393">
        <v>689590000</v>
      </c>
      <c r="AK393">
        <f t="shared" si="150"/>
        <v>2.8696747203961412</v>
      </c>
      <c r="AL393">
        <f t="shared" si="150"/>
        <v>0.35218654629849599</v>
      </c>
      <c r="AM393">
        <f t="shared" si="150"/>
        <v>0.61598921098043768</v>
      </c>
      <c r="AN393" s="15">
        <f t="shared" si="185"/>
        <v>0.2793901078467832</v>
      </c>
      <c r="AO393" s="16">
        <f t="shared" si="180"/>
        <v>0.57174142017510199</v>
      </c>
      <c r="AP393" s="17">
        <f t="shared" si="186"/>
        <v>0.12272699194627841</v>
      </c>
      <c r="AQ393">
        <v>582470000</v>
      </c>
      <c r="AR393">
        <v>344150000</v>
      </c>
      <c r="AS393">
        <v>245700000</v>
      </c>
      <c r="AT393">
        <v>409700000</v>
      </c>
      <c r="AU393">
        <v>747130000</v>
      </c>
      <c r="AV393">
        <v>737750000</v>
      </c>
      <c r="AW393">
        <v>625580000</v>
      </c>
      <c r="AX393">
        <f t="shared" si="151"/>
        <v>0.46062934161390923</v>
      </c>
      <c r="AY393">
        <f t="shared" si="151"/>
        <v>0.33303964757709253</v>
      </c>
      <c r="AZ393">
        <f t="shared" si="151"/>
        <v>0.65491224143994375</v>
      </c>
      <c r="BA393" s="15">
        <f t="shared" si="162"/>
        <v>1.6924887403748365</v>
      </c>
      <c r="BB393" s="16">
        <f t="shared" si="174"/>
        <v>0.50852561076709191</v>
      </c>
      <c r="BC393" s="17">
        <f t="shared" si="163"/>
        <v>0.72301005925983775</v>
      </c>
      <c r="BD393">
        <v>378020000</v>
      </c>
      <c r="BE393">
        <v>287570000</v>
      </c>
      <c r="BF393">
        <v>464130000</v>
      </c>
      <c r="BG393">
        <v>373270000</v>
      </c>
      <c r="BH393">
        <v>752070000</v>
      </c>
      <c r="BI393">
        <v>733350000</v>
      </c>
      <c r="BJ393">
        <v>663290000</v>
      </c>
      <c r="BK393">
        <f t="shared" si="152"/>
        <v>0.38237132181844774</v>
      </c>
      <c r="BL393">
        <f t="shared" si="152"/>
        <v>0.63289016158723665</v>
      </c>
      <c r="BM393">
        <f t="shared" si="152"/>
        <v>0.56275535587751968</v>
      </c>
      <c r="BN393" s="15">
        <f t="shared" si="172"/>
        <v>1.314532113920089</v>
      </c>
      <c r="BO393" s="16">
        <f t="shared" si="171"/>
        <v>1.1246275223811133</v>
      </c>
      <c r="BP393" s="17">
        <f t="shared" si="173"/>
        <v>1.6551716236913208</v>
      </c>
      <c r="BQ393" s="41">
        <v>0</v>
      </c>
    </row>
    <row r="394" spans="1:69" customFormat="1" ht="15" x14ac:dyDescent="0.2">
      <c r="A394" t="s">
        <v>155</v>
      </c>
      <c r="B394" t="s">
        <v>156</v>
      </c>
      <c r="D394">
        <v>114860000</v>
      </c>
      <c r="E394">
        <v>433330000</v>
      </c>
      <c r="F394">
        <v>219360000</v>
      </c>
      <c r="G394">
        <v>147120000</v>
      </c>
      <c r="H394">
        <v>865460000</v>
      </c>
      <c r="I394">
        <v>887390000</v>
      </c>
      <c r="J394">
        <v>995240000</v>
      </c>
      <c r="K394">
        <f t="shared" si="148"/>
        <v>0.50069327294155708</v>
      </c>
      <c r="L394">
        <f t="shared" si="148"/>
        <v>0.24719683566413866</v>
      </c>
      <c r="M394">
        <f t="shared" si="148"/>
        <v>0.14782364052891764</v>
      </c>
      <c r="N394" s="15">
        <f t="shared" si="181"/>
        <v>0.26506357741213393</v>
      </c>
      <c r="O394" s="16">
        <f t="shared" si="178"/>
        <v>1.6722415628492209</v>
      </c>
      <c r="P394" s="17">
        <f t="shared" si="182"/>
        <v>0.49370912097912784</v>
      </c>
      <c r="Q394">
        <v>273720000</v>
      </c>
      <c r="R394">
        <v>406360000</v>
      </c>
      <c r="S394">
        <v>323700000</v>
      </c>
      <c r="T394">
        <v>193360000</v>
      </c>
      <c r="U394">
        <v>876600000</v>
      </c>
      <c r="V394">
        <v>1078500000</v>
      </c>
      <c r="W394">
        <v>1138700000</v>
      </c>
      <c r="X394">
        <f t="shared" si="149"/>
        <v>0.46356376910791697</v>
      </c>
      <c r="Y394">
        <f t="shared" si="149"/>
        <v>0.30013908205841444</v>
      </c>
      <c r="Z394">
        <f t="shared" si="149"/>
        <v>0.16980767541933783</v>
      </c>
      <c r="AA394" s="15">
        <f t="shared" si="183"/>
        <v>0.67358992026774289</v>
      </c>
      <c r="AB394" s="16">
        <f t="shared" si="179"/>
        <v>1.7675236488411075</v>
      </c>
      <c r="AC394" s="17">
        <f t="shared" si="184"/>
        <v>0.64746018144602346</v>
      </c>
      <c r="AD394">
        <v>249230000</v>
      </c>
      <c r="AE394">
        <v>440720000</v>
      </c>
      <c r="AF394">
        <v>161520000</v>
      </c>
      <c r="AG394">
        <v>160600000</v>
      </c>
      <c r="AH394">
        <v>234260000</v>
      </c>
      <c r="AI394">
        <v>547210000</v>
      </c>
      <c r="AJ394">
        <v>689590000</v>
      </c>
      <c r="AK394">
        <f t="shared" si="150"/>
        <v>1.8813284384871509</v>
      </c>
      <c r="AL394">
        <f t="shared" si="150"/>
        <v>0.29517004440708322</v>
      </c>
      <c r="AM394">
        <f t="shared" si="150"/>
        <v>0.23289200829478385</v>
      </c>
      <c r="AN394" s="15">
        <f t="shared" si="185"/>
        <v>0.56550644400072614</v>
      </c>
      <c r="AO394" s="16">
        <f t="shared" si="180"/>
        <v>1.2674116495808252</v>
      </c>
      <c r="AP394" s="17">
        <f t="shared" si="186"/>
        <v>0.15689447858686539</v>
      </c>
      <c r="AQ394">
        <v>139630000</v>
      </c>
      <c r="AR394">
        <v>344760000</v>
      </c>
      <c r="AS394">
        <v>295850000</v>
      </c>
      <c r="AT394">
        <v>260420000</v>
      </c>
      <c r="AU394">
        <v>747130000</v>
      </c>
      <c r="AV394">
        <v>737750000</v>
      </c>
      <c r="AW394">
        <v>625580000</v>
      </c>
      <c r="AX394">
        <f t="shared" si="151"/>
        <v>0.46144579925849583</v>
      </c>
      <c r="AY394">
        <f t="shared" si="151"/>
        <v>0.4010166045408336</v>
      </c>
      <c r="AZ394">
        <f t="shared" si="151"/>
        <v>0.41628568688257295</v>
      </c>
      <c r="BA394" s="15">
        <f t="shared" si="162"/>
        <v>0.40500638125072513</v>
      </c>
      <c r="BB394" s="16">
        <f t="shared" si="174"/>
        <v>0.96332066457512744</v>
      </c>
      <c r="BC394" s="17">
        <f t="shared" si="163"/>
        <v>0.8690437862588265</v>
      </c>
      <c r="BD394">
        <v>126040000</v>
      </c>
      <c r="BE394">
        <v>298230000</v>
      </c>
      <c r="BF394">
        <v>309180000</v>
      </c>
      <c r="BG394">
        <v>271170000</v>
      </c>
      <c r="BH394">
        <v>752070000</v>
      </c>
      <c r="BI394">
        <v>733350000</v>
      </c>
      <c r="BJ394">
        <v>663290000</v>
      </c>
      <c r="BK394">
        <f t="shared" si="152"/>
        <v>0.39654553432526229</v>
      </c>
      <c r="BL394">
        <f t="shared" si="152"/>
        <v>0.42159950910206584</v>
      </c>
      <c r="BM394">
        <f t="shared" si="152"/>
        <v>0.40882570218154957</v>
      </c>
      <c r="BN394" s="15">
        <f t="shared" si="172"/>
        <v>0.42262683164000941</v>
      </c>
      <c r="BO394" s="16">
        <f t="shared" si="171"/>
        <v>1.0312451170568619</v>
      </c>
      <c r="BP394" s="17">
        <f t="shared" si="173"/>
        <v>1.0631805747590473</v>
      </c>
      <c r="BQ394" s="41">
        <v>0</v>
      </c>
    </row>
    <row r="395" spans="1:69" customFormat="1" ht="15" x14ac:dyDescent="0.2">
      <c r="A395" t="s">
        <v>95</v>
      </c>
      <c r="B395" t="s">
        <v>96</v>
      </c>
      <c r="D395">
        <v>186570000</v>
      </c>
      <c r="E395">
        <v>1266500000</v>
      </c>
      <c r="F395">
        <v>548650000</v>
      </c>
      <c r="G395">
        <v>434610000</v>
      </c>
      <c r="H395">
        <v>865460000</v>
      </c>
      <c r="I395">
        <v>887390000</v>
      </c>
      <c r="J395">
        <v>995240000</v>
      </c>
      <c r="K395">
        <f t="shared" si="148"/>
        <v>1.4633836341367596</v>
      </c>
      <c r="L395">
        <f t="shared" si="148"/>
        <v>0.61827381421922722</v>
      </c>
      <c r="M395">
        <f t="shared" si="148"/>
        <v>0.43668863791648244</v>
      </c>
      <c r="N395" s="15">
        <f t="shared" si="181"/>
        <v>0.14731148835373076</v>
      </c>
      <c r="O395" s="16">
        <f t="shared" si="178"/>
        <v>1.415822992714258</v>
      </c>
      <c r="P395" s="17">
        <f t="shared" si="182"/>
        <v>0.4224960562606967</v>
      </c>
      <c r="Q395">
        <v>376010000</v>
      </c>
      <c r="R395">
        <v>670990000</v>
      </c>
      <c r="S395">
        <v>465660000</v>
      </c>
      <c r="T395">
        <v>348270000</v>
      </c>
      <c r="U395">
        <v>876600000</v>
      </c>
      <c r="V395">
        <v>1078500000</v>
      </c>
      <c r="W395">
        <v>1138700000</v>
      </c>
      <c r="X395">
        <f t="shared" si="149"/>
        <v>0.76544604152407025</v>
      </c>
      <c r="Y395">
        <f t="shared" si="149"/>
        <v>0.43176634214186371</v>
      </c>
      <c r="Z395">
        <f t="shared" si="149"/>
        <v>0.305848774918767</v>
      </c>
      <c r="AA395" s="15">
        <f t="shared" si="183"/>
        <v>0.56038092967108299</v>
      </c>
      <c r="AB395" s="16">
        <f t="shared" si="179"/>
        <v>1.4116987790993776</v>
      </c>
      <c r="AC395" s="17">
        <f t="shared" si="184"/>
        <v>0.56407155922078978</v>
      </c>
      <c r="AD395">
        <v>229030000</v>
      </c>
      <c r="AE395">
        <v>453180000</v>
      </c>
      <c r="AF395">
        <v>291040000</v>
      </c>
      <c r="AG395">
        <v>335350000</v>
      </c>
      <c r="AH395">
        <v>234260000</v>
      </c>
      <c r="AI395">
        <v>547210000</v>
      </c>
      <c r="AJ395">
        <v>689590000</v>
      </c>
      <c r="AK395">
        <f t="shared" si="150"/>
        <v>1.9345172031076581</v>
      </c>
      <c r="AL395">
        <f t="shared" si="150"/>
        <v>0.53186162533579429</v>
      </c>
      <c r="AM395">
        <f t="shared" si="150"/>
        <v>0.48630345567656141</v>
      </c>
      <c r="AN395" s="15">
        <f t="shared" si="185"/>
        <v>0.50538417405887281</v>
      </c>
      <c r="AO395" s="16">
        <f t="shared" si="180"/>
        <v>1.0936825949465048</v>
      </c>
      <c r="AP395" s="17">
        <f t="shared" si="186"/>
        <v>0.27493248676279441</v>
      </c>
      <c r="AQ395">
        <v>206160000</v>
      </c>
      <c r="AR395">
        <v>420720000</v>
      </c>
      <c r="AS395">
        <v>355650000</v>
      </c>
      <c r="AT395">
        <v>377200000</v>
      </c>
      <c r="AU395">
        <v>747130000</v>
      </c>
      <c r="AV395">
        <v>737750000</v>
      </c>
      <c r="AW395">
        <v>625580000</v>
      </c>
      <c r="AX395">
        <f t="shared" si="151"/>
        <v>0.56311485283685569</v>
      </c>
      <c r="AY395">
        <f t="shared" si="151"/>
        <v>0.48207387326330059</v>
      </c>
      <c r="AZ395">
        <f t="shared" si="151"/>
        <v>0.60296045269989451</v>
      </c>
      <c r="BA395" s="15">
        <f t="shared" si="162"/>
        <v>0.49001711351968052</v>
      </c>
      <c r="BB395" s="16">
        <f t="shared" si="174"/>
        <v>0.79951159500544955</v>
      </c>
      <c r="BC395" s="17">
        <f t="shared" si="163"/>
        <v>0.85608445743299533</v>
      </c>
      <c r="BD395">
        <v>218380000</v>
      </c>
      <c r="BE395">
        <v>374660000</v>
      </c>
      <c r="BF395">
        <v>403500000</v>
      </c>
      <c r="BG395">
        <v>311460000</v>
      </c>
      <c r="BH395">
        <v>752070000</v>
      </c>
      <c r="BI395">
        <v>733350000</v>
      </c>
      <c r="BJ395">
        <v>663290000</v>
      </c>
      <c r="BK395">
        <f t="shared" si="152"/>
        <v>0.49817171273950561</v>
      </c>
      <c r="BL395">
        <f t="shared" si="152"/>
        <v>0.55021476784618528</v>
      </c>
      <c r="BM395">
        <f t="shared" si="152"/>
        <v>0.46956836376245686</v>
      </c>
      <c r="BN395" s="15">
        <f t="shared" si="172"/>
        <v>0.58287514012704855</v>
      </c>
      <c r="BO395" s="16">
        <f t="shared" si="171"/>
        <v>1.171745820858846</v>
      </c>
      <c r="BP395" s="17">
        <f t="shared" si="173"/>
        <v>1.1044681056266497</v>
      </c>
      <c r="BQ395" s="41">
        <v>0</v>
      </c>
    </row>
    <row r="396" spans="1:69" customFormat="1" ht="15" x14ac:dyDescent="0.2">
      <c r="A396" t="s">
        <v>101</v>
      </c>
      <c r="B396" t="s">
        <v>102</v>
      </c>
      <c r="D396">
        <v>496360000</v>
      </c>
      <c r="E396">
        <v>1041300000</v>
      </c>
      <c r="F396">
        <v>435460000</v>
      </c>
      <c r="G396">
        <v>493420000</v>
      </c>
      <c r="H396">
        <v>865460000</v>
      </c>
      <c r="I396">
        <v>887390000</v>
      </c>
      <c r="J396">
        <v>995240000</v>
      </c>
      <c r="K396">
        <f t="shared" ref="K396:M414" si="187">E396/H396</f>
        <v>1.2031751900723315</v>
      </c>
      <c r="L396">
        <f t="shared" si="187"/>
        <v>0.49071997656047511</v>
      </c>
      <c r="M396">
        <f t="shared" si="187"/>
        <v>0.49577991238294283</v>
      </c>
      <c r="N396" s="15">
        <f t="shared" si="181"/>
        <v>0.4766733890329396</v>
      </c>
      <c r="O396" s="16">
        <f t="shared" si="178"/>
        <v>0.98979398782385641</v>
      </c>
      <c r="P396" s="17">
        <f t="shared" si="182"/>
        <v>0.40785413513303442</v>
      </c>
      <c r="Q396">
        <v>1308800000</v>
      </c>
      <c r="R396">
        <v>1061700000</v>
      </c>
      <c r="S396">
        <v>798210000</v>
      </c>
      <c r="T396">
        <v>662170000</v>
      </c>
      <c r="U396">
        <v>876600000</v>
      </c>
      <c r="V396">
        <v>1078500000</v>
      </c>
      <c r="W396">
        <v>1138700000</v>
      </c>
      <c r="X396">
        <f t="shared" ref="X396:Z414" si="188">R396/U396</f>
        <v>1.2111567419575633</v>
      </c>
      <c r="Y396">
        <f t="shared" si="188"/>
        <v>0.74011126564673158</v>
      </c>
      <c r="Z396">
        <f t="shared" si="188"/>
        <v>0.58151400720119439</v>
      </c>
      <c r="AA396" s="15">
        <f t="shared" si="183"/>
        <v>1.232739945370632</v>
      </c>
      <c r="AB396" s="16">
        <f t="shared" si="179"/>
        <v>1.2727316220788214</v>
      </c>
      <c r="AC396" s="17">
        <f t="shared" si="184"/>
        <v>0.61107802153708668</v>
      </c>
      <c r="AD396">
        <v>885840000</v>
      </c>
      <c r="AE396">
        <v>512440000</v>
      </c>
      <c r="AF396">
        <v>237240000</v>
      </c>
      <c r="AG396">
        <v>406620000</v>
      </c>
      <c r="AH396">
        <v>234260000</v>
      </c>
      <c r="AI396">
        <v>547210000</v>
      </c>
      <c r="AJ396">
        <v>689590000</v>
      </c>
      <c r="AK396">
        <f t="shared" ref="AK396:AM414" si="189">AE396/AH396</f>
        <v>2.1874839921454794</v>
      </c>
      <c r="AL396">
        <f t="shared" si="189"/>
        <v>0.43354470861278122</v>
      </c>
      <c r="AM396">
        <f t="shared" si="189"/>
        <v>0.58965472237126404</v>
      </c>
      <c r="AN396" s="15">
        <f t="shared" si="185"/>
        <v>1.7286706736398407</v>
      </c>
      <c r="AO396" s="16">
        <f t="shared" si="180"/>
        <v>0.73525182138676848</v>
      </c>
      <c r="AP396" s="17">
        <f t="shared" si="186"/>
        <v>0.198193317148603</v>
      </c>
      <c r="AQ396">
        <v>674760000</v>
      </c>
      <c r="AR396">
        <v>440550000</v>
      </c>
      <c r="AS396">
        <v>647540000</v>
      </c>
      <c r="AT396">
        <v>464200000</v>
      </c>
      <c r="AU396">
        <v>747130000</v>
      </c>
      <c r="AV396">
        <v>737750000</v>
      </c>
      <c r="AW396">
        <v>625580000</v>
      </c>
      <c r="AX396">
        <f t="shared" ref="AX396:AZ414" si="190">AR396/AU396</f>
        <v>0.58965641856169604</v>
      </c>
      <c r="AY396">
        <f t="shared" si="190"/>
        <v>0.87772280582853268</v>
      </c>
      <c r="AZ396">
        <f t="shared" si="190"/>
        <v>0.7420313948655648</v>
      </c>
      <c r="BA396" s="15">
        <f t="shared" si="162"/>
        <v>1.5316309159005788</v>
      </c>
      <c r="BB396" s="16">
        <f t="shared" si="174"/>
        <v>1.182864784296022</v>
      </c>
      <c r="BC396" s="17">
        <f t="shared" si="163"/>
        <v>1.4885326067839557</v>
      </c>
      <c r="BD396">
        <v>700130000</v>
      </c>
      <c r="BE396">
        <v>380100000</v>
      </c>
      <c r="BF396">
        <v>841030000</v>
      </c>
      <c r="BG396">
        <v>506700000</v>
      </c>
      <c r="BH396">
        <v>752070000</v>
      </c>
      <c r="BI396">
        <v>733350000</v>
      </c>
      <c r="BJ396">
        <v>663290000</v>
      </c>
      <c r="BK396">
        <f t="shared" ref="BK396:BM414" si="191">BE396/BH396</f>
        <v>0.50540508197375245</v>
      </c>
      <c r="BL396">
        <f t="shared" si="191"/>
        <v>1.1468330265221245</v>
      </c>
      <c r="BM396">
        <f t="shared" si="191"/>
        <v>0.76391925100634717</v>
      </c>
      <c r="BN396" s="15">
        <f t="shared" si="172"/>
        <v>1.8419626414101553</v>
      </c>
      <c r="BO396" s="16">
        <f t="shared" si="171"/>
        <v>1.5012490194629169</v>
      </c>
      <c r="BP396" s="17">
        <f t="shared" si="173"/>
        <v>2.2691363174335546</v>
      </c>
      <c r="BQ396" s="41">
        <v>0</v>
      </c>
    </row>
    <row r="397" spans="1:69" customFormat="1" ht="15" x14ac:dyDescent="0.2">
      <c r="A397" t="s">
        <v>652</v>
      </c>
      <c r="B397" t="s">
        <v>653</v>
      </c>
      <c r="D397">
        <v>423500000</v>
      </c>
      <c r="E397">
        <v>23214000</v>
      </c>
      <c r="F397">
        <v>0</v>
      </c>
      <c r="G397">
        <v>7785700</v>
      </c>
      <c r="H397">
        <v>865460000</v>
      </c>
      <c r="I397">
        <v>887390000</v>
      </c>
      <c r="J397">
        <v>995240000</v>
      </c>
      <c r="K397">
        <f t="shared" si="187"/>
        <v>2.6822730108843854E-2</v>
      </c>
      <c r="L397">
        <f t="shared" si="187"/>
        <v>0</v>
      </c>
      <c r="M397">
        <f t="shared" si="187"/>
        <v>7.8229371809814714E-3</v>
      </c>
      <c r="N397" s="15">
        <f t="shared" si="181"/>
        <v>18.243301456017921</v>
      </c>
      <c r="O397" s="16">
        <f t="shared" si="178"/>
        <v>0</v>
      </c>
      <c r="P397" s="17">
        <f t="shared" si="182"/>
        <v>0</v>
      </c>
      <c r="Q397">
        <v>575240000</v>
      </c>
      <c r="R397">
        <v>0</v>
      </c>
      <c r="S397">
        <v>0</v>
      </c>
      <c r="T397">
        <v>0</v>
      </c>
      <c r="U397">
        <v>876600000</v>
      </c>
      <c r="V397">
        <v>1078500000</v>
      </c>
      <c r="W397">
        <v>1138700000</v>
      </c>
      <c r="X397">
        <f t="shared" si="188"/>
        <v>0</v>
      </c>
      <c r="Y397">
        <f t="shared" si="188"/>
        <v>0</v>
      </c>
      <c r="Z397">
        <f t="shared" si="188"/>
        <v>0</v>
      </c>
      <c r="AA397" s="15" t="s">
        <v>943</v>
      </c>
      <c r="AB397" s="16">
        <v>0</v>
      </c>
      <c r="AC397" s="17">
        <v>0</v>
      </c>
      <c r="AD397">
        <v>143190000</v>
      </c>
      <c r="AE397">
        <v>0</v>
      </c>
      <c r="AF397">
        <v>0</v>
      </c>
      <c r="AG397">
        <v>5569200</v>
      </c>
      <c r="AH397">
        <v>234260000</v>
      </c>
      <c r="AI397">
        <v>547210000</v>
      </c>
      <c r="AJ397">
        <v>689590000</v>
      </c>
      <c r="AK397">
        <f t="shared" si="189"/>
        <v>0</v>
      </c>
      <c r="AL397">
        <f t="shared" si="189"/>
        <v>0</v>
      </c>
      <c r="AM397">
        <f t="shared" si="189"/>
        <v>8.0761031917516209E-3</v>
      </c>
      <c r="AN397" s="15" t="s">
        <v>943</v>
      </c>
      <c r="AO397" s="16">
        <f t="shared" si="180"/>
        <v>0</v>
      </c>
      <c r="AP397" s="17">
        <v>0</v>
      </c>
      <c r="AQ397">
        <v>106760000</v>
      </c>
      <c r="AR397">
        <v>673070000</v>
      </c>
      <c r="AS397">
        <v>344160000</v>
      </c>
      <c r="AT397">
        <v>369530000</v>
      </c>
      <c r="AU397">
        <v>747130000</v>
      </c>
      <c r="AV397">
        <v>737750000</v>
      </c>
      <c r="AW397">
        <v>625580000</v>
      </c>
      <c r="AX397">
        <f t="shared" si="190"/>
        <v>0.90087401121625421</v>
      </c>
      <c r="AY397">
        <f t="shared" si="190"/>
        <v>0.46649949169772958</v>
      </c>
      <c r="AZ397">
        <f t="shared" si="190"/>
        <v>0.59069983055724284</v>
      </c>
      <c r="BA397" s="15">
        <f t="shared" si="162"/>
        <v>0.15861648862674016</v>
      </c>
      <c r="BB397" s="16">
        <f t="shared" si="174"/>
        <v>0.78974035130101938</v>
      </c>
      <c r="BC397" s="17">
        <f t="shared" si="163"/>
        <v>0.51782989173804317</v>
      </c>
      <c r="BD397">
        <v>134000000</v>
      </c>
      <c r="BE397">
        <v>543960000</v>
      </c>
      <c r="BF397">
        <v>413280000</v>
      </c>
      <c r="BG397">
        <v>503750000</v>
      </c>
      <c r="BH397">
        <v>752070000</v>
      </c>
      <c r="BI397">
        <v>733350000</v>
      </c>
      <c r="BJ397">
        <v>663290000</v>
      </c>
      <c r="BK397">
        <f t="shared" si="191"/>
        <v>0.72328373688619407</v>
      </c>
      <c r="BL397">
        <f t="shared" si="191"/>
        <v>0.56355082839026382</v>
      </c>
      <c r="BM397">
        <f t="shared" si="191"/>
        <v>0.75947172428349585</v>
      </c>
      <c r="BN397" s="15">
        <f t="shared" si="172"/>
        <v>0.24634164276785059</v>
      </c>
      <c r="BO397" s="16">
        <f t="shared" si="171"/>
        <v>0.74203003268084988</v>
      </c>
      <c r="BP397" s="17">
        <f t="shared" si="173"/>
        <v>0.77915595173811625</v>
      </c>
      <c r="BQ397" s="41">
        <v>0</v>
      </c>
    </row>
    <row r="398" spans="1:69" customFormat="1" ht="15" x14ac:dyDescent="0.2">
      <c r="A398" t="s">
        <v>598</v>
      </c>
      <c r="B398" t="s">
        <v>599</v>
      </c>
      <c r="D398">
        <v>24108000</v>
      </c>
      <c r="E398">
        <v>503000000</v>
      </c>
      <c r="F398">
        <v>311520000</v>
      </c>
      <c r="G398">
        <v>384290000</v>
      </c>
      <c r="H398">
        <v>865460000</v>
      </c>
      <c r="I398">
        <v>887390000</v>
      </c>
      <c r="J398">
        <v>995240000</v>
      </c>
      <c r="K398">
        <f t="shared" si="187"/>
        <v>0.58119381600536135</v>
      </c>
      <c r="L398">
        <f t="shared" si="187"/>
        <v>0.35105196136985994</v>
      </c>
      <c r="M398">
        <f t="shared" si="187"/>
        <v>0.38612796913307346</v>
      </c>
      <c r="N398" s="15">
        <f t="shared" si="181"/>
        <v>4.7928429423459241E-2</v>
      </c>
      <c r="O398" s="16">
        <f t="shared" si="178"/>
        <v>0.9091596295343084</v>
      </c>
      <c r="P398" s="17">
        <f t="shared" si="182"/>
        <v>0.60401874848341741</v>
      </c>
      <c r="Q398">
        <v>210360000</v>
      </c>
      <c r="R398">
        <v>444530000</v>
      </c>
      <c r="S398">
        <v>395850000</v>
      </c>
      <c r="T398">
        <v>599330000</v>
      </c>
      <c r="U398">
        <v>876600000</v>
      </c>
      <c r="V398">
        <v>1078500000</v>
      </c>
      <c r="W398">
        <v>1138700000</v>
      </c>
      <c r="X398">
        <f t="shared" si="188"/>
        <v>0.50710700433493039</v>
      </c>
      <c r="Y398">
        <f t="shared" si="188"/>
        <v>0.36703755215577188</v>
      </c>
      <c r="Z398">
        <f t="shared" si="188"/>
        <v>0.52632826907877406</v>
      </c>
      <c r="AA398" s="15">
        <f t="shared" ref="AA398:AA414" si="192">Q398/R398</f>
        <v>0.47321890536071809</v>
      </c>
      <c r="AB398" s="16">
        <f t="shared" ref="AB398:AB414" si="193">Y398/Z398</f>
        <v>0.69735481394186416</v>
      </c>
      <c r="AC398" s="17">
        <f t="shared" ref="AC398:AC414" si="194">Y398/X398</f>
        <v>0.72378718696094668</v>
      </c>
      <c r="AD398">
        <v>422850000</v>
      </c>
      <c r="AE398">
        <v>430640000</v>
      </c>
      <c r="AF398">
        <v>58228000</v>
      </c>
      <c r="AG398">
        <v>403540000</v>
      </c>
      <c r="AH398">
        <v>234260000</v>
      </c>
      <c r="AI398">
        <v>547210000</v>
      </c>
      <c r="AJ398">
        <v>689590000</v>
      </c>
      <c r="AK398">
        <f t="shared" si="189"/>
        <v>1.8382993255357296</v>
      </c>
      <c r="AL398">
        <f t="shared" si="189"/>
        <v>0.10640887410683285</v>
      </c>
      <c r="AM398">
        <f t="shared" si="189"/>
        <v>0.58518830029437785</v>
      </c>
      <c r="AN398" s="15">
        <f t="shared" ref="AN398:AN414" si="195">AD398/AE398</f>
        <v>0.98191064462195798</v>
      </c>
      <c r="AO398" s="16">
        <f t="shared" si="180"/>
        <v>0.18183698145247276</v>
      </c>
      <c r="AP398" s="17">
        <f t="shared" ref="AP398:AP414" si="196">AL398/AK398</f>
        <v>5.7884411221128231E-2</v>
      </c>
      <c r="AQ398">
        <v>732480000</v>
      </c>
      <c r="AR398">
        <v>553320000</v>
      </c>
      <c r="AS398">
        <v>664810000</v>
      </c>
      <c r="AT398">
        <v>683040000</v>
      </c>
      <c r="AU398">
        <v>747130000</v>
      </c>
      <c r="AV398">
        <v>737750000</v>
      </c>
      <c r="AW398">
        <v>625580000</v>
      </c>
      <c r="AX398">
        <f t="shared" si="190"/>
        <v>0.7405940063978157</v>
      </c>
      <c r="AY398">
        <f t="shared" si="190"/>
        <v>0.90113181972212808</v>
      </c>
      <c r="AZ398">
        <f t="shared" si="190"/>
        <v>1.091850762492407</v>
      </c>
      <c r="BA398" s="15">
        <f t="shared" si="162"/>
        <v>1.3237909347213186</v>
      </c>
      <c r="BB398" s="16">
        <f t="shared" si="174"/>
        <v>0.82532508166691398</v>
      </c>
      <c r="BC398" s="17">
        <f t="shared" si="163"/>
        <v>1.21676898805211</v>
      </c>
      <c r="BD398">
        <v>841200000</v>
      </c>
      <c r="BE398">
        <v>618660000</v>
      </c>
      <c r="BF398">
        <v>534760000</v>
      </c>
      <c r="BG398">
        <v>571570000</v>
      </c>
      <c r="BH398">
        <v>752070000</v>
      </c>
      <c r="BI398">
        <v>733350000</v>
      </c>
      <c r="BJ398">
        <v>663290000</v>
      </c>
      <c r="BK398">
        <f t="shared" si="191"/>
        <v>0.82260959751087004</v>
      </c>
      <c r="BL398">
        <f t="shared" si="191"/>
        <v>0.72920160905433973</v>
      </c>
      <c r="BM398">
        <f t="shared" si="191"/>
        <v>0.86171960982375728</v>
      </c>
      <c r="BN398" s="15">
        <f t="shared" si="172"/>
        <v>1.3597129279410338</v>
      </c>
      <c r="BO398" s="16">
        <f t="shared" si="171"/>
        <v>0.84621679806437189</v>
      </c>
      <c r="BP398" s="17">
        <f t="shared" si="173"/>
        <v>0.88644918714883336</v>
      </c>
      <c r="BQ398" s="41">
        <v>0</v>
      </c>
    </row>
    <row r="399" spans="1:69" customFormat="1" ht="15" x14ac:dyDescent="0.2">
      <c r="A399" t="s">
        <v>420</v>
      </c>
      <c r="B399" t="s">
        <v>421</v>
      </c>
      <c r="D399">
        <v>244940000</v>
      </c>
      <c r="E399">
        <v>1376000000</v>
      </c>
      <c r="F399">
        <v>630630000</v>
      </c>
      <c r="G399">
        <v>776990000</v>
      </c>
      <c r="H399">
        <v>865460000</v>
      </c>
      <c r="I399">
        <v>887390000</v>
      </c>
      <c r="J399">
        <v>995240000</v>
      </c>
      <c r="K399">
        <f t="shared" si="187"/>
        <v>1.5899059459709288</v>
      </c>
      <c r="L399">
        <f t="shared" si="187"/>
        <v>0.71065709552733292</v>
      </c>
      <c r="M399">
        <f t="shared" si="187"/>
        <v>0.78070616132792092</v>
      </c>
      <c r="N399" s="15">
        <f t="shared" si="181"/>
        <v>0.17800872093023257</v>
      </c>
      <c r="O399" s="16">
        <f t="shared" si="178"/>
        <v>0.91027473680822502</v>
      </c>
      <c r="P399" s="17">
        <f t="shared" si="182"/>
        <v>0.44698058858654471</v>
      </c>
      <c r="Q399">
        <v>431710000</v>
      </c>
      <c r="R399">
        <v>835260000</v>
      </c>
      <c r="S399">
        <v>754950000</v>
      </c>
      <c r="T399">
        <v>889100000</v>
      </c>
      <c r="U399">
        <v>876600000</v>
      </c>
      <c r="V399">
        <v>1078500000</v>
      </c>
      <c r="W399">
        <v>1138700000</v>
      </c>
      <c r="X399">
        <f t="shared" si="188"/>
        <v>0.95284052019164955</v>
      </c>
      <c r="Y399">
        <f t="shared" si="188"/>
        <v>0.7</v>
      </c>
      <c r="Z399">
        <f t="shared" si="188"/>
        <v>0.78080266971107404</v>
      </c>
      <c r="AA399" s="15">
        <f t="shared" si="192"/>
        <v>0.51685702655460575</v>
      </c>
      <c r="AB399" s="16">
        <f t="shared" si="193"/>
        <v>0.89651332808457984</v>
      </c>
      <c r="AC399" s="17">
        <f t="shared" si="194"/>
        <v>0.73464549960491343</v>
      </c>
      <c r="AD399">
        <v>1108500000</v>
      </c>
      <c r="AE399">
        <v>614090000</v>
      </c>
      <c r="AF399">
        <v>126080000</v>
      </c>
      <c r="AG399">
        <v>661030000</v>
      </c>
      <c r="AH399">
        <v>234260000</v>
      </c>
      <c r="AI399">
        <v>547210000</v>
      </c>
      <c r="AJ399">
        <v>689590000</v>
      </c>
      <c r="AK399">
        <f t="shared" si="189"/>
        <v>2.621403568684368</v>
      </c>
      <c r="AL399">
        <f t="shared" si="189"/>
        <v>0.2304051461047861</v>
      </c>
      <c r="AM399">
        <f t="shared" si="189"/>
        <v>0.95858408619614555</v>
      </c>
      <c r="AN399" s="15">
        <f t="shared" si="195"/>
        <v>1.8051100001628426</v>
      </c>
      <c r="AO399" s="16">
        <f t="shared" si="180"/>
        <v>0.24035986975235532</v>
      </c>
      <c r="AP399" s="17">
        <f t="shared" si="196"/>
        <v>8.7893809582483329E-2</v>
      </c>
      <c r="AQ399">
        <v>803790000</v>
      </c>
      <c r="AR399">
        <v>611630000</v>
      </c>
      <c r="AS399">
        <v>822420000</v>
      </c>
      <c r="AT399">
        <v>642500000</v>
      </c>
      <c r="AU399">
        <v>747130000</v>
      </c>
      <c r="AV399">
        <v>737750000</v>
      </c>
      <c r="AW399">
        <v>625580000</v>
      </c>
      <c r="AX399">
        <f t="shared" si="190"/>
        <v>0.81863932648936599</v>
      </c>
      <c r="AY399">
        <f t="shared" si="190"/>
        <v>1.1147678752965096</v>
      </c>
      <c r="AZ399">
        <f t="shared" si="190"/>
        <v>1.027046900476358</v>
      </c>
      <c r="BA399" s="15">
        <f t="shared" si="162"/>
        <v>1.3141768716380819</v>
      </c>
      <c r="BB399" s="16">
        <f t="shared" si="174"/>
        <v>1.0854108753743041</v>
      </c>
      <c r="BC399" s="17">
        <f t="shared" si="163"/>
        <v>1.3617326204899713</v>
      </c>
      <c r="BD399">
        <v>1002600000</v>
      </c>
      <c r="BE399">
        <v>753500000</v>
      </c>
      <c r="BF399">
        <v>988400000</v>
      </c>
      <c r="BG399">
        <v>712070000</v>
      </c>
      <c r="BH399">
        <v>752070000</v>
      </c>
      <c r="BI399">
        <v>733350000</v>
      </c>
      <c r="BJ399">
        <v>663290000</v>
      </c>
      <c r="BK399">
        <f t="shared" si="191"/>
        <v>1.0019014187509141</v>
      </c>
      <c r="BL399">
        <f t="shared" si="191"/>
        <v>1.3477875502829482</v>
      </c>
      <c r="BM399">
        <f t="shared" si="191"/>
        <v>1.0735424927256554</v>
      </c>
      <c r="BN399" s="15">
        <f t="shared" si="172"/>
        <v>1.3305905773059057</v>
      </c>
      <c r="BO399" s="16">
        <f t="shared" si="171"/>
        <v>1.2554580367480399</v>
      </c>
      <c r="BP399" s="17">
        <f t="shared" si="173"/>
        <v>1.3452297052970097</v>
      </c>
      <c r="BQ399" s="41">
        <v>0</v>
      </c>
    </row>
    <row r="400" spans="1:69" customFormat="1" ht="15" x14ac:dyDescent="0.2">
      <c r="A400" t="s">
        <v>596</v>
      </c>
      <c r="B400" t="s">
        <v>597</v>
      </c>
      <c r="D400">
        <v>261830000</v>
      </c>
      <c r="E400">
        <v>2280100000</v>
      </c>
      <c r="F400">
        <v>640560000</v>
      </c>
      <c r="G400">
        <v>704930000</v>
      </c>
      <c r="H400">
        <v>865460000</v>
      </c>
      <c r="I400">
        <v>887390000</v>
      </c>
      <c r="J400">
        <v>995240000</v>
      </c>
      <c r="K400">
        <f t="shared" si="187"/>
        <v>2.6345527234072055</v>
      </c>
      <c r="L400">
        <f t="shared" si="187"/>
        <v>0.72184721486606795</v>
      </c>
      <c r="M400">
        <f t="shared" si="187"/>
        <v>0.70830151521241103</v>
      </c>
      <c r="N400" s="15">
        <f t="shared" si="181"/>
        <v>0.11483268277707118</v>
      </c>
      <c r="O400" s="16">
        <f t="shared" si="178"/>
        <v>1.0191241997408331</v>
      </c>
      <c r="P400" s="17">
        <f t="shared" si="182"/>
        <v>0.27399232076575025</v>
      </c>
      <c r="Q400">
        <v>660270000</v>
      </c>
      <c r="R400">
        <v>1008500000</v>
      </c>
      <c r="S400">
        <v>630540000</v>
      </c>
      <c r="T400">
        <v>779470000</v>
      </c>
      <c r="U400">
        <v>876600000</v>
      </c>
      <c r="V400">
        <v>1078500000</v>
      </c>
      <c r="W400">
        <v>1138700000</v>
      </c>
      <c r="X400">
        <f t="shared" si="188"/>
        <v>1.150467716176135</v>
      </c>
      <c r="Y400">
        <f t="shared" si="188"/>
        <v>0.58464534075104313</v>
      </c>
      <c r="Z400">
        <f t="shared" si="188"/>
        <v>0.68452621410380254</v>
      </c>
      <c r="AA400" s="15">
        <f t="shared" si="192"/>
        <v>0.65470500743678728</v>
      </c>
      <c r="AB400" s="16">
        <f t="shared" si="193"/>
        <v>0.85408758452950451</v>
      </c>
      <c r="AC400" s="17">
        <f t="shared" si="194"/>
        <v>0.50818057085013824</v>
      </c>
      <c r="AD400">
        <v>1302200000</v>
      </c>
      <c r="AE400">
        <v>1550500000</v>
      </c>
      <c r="AF400">
        <v>276120000</v>
      </c>
      <c r="AG400">
        <v>711840000</v>
      </c>
      <c r="AH400">
        <v>234260000</v>
      </c>
      <c r="AI400">
        <v>547210000</v>
      </c>
      <c r="AJ400">
        <v>689590000</v>
      </c>
      <c r="AK400">
        <f t="shared" si="189"/>
        <v>6.6187142491249036</v>
      </c>
      <c r="AL400">
        <f t="shared" si="189"/>
        <v>0.5045960417390033</v>
      </c>
      <c r="AM400">
        <f t="shared" si="189"/>
        <v>1.0322655490943895</v>
      </c>
      <c r="AN400" s="15">
        <f t="shared" si="195"/>
        <v>0.83985811028700419</v>
      </c>
      <c r="AO400" s="16">
        <f t="shared" si="180"/>
        <v>0.48882387112665665</v>
      </c>
      <c r="AP400" s="17">
        <f t="shared" si="196"/>
        <v>7.6237774097245359E-2</v>
      </c>
      <c r="AQ400">
        <v>959150000</v>
      </c>
      <c r="AR400">
        <v>896960000</v>
      </c>
      <c r="AS400">
        <v>990810000</v>
      </c>
      <c r="AT400">
        <v>1101600000</v>
      </c>
      <c r="AU400">
        <v>747130000</v>
      </c>
      <c r="AV400">
        <v>737750000</v>
      </c>
      <c r="AW400">
        <v>625580000</v>
      </c>
      <c r="AX400">
        <f t="shared" si="190"/>
        <v>1.2005407358826443</v>
      </c>
      <c r="AY400">
        <f t="shared" si="190"/>
        <v>1.343015926804473</v>
      </c>
      <c r="AZ400">
        <f t="shared" si="190"/>
        <v>1.7609258608011764</v>
      </c>
      <c r="BA400" s="15">
        <f t="shared" si="162"/>
        <v>1.0693341955048163</v>
      </c>
      <c r="BB400" s="16">
        <f t="shared" si="174"/>
        <v>0.76267601987140732</v>
      </c>
      <c r="BC400" s="17">
        <f t="shared" si="163"/>
        <v>1.1186758488599557</v>
      </c>
      <c r="BD400">
        <v>1031800000</v>
      </c>
      <c r="BE400">
        <v>792870000</v>
      </c>
      <c r="BF400">
        <v>1151400000</v>
      </c>
      <c r="BG400">
        <v>903990000</v>
      </c>
      <c r="BH400">
        <v>752070000</v>
      </c>
      <c r="BI400">
        <v>733350000</v>
      </c>
      <c r="BJ400">
        <v>663290000</v>
      </c>
      <c r="BK400">
        <f t="shared" si="191"/>
        <v>1.0542502692568512</v>
      </c>
      <c r="BL400">
        <f t="shared" si="191"/>
        <v>1.5700552260175904</v>
      </c>
      <c r="BM400">
        <f t="shared" si="191"/>
        <v>1.3628880278611166</v>
      </c>
      <c r="BN400" s="15">
        <f t="shared" si="172"/>
        <v>1.3013482664245084</v>
      </c>
      <c r="BO400" s="16">
        <f t="shared" si="171"/>
        <v>1.1520060297848511</v>
      </c>
      <c r="BP400" s="17">
        <f t="shared" si="173"/>
        <v>1.4892623429200866</v>
      </c>
      <c r="BQ400" s="41">
        <v>0</v>
      </c>
    </row>
    <row r="401" spans="1:69" customFormat="1" ht="15" x14ac:dyDescent="0.2">
      <c r="A401" t="s">
        <v>67</v>
      </c>
      <c r="B401" t="s">
        <v>68</v>
      </c>
      <c r="D401">
        <v>386740000</v>
      </c>
      <c r="E401">
        <v>3651600000</v>
      </c>
      <c r="F401">
        <v>2301100000</v>
      </c>
      <c r="G401">
        <v>1605800000</v>
      </c>
      <c r="H401">
        <v>865460000</v>
      </c>
      <c r="I401">
        <v>887390000</v>
      </c>
      <c r="J401">
        <v>995240000</v>
      </c>
      <c r="K401">
        <f t="shared" si="187"/>
        <v>4.2192591223164557</v>
      </c>
      <c r="L401">
        <f t="shared" si="187"/>
        <v>2.5931101319600174</v>
      </c>
      <c r="M401">
        <f t="shared" si="187"/>
        <v>1.6134801655881998</v>
      </c>
      <c r="N401" s="15">
        <f t="shared" si="181"/>
        <v>0.10590973819695476</v>
      </c>
      <c r="O401" s="16">
        <f t="shared" si="178"/>
        <v>1.6071533987619178</v>
      </c>
      <c r="P401" s="17">
        <f t="shared" si="182"/>
        <v>0.61458897327366546</v>
      </c>
      <c r="Q401">
        <v>852820000</v>
      </c>
      <c r="R401">
        <v>2764600000</v>
      </c>
      <c r="S401">
        <v>1395700000</v>
      </c>
      <c r="T401">
        <v>1909400000</v>
      </c>
      <c r="U401">
        <v>876600000</v>
      </c>
      <c r="V401">
        <v>1078500000</v>
      </c>
      <c r="W401">
        <v>1138700000</v>
      </c>
      <c r="X401">
        <f t="shared" si="188"/>
        <v>3.1537759525439197</v>
      </c>
      <c r="Y401">
        <f t="shared" si="188"/>
        <v>1.2941121928604544</v>
      </c>
      <c r="Z401">
        <f t="shared" si="188"/>
        <v>1.6768244489329938</v>
      </c>
      <c r="AA401" s="15">
        <f t="shared" si="192"/>
        <v>0.30847862258554581</v>
      </c>
      <c r="AB401" s="16">
        <f t="shared" si="193"/>
        <v>0.77176367131570101</v>
      </c>
      <c r="AC401" s="17">
        <f t="shared" si="194"/>
        <v>0.41033738995206337</v>
      </c>
      <c r="AD401">
        <v>880250000</v>
      </c>
      <c r="AE401">
        <v>800150000</v>
      </c>
      <c r="AF401">
        <v>242630000</v>
      </c>
      <c r="AG401">
        <v>933140000</v>
      </c>
      <c r="AH401">
        <v>234260000</v>
      </c>
      <c r="AI401">
        <v>547210000</v>
      </c>
      <c r="AJ401">
        <v>689590000</v>
      </c>
      <c r="AK401">
        <f t="shared" si="189"/>
        <v>3.4156492785793562</v>
      </c>
      <c r="AL401">
        <f t="shared" si="189"/>
        <v>0.44339467480491951</v>
      </c>
      <c r="AM401">
        <f t="shared" si="189"/>
        <v>1.3531808755927435</v>
      </c>
      <c r="AN401" s="15">
        <f t="shared" si="195"/>
        <v>1.1001062300818596</v>
      </c>
      <c r="AO401" s="16">
        <f t="shared" si="180"/>
        <v>0.32766844610532658</v>
      </c>
      <c r="AP401" s="17">
        <f t="shared" si="196"/>
        <v>0.12981270576741916</v>
      </c>
      <c r="AQ401">
        <v>947450000</v>
      </c>
      <c r="AR401">
        <v>668170000</v>
      </c>
      <c r="AS401">
        <v>592540000</v>
      </c>
      <c r="AT401">
        <v>848450000</v>
      </c>
      <c r="AU401">
        <v>747130000</v>
      </c>
      <c r="AV401">
        <v>737750000</v>
      </c>
      <c r="AW401">
        <v>625580000</v>
      </c>
      <c r="AX401">
        <f t="shared" si="190"/>
        <v>0.89431558095646002</v>
      </c>
      <c r="AY401">
        <f t="shared" si="190"/>
        <v>0.80317180616740091</v>
      </c>
      <c r="AZ401">
        <f t="shared" si="190"/>
        <v>1.3562613894306084</v>
      </c>
      <c r="BA401" s="15">
        <f t="shared" si="162"/>
        <v>1.4179774608258378</v>
      </c>
      <c r="BB401" s="16">
        <f t="shared" si="174"/>
        <v>0.59219543697590038</v>
      </c>
      <c r="BC401" s="17">
        <f t="shared" si="163"/>
        <v>0.89808544463512319</v>
      </c>
      <c r="BD401">
        <v>896060000</v>
      </c>
      <c r="BE401">
        <v>883840000</v>
      </c>
      <c r="BF401">
        <v>939510000</v>
      </c>
      <c r="BG401">
        <v>767130000</v>
      </c>
      <c r="BH401">
        <v>752070000</v>
      </c>
      <c r="BI401">
        <v>733350000</v>
      </c>
      <c r="BJ401">
        <v>663290000</v>
      </c>
      <c r="BK401">
        <f t="shared" si="191"/>
        <v>1.1752097544111586</v>
      </c>
      <c r="BL401">
        <f t="shared" si="191"/>
        <v>1.2811208836162815</v>
      </c>
      <c r="BM401">
        <f t="shared" si="191"/>
        <v>1.1565529406443638</v>
      </c>
      <c r="BN401" s="15">
        <f t="shared" si="172"/>
        <v>1.0138260318609702</v>
      </c>
      <c r="BO401" s="16">
        <f t="shared" si="171"/>
        <v>1.1077062178429253</v>
      </c>
      <c r="BP401" s="17">
        <f t="shared" si="173"/>
        <v>1.0901210433351023</v>
      </c>
      <c r="BQ401" s="41">
        <v>0</v>
      </c>
    </row>
    <row r="402" spans="1:69" customFormat="1" ht="15" x14ac:dyDescent="0.2">
      <c r="A402" t="s">
        <v>286</v>
      </c>
      <c r="B402" t="s">
        <v>287</v>
      </c>
      <c r="D402">
        <v>902110000</v>
      </c>
      <c r="E402">
        <v>2087000000</v>
      </c>
      <c r="F402">
        <v>751240000</v>
      </c>
      <c r="G402">
        <v>1075600000</v>
      </c>
      <c r="H402">
        <v>865460000</v>
      </c>
      <c r="I402">
        <v>887390000</v>
      </c>
      <c r="J402">
        <v>995240000</v>
      </c>
      <c r="K402">
        <f t="shared" si="187"/>
        <v>2.4114343817160817</v>
      </c>
      <c r="L402">
        <f t="shared" si="187"/>
        <v>0.84657253293365942</v>
      </c>
      <c r="M402">
        <f t="shared" si="187"/>
        <v>1.0807443430730277</v>
      </c>
      <c r="N402" s="15">
        <f t="shared" si="181"/>
        <v>0.43225203641590798</v>
      </c>
      <c r="O402" s="16">
        <f t="shared" si="178"/>
        <v>0.78332358467543239</v>
      </c>
      <c r="P402" s="17">
        <f t="shared" si="182"/>
        <v>0.35106596279480828</v>
      </c>
      <c r="Q402">
        <v>2073900000</v>
      </c>
      <c r="R402">
        <v>1462700000</v>
      </c>
      <c r="S402">
        <v>1351700000</v>
      </c>
      <c r="T402">
        <v>1448900000</v>
      </c>
      <c r="U402">
        <v>876600000</v>
      </c>
      <c r="V402">
        <v>1078500000</v>
      </c>
      <c r="W402">
        <v>1138700000</v>
      </c>
      <c r="X402">
        <f t="shared" si="188"/>
        <v>1.6686059776408853</v>
      </c>
      <c r="Y402">
        <f t="shared" si="188"/>
        <v>1.2533147890588781</v>
      </c>
      <c r="Z402">
        <f t="shared" si="188"/>
        <v>1.2724159128831123</v>
      </c>
      <c r="AA402" s="15">
        <f t="shared" si="192"/>
        <v>1.4178573870239968</v>
      </c>
      <c r="AB402" s="16">
        <f t="shared" si="193"/>
        <v>0.98498830167806228</v>
      </c>
      <c r="AC402" s="17">
        <f t="shared" si="194"/>
        <v>0.75111488623026768</v>
      </c>
      <c r="AD402">
        <v>1968300000</v>
      </c>
      <c r="AE402">
        <v>1481700000</v>
      </c>
      <c r="AF402">
        <v>371120000</v>
      </c>
      <c r="AG402">
        <v>1061200000</v>
      </c>
      <c r="AH402">
        <v>234260000</v>
      </c>
      <c r="AI402">
        <v>547210000</v>
      </c>
      <c r="AJ402">
        <v>689590000</v>
      </c>
      <c r="AK402">
        <f t="shared" si="189"/>
        <v>6.3250234781866306</v>
      </c>
      <c r="AL402">
        <f t="shared" si="189"/>
        <v>0.6782039801904205</v>
      </c>
      <c r="AM402">
        <f t="shared" si="189"/>
        <v>1.5388854246726316</v>
      </c>
      <c r="AN402" s="15">
        <f t="shared" si="195"/>
        <v>1.3284065600323953</v>
      </c>
      <c r="AO402" s="16">
        <f t="shared" si="180"/>
        <v>0.44071115972438002</v>
      </c>
      <c r="AP402" s="17">
        <f t="shared" si="196"/>
        <v>0.10722552770426395</v>
      </c>
      <c r="AQ402">
        <v>976000000</v>
      </c>
      <c r="AR402">
        <v>1123200000</v>
      </c>
      <c r="AS402">
        <v>1217500000</v>
      </c>
      <c r="AT402">
        <v>1294800000</v>
      </c>
      <c r="AU402">
        <v>747130000</v>
      </c>
      <c r="AV402">
        <v>737750000</v>
      </c>
      <c r="AW402">
        <v>625580000</v>
      </c>
      <c r="AX402">
        <f t="shared" si="190"/>
        <v>1.5033528301634254</v>
      </c>
      <c r="AY402">
        <f t="shared" si="190"/>
        <v>1.6502880379532361</v>
      </c>
      <c r="AZ402">
        <f t="shared" si="190"/>
        <v>2.0697592634035615</v>
      </c>
      <c r="BA402" s="15">
        <f t="shared" si="162"/>
        <v>0.86894586894586889</v>
      </c>
      <c r="BB402" s="16">
        <f t="shared" si="174"/>
        <v>0.79733332621469366</v>
      </c>
      <c r="BC402" s="17">
        <f t="shared" si="163"/>
        <v>1.0977383384935908</v>
      </c>
      <c r="BD402">
        <v>1013700000</v>
      </c>
      <c r="BE402">
        <v>916730000</v>
      </c>
      <c r="BF402">
        <v>1567000000</v>
      </c>
      <c r="BG402">
        <v>1251200000</v>
      </c>
      <c r="BH402">
        <v>752070000</v>
      </c>
      <c r="BI402">
        <v>733350000</v>
      </c>
      <c r="BJ402">
        <v>663290000</v>
      </c>
      <c r="BK402">
        <f t="shared" si="191"/>
        <v>1.2189423856821839</v>
      </c>
      <c r="BL402">
        <f t="shared" si="191"/>
        <v>2.1367696188722984</v>
      </c>
      <c r="BM402">
        <f t="shared" si="191"/>
        <v>1.8863543849598214</v>
      </c>
      <c r="BN402" s="15">
        <f t="shared" si="172"/>
        <v>1.105778146237169</v>
      </c>
      <c r="BO402" s="16">
        <f t="shared" si="171"/>
        <v>1.1327508955417254</v>
      </c>
      <c r="BP402" s="17">
        <f t="shared" si="173"/>
        <v>1.7529701518061909</v>
      </c>
      <c r="BQ402" s="41">
        <v>0</v>
      </c>
    </row>
    <row r="403" spans="1:69" customFormat="1" ht="15" x14ac:dyDescent="0.2">
      <c r="A403" t="s">
        <v>634</v>
      </c>
      <c r="B403" t="s">
        <v>635</v>
      </c>
      <c r="D403">
        <v>895780000</v>
      </c>
      <c r="E403">
        <v>1608700000</v>
      </c>
      <c r="F403">
        <v>623060000</v>
      </c>
      <c r="G403">
        <v>916390000</v>
      </c>
      <c r="H403">
        <v>865460000</v>
      </c>
      <c r="I403">
        <v>887390000</v>
      </c>
      <c r="J403">
        <v>995240000</v>
      </c>
      <c r="K403">
        <f t="shared" si="187"/>
        <v>1.8587803018048206</v>
      </c>
      <c r="L403">
        <f t="shared" si="187"/>
        <v>0.7021264607444303</v>
      </c>
      <c r="M403">
        <f t="shared" si="187"/>
        <v>0.92077287890358106</v>
      </c>
      <c r="N403" s="15">
        <f t="shared" si="181"/>
        <v>0.55683471125753714</v>
      </c>
      <c r="O403" s="16">
        <f t="shared" si="178"/>
        <v>0.76254033631018103</v>
      </c>
      <c r="P403" s="17">
        <f t="shared" si="182"/>
        <v>0.37773504489082776</v>
      </c>
      <c r="Q403">
        <v>1833200000</v>
      </c>
      <c r="R403">
        <v>1784800000</v>
      </c>
      <c r="S403">
        <v>1059000000</v>
      </c>
      <c r="T403">
        <v>983360000</v>
      </c>
      <c r="U403">
        <v>876600000</v>
      </c>
      <c r="V403">
        <v>1078500000</v>
      </c>
      <c r="W403">
        <v>1138700000</v>
      </c>
      <c r="X403">
        <f t="shared" si="188"/>
        <v>2.0360483686972395</v>
      </c>
      <c r="Y403">
        <f t="shared" si="188"/>
        <v>0.98191933240611962</v>
      </c>
      <c r="Z403">
        <f t="shared" si="188"/>
        <v>0.86358127689470454</v>
      </c>
      <c r="AA403" s="15">
        <f t="shared" si="192"/>
        <v>1.0271178843567907</v>
      </c>
      <c r="AB403" s="16">
        <f t="shared" si="193"/>
        <v>1.1370317521669056</v>
      </c>
      <c r="AC403" s="17">
        <f t="shared" si="194"/>
        <v>0.48226719340385721</v>
      </c>
      <c r="AD403">
        <v>1117500000</v>
      </c>
      <c r="AE403">
        <v>693230000</v>
      </c>
      <c r="AF403">
        <v>262300000</v>
      </c>
      <c r="AG403">
        <v>456880000</v>
      </c>
      <c r="AH403">
        <v>234260000</v>
      </c>
      <c r="AI403">
        <v>547210000</v>
      </c>
      <c r="AJ403">
        <v>689590000</v>
      </c>
      <c r="AK403">
        <f t="shared" si="189"/>
        <v>2.9592333304874927</v>
      </c>
      <c r="AL403">
        <f t="shared" si="189"/>
        <v>0.47934065532428133</v>
      </c>
      <c r="AM403">
        <f t="shared" si="189"/>
        <v>0.66253860989863544</v>
      </c>
      <c r="AN403" s="15">
        <f t="shared" si="195"/>
        <v>1.6120190990003318</v>
      </c>
      <c r="AO403" s="16">
        <f t="shared" si="180"/>
        <v>0.72349090024748541</v>
      </c>
      <c r="AP403" s="17">
        <f t="shared" si="196"/>
        <v>0.16198136537118438</v>
      </c>
      <c r="AQ403">
        <v>1014100000</v>
      </c>
      <c r="AR403">
        <v>1128900000</v>
      </c>
      <c r="AS403">
        <v>1273000000</v>
      </c>
      <c r="AT403">
        <v>1167700000</v>
      </c>
      <c r="AU403">
        <v>747130000</v>
      </c>
      <c r="AV403">
        <v>737750000</v>
      </c>
      <c r="AW403">
        <v>625580000</v>
      </c>
      <c r="AX403">
        <f t="shared" si="190"/>
        <v>1.5109820245472676</v>
      </c>
      <c r="AY403">
        <f t="shared" si="190"/>
        <v>1.7255167739749238</v>
      </c>
      <c r="AZ403">
        <f t="shared" si="190"/>
        <v>1.8665878065155537</v>
      </c>
      <c r="BA403" s="15">
        <f t="shared" si="162"/>
        <v>0.89830808751882363</v>
      </c>
      <c r="BB403" s="16">
        <f t="shared" si="174"/>
        <v>0.92442303970474671</v>
      </c>
      <c r="BC403" s="17">
        <f t="shared" si="163"/>
        <v>1.1419836543005446</v>
      </c>
      <c r="BD403">
        <v>1211000000</v>
      </c>
      <c r="BE403">
        <v>1117400000</v>
      </c>
      <c r="BF403">
        <v>1571000000</v>
      </c>
      <c r="BG403">
        <v>1233400000</v>
      </c>
      <c r="BH403">
        <v>752070000</v>
      </c>
      <c r="BI403">
        <v>733350000</v>
      </c>
      <c r="BJ403">
        <v>663290000</v>
      </c>
      <c r="BK403">
        <f t="shared" si="191"/>
        <v>1.4857659526373874</v>
      </c>
      <c r="BL403">
        <f t="shared" si="191"/>
        <v>2.1422240403627191</v>
      </c>
      <c r="BM403">
        <f t="shared" si="191"/>
        <v>1.8595184610049902</v>
      </c>
      <c r="BN403" s="15">
        <f t="shared" si="172"/>
        <v>1.0837658850903884</v>
      </c>
      <c r="BO403" s="16">
        <f t="shared" si="171"/>
        <v>1.1520316067230323</v>
      </c>
      <c r="BP403" s="17">
        <f t="shared" si="173"/>
        <v>1.4418314247678452</v>
      </c>
      <c r="BQ403" s="41">
        <v>0</v>
      </c>
    </row>
    <row r="404" spans="1:69" customFormat="1" ht="15" x14ac:dyDescent="0.2">
      <c r="A404" t="s">
        <v>2</v>
      </c>
      <c r="B404" t="s">
        <v>3</v>
      </c>
      <c r="D404">
        <v>1041300000</v>
      </c>
      <c r="E404">
        <v>7224200000</v>
      </c>
      <c r="F404">
        <v>3100700000</v>
      </c>
      <c r="G404">
        <v>4481400000</v>
      </c>
      <c r="H404">
        <v>865460000</v>
      </c>
      <c r="I404">
        <v>887390000</v>
      </c>
      <c r="J404">
        <v>995240000</v>
      </c>
      <c r="K404">
        <f t="shared" si="187"/>
        <v>8.3472373073278945</v>
      </c>
      <c r="L404">
        <f t="shared" si="187"/>
        <v>3.4941795602835279</v>
      </c>
      <c r="M404">
        <f t="shared" si="187"/>
        <v>4.5028334874000242</v>
      </c>
      <c r="N404" s="15">
        <f t="shared" si="181"/>
        <v>0.14414052767088398</v>
      </c>
      <c r="O404" s="16">
        <f t="shared" si="178"/>
        <v>0.77599573025763791</v>
      </c>
      <c r="P404" s="17">
        <f t="shared" si="182"/>
        <v>0.41860311761066726</v>
      </c>
      <c r="Q404">
        <v>2291500000</v>
      </c>
      <c r="R404">
        <v>4610100000</v>
      </c>
      <c r="S404">
        <v>3253700000</v>
      </c>
      <c r="T404">
        <v>4348100000</v>
      </c>
      <c r="U404">
        <v>876600000</v>
      </c>
      <c r="V404">
        <v>1078500000</v>
      </c>
      <c r="W404">
        <v>1138700000</v>
      </c>
      <c r="X404">
        <f t="shared" si="188"/>
        <v>5.2590691307323754</v>
      </c>
      <c r="Y404">
        <f t="shared" si="188"/>
        <v>3.0168752897542883</v>
      </c>
      <c r="Z404">
        <f t="shared" si="188"/>
        <v>3.8184772108544833</v>
      </c>
      <c r="AA404" s="15">
        <f t="shared" si="192"/>
        <v>0.49706080128413699</v>
      </c>
      <c r="AB404" s="16">
        <f t="shared" si="193"/>
        <v>0.79007288067045556</v>
      </c>
      <c r="AC404" s="17">
        <f t="shared" si="194"/>
        <v>0.57365195527181823</v>
      </c>
      <c r="AD404">
        <v>3536100000</v>
      </c>
      <c r="AE404">
        <v>5115100000</v>
      </c>
      <c r="AF404">
        <v>1541100000</v>
      </c>
      <c r="AG404">
        <v>3382900000</v>
      </c>
      <c r="AH404">
        <v>234260000</v>
      </c>
      <c r="AI404">
        <v>547210000</v>
      </c>
      <c r="AJ404">
        <v>689590000</v>
      </c>
      <c r="AK404">
        <f t="shared" si="189"/>
        <v>21.835140442243659</v>
      </c>
      <c r="AL404">
        <f t="shared" si="189"/>
        <v>2.8162862520787266</v>
      </c>
      <c r="AM404">
        <f t="shared" si="189"/>
        <v>4.9056685856813464</v>
      </c>
      <c r="AN404" s="15">
        <f t="shared" si="195"/>
        <v>0.6913061328224277</v>
      </c>
      <c r="AO404" s="16">
        <f t="shared" si="180"/>
        <v>0.57408816003162055</v>
      </c>
      <c r="AP404" s="17">
        <f t="shared" si="196"/>
        <v>0.12897953459599276</v>
      </c>
      <c r="AQ404">
        <v>2826100000</v>
      </c>
      <c r="AR404">
        <v>1384700000</v>
      </c>
      <c r="AS404">
        <v>1681100000</v>
      </c>
      <c r="AT404">
        <v>1481100000</v>
      </c>
      <c r="AU404">
        <v>747130000</v>
      </c>
      <c r="AV404">
        <v>737750000</v>
      </c>
      <c r="AW404">
        <v>625580000</v>
      </c>
      <c r="AX404">
        <f t="shared" si="190"/>
        <v>1.8533588532116232</v>
      </c>
      <c r="AY404">
        <f t="shared" si="190"/>
        <v>2.278685191460522</v>
      </c>
      <c r="AZ404">
        <f t="shared" si="190"/>
        <v>2.3675629016272897</v>
      </c>
      <c r="BA404" s="15">
        <f t="shared" si="162"/>
        <v>2.0409474976529212</v>
      </c>
      <c r="BB404" s="16">
        <f t="shared" si="174"/>
        <v>0.96246025391524781</v>
      </c>
      <c r="BC404" s="17">
        <f t="shared" si="163"/>
        <v>1.229489468546183</v>
      </c>
      <c r="BD404">
        <v>3744600000</v>
      </c>
      <c r="BE404">
        <v>1134000000</v>
      </c>
      <c r="BF404">
        <v>1608700000</v>
      </c>
      <c r="BG404">
        <v>741570000</v>
      </c>
      <c r="BH404">
        <v>752070000</v>
      </c>
      <c r="BI404">
        <v>733350000</v>
      </c>
      <c r="BJ404">
        <v>663290000</v>
      </c>
      <c r="BK404">
        <f t="shared" si="191"/>
        <v>1.5078383661095376</v>
      </c>
      <c r="BL404">
        <f t="shared" si="191"/>
        <v>2.1936319629099339</v>
      </c>
      <c r="BM404">
        <f t="shared" si="191"/>
        <v>1.1180177599541679</v>
      </c>
      <c r="BN404" s="15">
        <f t="shared" si="172"/>
        <v>3.3021164021164022</v>
      </c>
      <c r="BO404" s="16">
        <f t="shared" si="171"/>
        <v>1.9620725550905918</v>
      </c>
      <c r="BP404" s="17">
        <f t="shared" si="173"/>
        <v>1.4548190391055327</v>
      </c>
      <c r="BQ404" s="41">
        <v>0</v>
      </c>
    </row>
    <row r="405" spans="1:69" customFormat="1" ht="15" x14ac:dyDescent="0.2">
      <c r="A405" t="s">
        <v>646</v>
      </c>
      <c r="B405" t="s">
        <v>647</v>
      </c>
      <c r="D405">
        <v>2616100000</v>
      </c>
      <c r="E405">
        <v>4556600000</v>
      </c>
      <c r="F405">
        <v>1742600000</v>
      </c>
      <c r="G405">
        <v>2002800000</v>
      </c>
      <c r="H405">
        <v>865460000</v>
      </c>
      <c r="I405">
        <v>887390000</v>
      </c>
      <c r="J405">
        <v>995240000</v>
      </c>
      <c r="K405">
        <f t="shared" si="187"/>
        <v>5.2649458091650683</v>
      </c>
      <c r="L405">
        <f t="shared" si="187"/>
        <v>1.9637363504208973</v>
      </c>
      <c r="M405">
        <f t="shared" si="187"/>
        <v>2.0123789236767009</v>
      </c>
      <c r="N405" s="15">
        <f t="shared" si="181"/>
        <v>0.57413422288548477</v>
      </c>
      <c r="O405" s="16">
        <f t="shared" si="178"/>
        <v>0.97582832304418521</v>
      </c>
      <c r="P405" s="17">
        <f t="shared" si="182"/>
        <v>0.372983202790517</v>
      </c>
      <c r="Q405">
        <v>7254400000</v>
      </c>
      <c r="R405">
        <v>4073800000</v>
      </c>
      <c r="S405">
        <v>2160600000</v>
      </c>
      <c r="T405">
        <v>2259400000</v>
      </c>
      <c r="U405">
        <v>876600000</v>
      </c>
      <c r="V405">
        <v>1078500000</v>
      </c>
      <c r="W405">
        <v>1138700000</v>
      </c>
      <c r="X405">
        <f t="shared" si="188"/>
        <v>4.647273556924481</v>
      </c>
      <c r="Y405">
        <f t="shared" si="188"/>
        <v>2.0033379694019473</v>
      </c>
      <c r="Z405">
        <f t="shared" si="188"/>
        <v>1.9841925002195486</v>
      </c>
      <c r="AA405" s="15">
        <f t="shared" si="192"/>
        <v>1.7807452501350092</v>
      </c>
      <c r="AB405" s="16">
        <f t="shared" si="193"/>
        <v>1.0096489978569521</v>
      </c>
      <c r="AC405" s="17">
        <f t="shared" si="194"/>
        <v>0.43107812459564704</v>
      </c>
      <c r="AD405">
        <v>3777700000</v>
      </c>
      <c r="AE405">
        <v>2432400000</v>
      </c>
      <c r="AF405">
        <v>922920000</v>
      </c>
      <c r="AG405">
        <v>1466100000</v>
      </c>
      <c r="AH405">
        <v>234260000</v>
      </c>
      <c r="AI405">
        <v>547210000</v>
      </c>
      <c r="AJ405">
        <v>689590000</v>
      </c>
      <c r="AK405">
        <f t="shared" si="189"/>
        <v>10.383334756253735</v>
      </c>
      <c r="AL405">
        <f t="shared" si="189"/>
        <v>1.6865919847955995</v>
      </c>
      <c r="AM405">
        <f t="shared" si="189"/>
        <v>2.1260459113386214</v>
      </c>
      <c r="AN405" s="15">
        <f t="shared" si="195"/>
        <v>1.5530751521131392</v>
      </c>
      <c r="AO405" s="16">
        <f t="shared" si="180"/>
        <v>0.79329988868098866</v>
      </c>
      <c r="AP405" s="17">
        <f t="shared" si="196"/>
        <v>0.16243259264850235</v>
      </c>
      <c r="AQ405">
        <v>600900000</v>
      </c>
      <c r="AR405">
        <v>1431500000</v>
      </c>
      <c r="AS405">
        <v>1262100000</v>
      </c>
      <c r="AT405">
        <v>1094300000</v>
      </c>
      <c r="AU405">
        <v>747130000</v>
      </c>
      <c r="AV405">
        <v>737750000</v>
      </c>
      <c r="AW405">
        <v>625580000</v>
      </c>
      <c r="AX405">
        <f t="shared" si="190"/>
        <v>1.9159985544684326</v>
      </c>
      <c r="AY405">
        <f t="shared" si="190"/>
        <v>1.7107421213148086</v>
      </c>
      <c r="AZ405">
        <f t="shared" si="190"/>
        <v>1.7492566897918731</v>
      </c>
      <c r="BA405" s="15">
        <f t="shared" ref="BA405:BA414" si="197">AQ405/AR405</f>
        <v>0.4197694725812085</v>
      </c>
      <c r="BB405" s="16">
        <f t="shared" si="174"/>
        <v>0.97798232317656764</v>
      </c>
      <c r="BC405" s="17">
        <f t="shared" ref="BC405:BC414" si="198">AY405/AX405</f>
        <v>0.89287234446240515</v>
      </c>
      <c r="BD405">
        <v>660170000</v>
      </c>
      <c r="BE405">
        <v>1246600000</v>
      </c>
      <c r="BF405">
        <v>1326500000</v>
      </c>
      <c r="BG405">
        <v>1237900000</v>
      </c>
      <c r="BH405">
        <v>752070000</v>
      </c>
      <c r="BI405">
        <v>733350000</v>
      </c>
      <c r="BJ405">
        <v>663290000</v>
      </c>
      <c r="BK405">
        <f t="shared" si="191"/>
        <v>1.6575584719507492</v>
      </c>
      <c r="BL405">
        <f t="shared" si="191"/>
        <v>1.8088225267607554</v>
      </c>
      <c r="BM405">
        <f t="shared" si="191"/>
        <v>1.8663028238025601</v>
      </c>
      <c r="BN405" s="15">
        <f t="shared" si="172"/>
        <v>0.52957644793839243</v>
      </c>
      <c r="BO405" s="16">
        <f t="shared" si="171"/>
        <v>0.96920098051146408</v>
      </c>
      <c r="BP405" s="17">
        <f t="shared" si="173"/>
        <v>1.0912571455967923</v>
      </c>
      <c r="BQ405" s="41">
        <v>0</v>
      </c>
    </row>
    <row r="406" spans="1:69" customFormat="1" ht="15" x14ac:dyDescent="0.2">
      <c r="A406" t="s">
        <v>24</v>
      </c>
      <c r="B406" t="s">
        <v>25</v>
      </c>
      <c r="D406">
        <v>469460000</v>
      </c>
      <c r="E406">
        <v>1529800000</v>
      </c>
      <c r="F406">
        <v>1554500000</v>
      </c>
      <c r="G406">
        <v>1496100000</v>
      </c>
      <c r="H406">
        <v>865460000</v>
      </c>
      <c r="I406">
        <v>887390000</v>
      </c>
      <c r="J406">
        <v>995240000</v>
      </c>
      <c r="K406">
        <f t="shared" si="187"/>
        <v>1.7676149099900631</v>
      </c>
      <c r="L406">
        <f t="shared" si="187"/>
        <v>1.751766416119181</v>
      </c>
      <c r="M406">
        <f t="shared" si="187"/>
        <v>1.5032554961617299</v>
      </c>
      <c r="N406" s="15">
        <f t="shared" si="181"/>
        <v>0.30687671591057653</v>
      </c>
      <c r="O406" s="16">
        <f t="shared" si="178"/>
        <v>1.165315158063267</v>
      </c>
      <c r="P406" s="17">
        <f t="shared" si="182"/>
        <v>0.99103396685482181</v>
      </c>
      <c r="Q406">
        <v>808360000</v>
      </c>
      <c r="R406">
        <v>3005900000</v>
      </c>
      <c r="S406">
        <v>1794800000</v>
      </c>
      <c r="T406">
        <v>1757200000</v>
      </c>
      <c r="U406">
        <v>876600000</v>
      </c>
      <c r="V406">
        <v>1078500000</v>
      </c>
      <c r="W406">
        <v>1138700000</v>
      </c>
      <c r="X406">
        <f t="shared" si="188"/>
        <v>3.4290440337668264</v>
      </c>
      <c r="Y406">
        <f t="shared" si="188"/>
        <v>1.6641631896152063</v>
      </c>
      <c r="Z406">
        <f t="shared" si="188"/>
        <v>1.5431632563449549</v>
      </c>
      <c r="AA406" s="15">
        <f t="shared" si="192"/>
        <v>0.26892444858445058</v>
      </c>
      <c r="AB406" s="16">
        <f t="shared" si="193"/>
        <v>1.0784103255263118</v>
      </c>
      <c r="AC406" s="17">
        <f t="shared" si="194"/>
        <v>0.48531403307385135</v>
      </c>
      <c r="AD406">
        <v>1017200000</v>
      </c>
      <c r="AE406">
        <v>1783500000</v>
      </c>
      <c r="AF406">
        <v>652130000</v>
      </c>
      <c r="AG406">
        <v>1332400000</v>
      </c>
      <c r="AH406">
        <v>234260000</v>
      </c>
      <c r="AI406">
        <v>547210000</v>
      </c>
      <c r="AJ406">
        <v>689590000</v>
      </c>
      <c r="AK406">
        <f t="shared" si="189"/>
        <v>7.6133356100059766</v>
      </c>
      <c r="AL406">
        <f t="shared" si="189"/>
        <v>1.1917362621297125</v>
      </c>
      <c r="AM406">
        <f t="shared" si="189"/>
        <v>1.932162589364695</v>
      </c>
      <c r="AN406" s="15">
        <f t="shared" si="195"/>
        <v>0.57033922063358566</v>
      </c>
      <c r="AO406" s="16">
        <f t="shared" si="180"/>
        <v>0.61678880891776378</v>
      </c>
      <c r="AP406" s="17">
        <f t="shared" si="196"/>
        <v>0.15653273718335095</v>
      </c>
      <c r="AQ406">
        <v>2651800000</v>
      </c>
      <c r="AR406">
        <v>1779700000</v>
      </c>
      <c r="AS406">
        <v>1587100000</v>
      </c>
      <c r="AT406">
        <v>1806400000</v>
      </c>
      <c r="AU406">
        <v>747130000</v>
      </c>
      <c r="AV406">
        <v>737750000</v>
      </c>
      <c r="AW406">
        <v>625580000</v>
      </c>
      <c r="AX406">
        <f t="shared" si="190"/>
        <v>2.3820486394603351</v>
      </c>
      <c r="AY406">
        <f t="shared" si="190"/>
        <v>2.151270755676042</v>
      </c>
      <c r="AZ406">
        <f t="shared" si="190"/>
        <v>2.8875603440007671</v>
      </c>
      <c r="BA406" s="15">
        <f t="shared" si="197"/>
        <v>1.4900264089453279</v>
      </c>
      <c r="BB406" s="16">
        <f t="shared" si="174"/>
        <v>0.74501326358271613</v>
      </c>
      <c r="BC406" s="17">
        <f t="shared" si="198"/>
        <v>0.90311789609947801</v>
      </c>
      <c r="BD406">
        <v>3323000000</v>
      </c>
      <c r="BE406">
        <v>1440300000</v>
      </c>
      <c r="BF406">
        <v>1629700000</v>
      </c>
      <c r="BG406">
        <v>1375000000</v>
      </c>
      <c r="BH406">
        <v>752070000</v>
      </c>
      <c r="BI406">
        <v>733350000</v>
      </c>
      <c r="BJ406">
        <v>663290000</v>
      </c>
      <c r="BK406">
        <f t="shared" si="191"/>
        <v>1.9151142845745741</v>
      </c>
      <c r="BL406">
        <f t="shared" si="191"/>
        <v>2.2222676757346425</v>
      </c>
      <c r="BM406">
        <f t="shared" si="191"/>
        <v>2.0729997437018497</v>
      </c>
      <c r="BN406" s="15">
        <f t="shared" si="172"/>
        <v>2.307158230924113</v>
      </c>
      <c r="BO406" s="16">
        <f t="shared" si="171"/>
        <v>1.0720057648276591</v>
      </c>
      <c r="BP406" s="17">
        <f t="shared" si="173"/>
        <v>1.1603838442614405</v>
      </c>
      <c r="BQ406" s="41">
        <v>0</v>
      </c>
    </row>
    <row r="407" spans="1:69" customFormat="1" ht="15" x14ac:dyDescent="0.2">
      <c r="A407" t="s">
        <v>16</v>
      </c>
      <c r="B407" t="s">
        <v>17</v>
      </c>
      <c r="D407">
        <v>930080000</v>
      </c>
      <c r="E407">
        <v>3278600000</v>
      </c>
      <c r="F407">
        <v>1995900000</v>
      </c>
      <c r="G407">
        <v>1818100000</v>
      </c>
      <c r="H407">
        <v>865460000</v>
      </c>
      <c r="I407">
        <v>887390000</v>
      </c>
      <c r="J407">
        <v>995240000</v>
      </c>
      <c r="K407">
        <f t="shared" si="187"/>
        <v>3.7882744436484646</v>
      </c>
      <c r="L407">
        <f t="shared" si="187"/>
        <v>2.2491801800786577</v>
      </c>
      <c r="M407">
        <f t="shared" si="187"/>
        <v>1.8267955468027812</v>
      </c>
      <c r="N407" s="15">
        <f t="shared" si="181"/>
        <v>0.2836820594156042</v>
      </c>
      <c r="O407" s="16">
        <f t="shared" si="178"/>
        <v>1.2312161500585685</v>
      </c>
      <c r="P407" s="17">
        <f t="shared" si="182"/>
        <v>0.59372155147040662</v>
      </c>
      <c r="Q407">
        <v>2434000000</v>
      </c>
      <c r="R407">
        <v>3623100000</v>
      </c>
      <c r="S407">
        <v>3429000000</v>
      </c>
      <c r="T407">
        <v>2497200000</v>
      </c>
      <c r="U407">
        <v>876600000</v>
      </c>
      <c r="V407">
        <v>1078500000</v>
      </c>
      <c r="W407">
        <v>1138700000</v>
      </c>
      <c r="X407">
        <f t="shared" si="188"/>
        <v>4.1331279945242985</v>
      </c>
      <c r="Y407">
        <f t="shared" si="188"/>
        <v>3.1794158553546592</v>
      </c>
      <c r="Z407">
        <f t="shared" si="188"/>
        <v>2.1930271362079563</v>
      </c>
      <c r="AA407" s="15">
        <f t="shared" si="192"/>
        <v>0.67180039192956309</v>
      </c>
      <c r="AB407" s="16">
        <f t="shared" si="193"/>
        <v>1.4497840919799578</v>
      </c>
      <c r="AC407" s="17">
        <f t="shared" si="194"/>
        <v>0.76925172885205884</v>
      </c>
      <c r="AD407">
        <v>2326600000</v>
      </c>
      <c r="AE407">
        <v>2035000000</v>
      </c>
      <c r="AF407">
        <v>1730700000</v>
      </c>
      <c r="AG407">
        <v>2598800000</v>
      </c>
      <c r="AH407">
        <v>234260000</v>
      </c>
      <c r="AI407">
        <v>547210000</v>
      </c>
      <c r="AJ407">
        <v>689590000</v>
      </c>
      <c r="AK407">
        <f t="shared" si="189"/>
        <v>8.6869290531887646</v>
      </c>
      <c r="AL407">
        <f t="shared" si="189"/>
        <v>3.1627711481880811</v>
      </c>
      <c r="AM407">
        <f t="shared" si="189"/>
        <v>3.7686161342246844</v>
      </c>
      <c r="AN407" s="15">
        <f t="shared" si="195"/>
        <v>1.1432923832923834</v>
      </c>
      <c r="AO407" s="16">
        <f t="shared" si="180"/>
        <v>0.83923940129252683</v>
      </c>
      <c r="AP407" s="17">
        <f t="shared" si="196"/>
        <v>0.36408391605628498</v>
      </c>
      <c r="AQ407">
        <v>6071200000</v>
      </c>
      <c r="AR407">
        <v>1821000000</v>
      </c>
      <c r="AS407">
        <v>1960400000</v>
      </c>
      <c r="AT407">
        <v>1840600000</v>
      </c>
      <c r="AU407">
        <v>747130000</v>
      </c>
      <c r="AV407">
        <v>737750000</v>
      </c>
      <c r="AW407">
        <v>625580000</v>
      </c>
      <c r="AX407">
        <f t="shared" si="190"/>
        <v>2.437326837364314</v>
      </c>
      <c r="AY407">
        <f t="shared" si="190"/>
        <v>2.6572687224669602</v>
      </c>
      <c r="AZ407">
        <f t="shared" si="190"/>
        <v>2.9422296109210651</v>
      </c>
      <c r="BA407" s="15">
        <f t="shared" si="197"/>
        <v>3.3339923119165293</v>
      </c>
      <c r="BB407" s="16">
        <f t="shared" si="174"/>
        <v>0.90314797750781328</v>
      </c>
      <c r="BC407" s="17">
        <f t="shared" si="198"/>
        <v>1.090238978921878</v>
      </c>
      <c r="BD407">
        <v>6514000000</v>
      </c>
      <c r="BE407">
        <v>1634000000</v>
      </c>
      <c r="BF407">
        <v>2594900000</v>
      </c>
      <c r="BG407">
        <v>1551300000</v>
      </c>
      <c r="BH407">
        <v>752070000</v>
      </c>
      <c r="BI407">
        <v>733350000</v>
      </c>
      <c r="BJ407">
        <v>663290000</v>
      </c>
      <c r="BK407">
        <f t="shared" si="191"/>
        <v>2.1726700971983992</v>
      </c>
      <c r="BL407">
        <f t="shared" si="191"/>
        <v>3.5384195813731507</v>
      </c>
      <c r="BM407">
        <f t="shared" si="191"/>
        <v>2.3387960017488578</v>
      </c>
      <c r="BN407" s="15">
        <f t="shared" si="172"/>
        <v>3.9865361077111383</v>
      </c>
      <c r="BO407" s="16">
        <f t="shared" si="171"/>
        <v>1.5129235635460563</v>
      </c>
      <c r="BP407" s="17">
        <f t="shared" si="173"/>
        <v>1.628604170479379</v>
      </c>
      <c r="BQ407" s="41">
        <v>0</v>
      </c>
    </row>
    <row r="408" spans="1:69" customFormat="1" ht="15" x14ac:dyDescent="0.2">
      <c r="A408" t="s">
        <v>632</v>
      </c>
      <c r="B408" t="s">
        <v>633</v>
      </c>
      <c r="D408">
        <v>1210000000</v>
      </c>
      <c r="E408">
        <v>9514000000</v>
      </c>
      <c r="F408">
        <v>9444500000</v>
      </c>
      <c r="G408">
        <v>8743200000</v>
      </c>
      <c r="H408">
        <v>865460000</v>
      </c>
      <c r="I408">
        <v>887390000</v>
      </c>
      <c r="J408">
        <v>995240000</v>
      </c>
      <c r="K408">
        <f t="shared" si="187"/>
        <v>10.992997943290273</v>
      </c>
      <c r="L408">
        <f t="shared" si="187"/>
        <v>10.643009274388938</v>
      </c>
      <c r="M408">
        <f t="shared" si="187"/>
        <v>8.7850166793939142</v>
      </c>
      <c r="N408" s="15">
        <f t="shared" si="181"/>
        <v>0.12718099642631911</v>
      </c>
      <c r="O408" s="16">
        <f t="shared" si="178"/>
        <v>1.2114956251993374</v>
      </c>
      <c r="P408" s="17">
        <f t="shared" si="182"/>
        <v>0.96816258215394679</v>
      </c>
      <c r="Q408">
        <v>3438900000</v>
      </c>
      <c r="R408">
        <v>8245200000</v>
      </c>
      <c r="S408">
        <v>7878000000</v>
      </c>
      <c r="T408">
        <v>11571000000</v>
      </c>
      <c r="U408">
        <v>876600000</v>
      </c>
      <c r="V408">
        <v>1078500000</v>
      </c>
      <c r="W408">
        <v>1138700000</v>
      </c>
      <c r="X408">
        <f t="shared" si="188"/>
        <v>9.4058863791923333</v>
      </c>
      <c r="Y408">
        <f t="shared" si="188"/>
        <v>7.3045897079276774</v>
      </c>
      <c r="Z408">
        <f t="shared" si="188"/>
        <v>10.161587775533503</v>
      </c>
      <c r="AA408" s="15">
        <f t="shared" si="192"/>
        <v>0.41707902779799155</v>
      </c>
      <c r="AB408" s="16">
        <f t="shared" si="193"/>
        <v>0.71884334114745885</v>
      </c>
      <c r="AC408" s="17">
        <f t="shared" si="194"/>
        <v>0.77659769780834942</v>
      </c>
      <c r="AD408">
        <v>4345900000</v>
      </c>
      <c r="AE408">
        <v>14222000000</v>
      </c>
      <c r="AF408">
        <v>7967800000</v>
      </c>
      <c r="AG408">
        <v>8629900000</v>
      </c>
      <c r="AH408">
        <v>234260000</v>
      </c>
      <c r="AI408">
        <v>547210000</v>
      </c>
      <c r="AJ408">
        <v>689590000</v>
      </c>
      <c r="AK408">
        <f t="shared" si="189"/>
        <v>60.710321864594896</v>
      </c>
      <c r="AL408">
        <f t="shared" si="189"/>
        <v>14.560771915717915</v>
      </c>
      <c r="AM408">
        <f t="shared" si="189"/>
        <v>12.514537623805449</v>
      </c>
      <c r="AN408" s="15">
        <f t="shared" si="195"/>
        <v>0.30557586837294332</v>
      </c>
      <c r="AO408" s="16">
        <f t="shared" si="180"/>
        <v>1.1635085812535391</v>
      </c>
      <c r="AP408" s="17">
        <f t="shared" si="196"/>
        <v>0.23984013703952178</v>
      </c>
      <c r="AQ408">
        <v>2253500000</v>
      </c>
      <c r="AR408">
        <v>1680700000</v>
      </c>
      <c r="AS408">
        <v>1731400000</v>
      </c>
      <c r="AT408">
        <v>1494900000</v>
      </c>
      <c r="AU408">
        <v>747130000</v>
      </c>
      <c r="AV408">
        <v>737750000</v>
      </c>
      <c r="AW408">
        <v>625580000</v>
      </c>
      <c r="AX408">
        <f t="shared" si="190"/>
        <v>2.2495415791093918</v>
      </c>
      <c r="AY408">
        <f t="shared" si="190"/>
        <v>2.3468654693324296</v>
      </c>
      <c r="AZ408">
        <f t="shared" si="190"/>
        <v>2.3896224303846032</v>
      </c>
      <c r="BA408" s="15">
        <f t="shared" si="197"/>
        <v>1.3408103766287855</v>
      </c>
      <c r="BB408" s="16">
        <f t="shared" si="174"/>
        <v>0.98210723145694112</v>
      </c>
      <c r="BC408" s="17">
        <f t="shared" si="198"/>
        <v>1.0432638770169205</v>
      </c>
      <c r="BD408">
        <v>1047200000</v>
      </c>
      <c r="BE408">
        <v>1745500000</v>
      </c>
      <c r="BF408">
        <v>1800300000</v>
      </c>
      <c r="BG408">
        <v>213220000</v>
      </c>
      <c r="BH408">
        <v>752070000</v>
      </c>
      <c r="BI408">
        <v>733350000</v>
      </c>
      <c r="BJ408">
        <v>663290000</v>
      </c>
      <c r="BK408">
        <f t="shared" si="191"/>
        <v>2.3209275732312151</v>
      </c>
      <c r="BL408">
        <f t="shared" si="191"/>
        <v>2.4548987523010841</v>
      </c>
      <c r="BM408">
        <f t="shared" si="191"/>
        <v>0.32145818571062429</v>
      </c>
      <c r="BN408" s="15">
        <f t="shared" si="172"/>
        <v>0.59994270982526499</v>
      </c>
      <c r="BO408" s="16">
        <f t="shared" si="171"/>
        <v>7.6367591849441245</v>
      </c>
      <c r="BP408" s="17">
        <f t="shared" si="173"/>
        <v>1.0577231192455321</v>
      </c>
      <c r="BQ408" s="41">
        <v>0</v>
      </c>
    </row>
    <row r="409" spans="1:69" customFormat="1" ht="15" x14ac:dyDescent="0.2">
      <c r="A409" t="s">
        <v>220</v>
      </c>
      <c r="B409" t="s">
        <v>221</v>
      </c>
      <c r="D409">
        <v>570440000</v>
      </c>
      <c r="E409">
        <v>5778600000</v>
      </c>
      <c r="F409">
        <v>4172000000</v>
      </c>
      <c r="G409">
        <v>2482500000</v>
      </c>
      <c r="H409">
        <v>865460000</v>
      </c>
      <c r="I409">
        <v>887390000</v>
      </c>
      <c r="J409">
        <v>995240000</v>
      </c>
      <c r="K409">
        <f t="shared" si="187"/>
        <v>6.6769117001363441</v>
      </c>
      <c r="L409">
        <f t="shared" si="187"/>
        <v>4.7014277825984063</v>
      </c>
      <c r="M409">
        <f t="shared" si="187"/>
        <v>2.4943732165105903</v>
      </c>
      <c r="N409" s="15">
        <f t="shared" si="181"/>
        <v>9.8715951960682516E-2</v>
      </c>
      <c r="O409" s="16">
        <f t="shared" si="178"/>
        <v>1.8848132875541745</v>
      </c>
      <c r="P409" s="17">
        <f t="shared" si="182"/>
        <v>0.7041320888671333</v>
      </c>
      <c r="Q409">
        <v>2679900000</v>
      </c>
      <c r="R409">
        <v>4636300000</v>
      </c>
      <c r="S409">
        <v>3339400000</v>
      </c>
      <c r="T409">
        <v>2283700000</v>
      </c>
      <c r="U409">
        <v>876600000</v>
      </c>
      <c r="V409">
        <v>1078500000</v>
      </c>
      <c r="W409">
        <v>1138700000</v>
      </c>
      <c r="X409">
        <f t="shared" si="188"/>
        <v>5.2889573351585675</v>
      </c>
      <c r="Y409">
        <f t="shared" si="188"/>
        <v>3.0963375057950859</v>
      </c>
      <c r="Z409">
        <f t="shared" si="188"/>
        <v>2.0055326249231582</v>
      </c>
      <c r="AA409" s="15">
        <f t="shared" si="192"/>
        <v>0.57802558074326515</v>
      </c>
      <c r="AB409" s="16">
        <f t="shared" si="193"/>
        <v>1.543897849038343</v>
      </c>
      <c r="AC409" s="17">
        <f t="shared" si="194"/>
        <v>0.5854343889696465</v>
      </c>
      <c r="AD409">
        <v>2255300000</v>
      </c>
      <c r="AE409">
        <v>5000900000</v>
      </c>
      <c r="AF409">
        <v>2439200000</v>
      </c>
      <c r="AG409">
        <v>3208600000</v>
      </c>
      <c r="AH409">
        <v>234260000</v>
      </c>
      <c r="AI409">
        <v>547210000</v>
      </c>
      <c r="AJ409">
        <v>689590000</v>
      </c>
      <c r="AK409">
        <f t="shared" si="189"/>
        <v>21.34764791257577</v>
      </c>
      <c r="AL409">
        <f t="shared" si="189"/>
        <v>4.4575208786389133</v>
      </c>
      <c r="AM409">
        <f t="shared" si="189"/>
        <v>4.6529096999666466</v>
      </c>
      <c r="AN409" s="15">
        <f t="shared" si="195"/>
        <v>0.45097882381171389</v>
      </c>
      <c r="AO409" s="16">
        <f t="shared" si="180"/>
        <v>0.95800717531029367</v>
      </c>
      <c r="AP409" s="17">
        <f t="shared" si="196"/>
        <v>0.20880618309303361</v>
      </c>
      <c r="AQ409">
        <v>7762000000</v>
      </c>
      <c r="AR409">
        <v>1949000000</v>
      </c>
      <c r="AS409">
        <v>2601200000</v>
      </c>
      <c r="AT409">
        <v>2118400000</v>
      </c>
      <c r="AU409">
        <v>747130000</v>
      </c>
      <c r="AV409">
        <v>737750000</v>
      </c>
      <c r="AW409">
        <v>625580000</v>
      </c>
      <c r="AX409">
        <f t="shared" si="190"/>
        <v>2.6086490972119978</v>
      </c>
      <c r="AY409">
        <f t="shared" si="190"/>
        <v>3.5258556421552014</v>
      </c>
      <c r="AZ409">
        <f t="shared" si="190"/>
        <v>3.3862975159052398</v>
      </c>
      <c r="BA409" s="15">
        <f t="shared" si="197"/>
        <v>3.9825551564905082</v>
      </c>
      <c r="BB409" s="16">
        <f t="shared" si="174"/>
        <v>1.0412126003679432</v>
      </c>
      <c r="BC409" s="17">
        <f t="shared" si="198"/>
        <v>1.3516021169437742</v>
      </c>
      <c r="BD409">
        <v>9500600000</v>
      </c>
      <c r="BE409">
        <v>2011500000</v>
      </c>
      <c r="BF409">
        <v>3357600000</v>
      </c>
      <c r="BG409">
        <v>1846600000</v>
      </c>
      <c r="BH409">
        <v>752070000</v>
      </c>
      <c r="BI409">
        <v>733350000</v>
      </c>
      <c r="BJ409">
        <v>663290000</v>
      </c>
      <c r="BK409">
        <f t="shared" si="191"/>
        <v>2.6746180541704896</v>
      </c>
      <c r="BL409">
        <f t="shared" si="191"/>
        <v>4.5784413990591126</v>
      </c>
      <c r="BM409">
        <f t="shared" si="191"/>
        <v>2.7840009648871535</v>
      </c>
      <c r="BN409" s="15">
        <f t="shared" si="172"/>
        <v>4.7231419338801892</v>
      </c>
      <c r="BO409" s="16">
        <f t="shared" si="171"/>
        <v>1.6445545302620592</v>
      </c>
      <c r="BP409" s="17">
        <f t="shared" si="173"/>
        <v>1.7118112965400878</v>
      </c>
      <c r="BQ409" s="41">
        <v>0</v>
      </c>
    </row>
    <row r="410" spans="1:69" customFormat="1" ht="15" x14ac:dyDescent="0.2">
      <c r="A410" t="s">
        <v>14</v>
      </c>
      <c r="B410" t="s">
        <v>15</v>
      </c>
      <c r="D410">
        <v>20727000000</v>
      </c>
      <c r="E410">
        <v>40382000000</v>
      </c>
      <c r="F410">
        <v>21304000000</v>
      </c>
      <c r="G410">
        <v>16321000000</v>
      </c>
      <c r="H410">
        <v>865460000</v>
      </c>
      <c r="I410">
        <v>887390000</v>
      </c>
      <c r="J410">
        <v>995240000</v>
      </c>
      <c r="K410">
        <f t="shared" si="187"/>
        <v>46.659579876597419</v>
      </c>
      <c r="L410">
        <f t="shared" si="187"/>
        <v>24.007482617563866</v>
      </c>
      <c r="M410">
        <f t="shared" si="187"/>
        <v>16.399059523331054</v>
      </c>
      <c r="N410" s="15">
        <f t="shared" si="181"/>
        <v>0.5132732405527215</v>
      </c>
      <c r="O410" s="16">
        <f t="shared" si="178"/>
        <v>1.4639548434718623</v>
      </c>
      <c r="P410" s="17">
        <f t="shared" si="182"/>
        <v>0.5145241916249027</v>
      </c>
      <c r="Q410">
        <v>28025000000</v>
      </c>
      <c r="R410">
        <v>31341000000</v>
      </c>
      <c r="S410">
        <v>19814000000</v>
      </c>
      <c r="T410">
        <v>16598000000</v>
      </c>
      <c r="U410">
        <v>876600000</v>
      </c>
      <c r="V410">
        <v>1078500000</v>
      </c>
      <c r="W410">
        <v>1138700000</v>
      </c>
      <c r="X410">
        <f t="shared" si="188"/>
        <v>35.752908966461327</v>
      </c>
      <c r="Y410">
        <f t="shared" si="188"/>
        <v>18.371812702828002</v>
      </c>
      <c r="Z410">
        <f t="shared" si="188"/>
        <v>14.576271186440678</v>
      </c>
      <c r="AA410" s="15">
        <f t="shared" si="192"/>
        <v>0.89419610095402191</v>
      </c>
      <c r="AB410" s="16">
        <f t="shared" si="193"/>
        <v>1.2603918017056419</v>
      </c>
      <c r="AC410" s="17">
        <f t="shared" si="194"/>
        <v>0.51385504659388748</v>
      </c>
      <c r="AD410">
        <v>24911000000</v>
      </c>
      <c r="AE410">
        <v>20854000000</v>
      </c>
      <c r="AF410">
        <v>6232800000</v>
      </c>
      <c r="AG410">
        <v>11453000000</v>
      </c>
      <c r="AH410">
        <v>234260000</v>
      </c>
      <c r="AI410">
        <v>547210000</v>
      </c>
      <c r="AJ410">
        <v>689590000</v>
      </c>
      <c r="AK410">
        <f t="shared" si="189"/>
        <v>89.020746179458726</v>
      </c>
      <c r="AL410">
        <f t="shared" si="189"/>
        <v>11.390142723999928</v>
      </c>
      <c r="AM410">
        <f t="shared" si="189"/>
        <v>16.608419495642337</v>
      </c>
      <c r="AN410" s="15">
        <f t="shared" si="195"/>
        <v>1.1945430133307759</v>
      </c>
      <c r="AO410" s="16">
        <f t="shared" si="180"/>
        <v>0.68580533668410992</v>
      </c>
      <c r="AP410" s="17">
        <f t="shared" si="196"/>
        <v>0.12794930634526819</v>
      </c>
      <c r="AQ410">
        <v>8024800000</v>
      </c>
      <c r="AR410">
        <v>13160000000</v>
      </c>
      <c r="AS410">
        <v>11098000000</v>
      </c>
      <c r="AT410">
        <v>11821000000</v>
      </c>
      <c r="AU410">
        <v>747130000</v>
      </c>
      <c r="AV410">
        <v>737750000</v>
      </c>
      <c r="AW410">
        <v>625580000</v>
      </c>
      <c r="AX410">
        <f t="shared" si="190"/>
        <v>17.614069840589991</v>
      </c>
      <c r="AY410">
        <f t="shared" si="190"/>
        <v>15.04303625889529</v>
      </c>
      <c r="AZ410">
        <f t="shared" si="190"/>
        <v>18.896064452188369</v>
      </c>
      <c r="BA410" s="15">
        <f t="shared" si="197"/>
        <v>0.60978723404255319</v>
      </c>
      <c r="BB410" s="16">
        <f t="shared" si="174"/>
        <v>0.79609361499363129</v>
      </c>
      <c r="BC410" s="17">
        <f t="shared" si="198"/>
        <v>0.85403523405079318</v>
      </c>
      <c r="BD410">
        <v>7412000000</v>
      </c>
      <c r="BE410">
        <v>9950800000</v>
      </c>
      <c r="BF410">
        <v>10839000000</v>
      </c>
      <c r="BG410">
        <v>11962000000</v>
      </c>
      <c r="BH410">
        <v>752070000</v>
      </c>
      <c r="BI410">
        <v>733350000</v>
      </c>
      <c r="BJ410">
        <v>663290000</v>
      </c>
      <c r="BK410">
        <f t="shared" si="191"/>
        <v>13.231215179438085</v>
      </c>
      <c r="BL410">
        <f t="shared" si="191"/>
        <v>14.780118633667417</v>
      </c>
      <c r="BM410">
        <f t="shared" si="191"/>
        <v>18.034343952117474</v>
      </c>
      <c r="BN410" s="15">
        <f t="shared" si="172"/>
        <v>0.74486473449370905</v>
      </c>
      <c r="BO410" s="16">
        <f t="shared" si="171"/>
        <v>0.81955399502802717</v>
      </c>
      <c r="BP410" s="17">
        <f t="shared" si="173"/>
        <v>1.1170643386282766</v>
      </c>
      <c r="BQ410" s="41">
        <v>0</v>
      </c>
    </row>
    <row r="411" spans="1:69" customFormat="1" ht="15" x14ac:dyDescent="0.2">
      <c r="A411" t="s">
        <v>159</v>
      </c>
      <c r="B411" t="s">
        <v>160</v>
      </c>
      <c r="D411">
        <v>8101700000</v>
      </c>
      <c r="E411">
        <v>47177000000</v>
      </c>
      <c r="F411">
        <v>18211000000</v>
      </c>
      <c r="G411">
        <v>26087000000</v>
      </c>
      <c r="H411">
        <v>865460000</v>
      </c>
      <c r="I411">
        <v>887390000</v>
      </c>
      <c r="J411">
        <v>995240000</v>
      </c>
      <c r="K411">
        <f t="shared" si="187"/>
        <v>54.510895939731469</v>
      </c>
      <c r="L411">
        <f t="shared" si="187"/>
        <v>20.52198018909386</v>
      </c>
      <c r="M411">
        <f t="shared" si="187"/>
        <v>26.211768015754995</v>
      </c>
      <c r="N411" s="15">
        <f t="shared" si="181"/>
        <v>0.1717298683680607</v>
      </c>
      <c r="O411" s="16">
        <f t="shared" si="178"/>
        <v>0.78293002504671949</v>
      </c>
      <c r="P411" s="17">
        <f t="shared" si="182"/>
        <v>0.37647482829457518</v>
      </c>
      <c r="Q411">
        <v>19910000000</v>
      </c>
      <c r="R411">
        <v>39522000000</v>
      </c>
      <c r="S411">
        <v>25569000000</v>
      </c>
      <c r="T411">
        <v>25516000000</v>
      </c>
      <c r="U411">
        <v>876600000</v>
      </c>
      <c r="V411">
        <v>1078500000</v>
      </c>
      <c r="W411">
        <v>1138700000</v>
      </c>
      <c r="X411">
        <f t="shared" si="188"/>
        <v>45.08555783709788</v>
      </c>
      <c r="Y411">
        <f t="shared" si="188"/>
        <v>23.707927677329625</v>
      </c>
      <c r="Z411">
        <f t="shared" si="188"/>
        <v>22.408009133222095</v>
      </c>
      <c r="AA411" s="15">
        <f t="shared" si="192"/>
        <v>0.50377005212286829</v>
      </c>
      <c r="AB411" s="16">
        <f t="shared" si="193"/>
        <v>1.0580113358745589</v>
      </c>
      <c r="AC411" s="17">
        <f t="shared" si="194"/>
        <v>0.52584305961103051</v>
      </c>
      <c r="AD411">
        <v>23209000000</v>
      </c>
      <c r="AE411">
        <v>41496000000</v>
      </c>
      <c r="AF411">
        <v>17606000000</v>
      </c>
      <c r="AG411">
        <v>32003000000</v>
      </c>
      <c r="AH411">
        <v>234260000</v>
      </c>
      <c r="AI411">
        <v>547210000</v>
      </c>
      <c r="AJ411">
        <v>689590000</v>
      </c>
      <c r="AK411">
        <f t="shared" si="189"/>
        <v>177.13651498335184</v>
      </c>
      <c r="AL411">
        <f t="shared" si="189"/>
        <v>32.174119625006853</v>
      </c>
      <c r="AM411">
        <f t="shared" si="189"/>
        <v>46.408735625516613</v>
      </c>
      <c r="AN411" s="15">
        <f t="shared" si="195"/>
        <v>0.55930692114902636</v>
      </c>
      <c r="AO411" s="16">
        <f t="shared" si="180"/>
        <v>0.69327722876631803</v>
      </c>
      <c r="AP411" s="17">
        <f t="shared" si="196"/>
        <v>0.18163459763240083</v>
      </c>
      <c r="AQ411">
        <v>59220000000</v>
      </c>
      <c r="AR411">
        <v>13708000000</v>
      </c>
      <c r="AS411">
        <v>13790000000</v>
      </c>
      <c r="AT411">
        <v>12953000000</v>
      </c>
      <c r="AU411">
        <v>747130000</v>
      </c>
      <c r="AV411">
        <v>737750000</v>
      </c>
      <c r="AW411">
        <v>625580000</v>
      </c>
      <c r="AX411">
        <f t="shared" si="190"/>
        <v>18.347543265562887</v>
      </c>
      <c r="AY411">
        <f t="shared" si="190"/>
        <v>18.691968824127414</v>
      </c>
      <c r="AZ411">
        <f t="shared" si="190"/>
        <v>20.705585216918699</v>
      </c>
      <c r="BA411" s="15">
        <f t="shared" si="197"/>
        <v>4.3201050481470675</v>
      </c>
      <c r="BB411" s="16">
        <f t="shared" si="174"/>
        <v>0.90275008546264401</v>
      </c>
      <c r="BC411" s="17">
        <f t="shared" si="198"/>
        <v>1.0187722984804723</v>
      </c>
      <c r="BD411">
        <v>89826000000</v>
      </c>
      <c r="BE411">
        <v>12636000000</v>
      </c>
      <c r="BF411">
        <v>15004000000</v>
      </c>
      <c r="BG411">
        <v>9974000000</v>
      </c>
      <c r="BH411">
        <v>752070000</v>
      </c>
      <c r="BI411">
        <v>733350000</v>
      </c>
      <c r="BJ411">
        <v>663290000</v>
      </c>
      <c r="BK411">
        <f t="shared" si="191"/>
        <v>16.801627508077704</v>
      </c>
      <c r="BL411">
        <f t="shared" si="191"/>
        <v>20.45953501056794</v>
      </c>
      <c r="BM411">
        <f t="shared" si="191"/>
        <v>15.037163231768909</v>
      </c>
      <c r="BN411" s="15">
        <f t="shared" si="172"/>
        <v>7.1087369420702755</v>
      </c>
      <c r="BO411" s="16">
        <f t="shared" si="171"/>
        <v>1.3605980526528583</v>
      </c>
      <c r="BP411" s="17">
        <f t="shared" si="173"/>
        <v>1.2177114985278437</v>
      </c>
      <c r="BQ411" s="41">
        <v>0</v>
      </c>
    </row>
    <row r="412" spans="1:69" customFormat="1" ht="15" x14ac:dyDescent="0.2">
      <c r="A412" t="s">
        <v>30</v>
      </c>
      <c r="B412" t="s">
        <v>31</v>
      </c>
      <c r="D412">
        <v>13830000000</v>
      </c>
      <c r="E412">
        <v>46843000000</v>
      </c>
      <c r="F412">
        <v>31113000000</v>
      </c>
      <c r="G412">
        <v>28178000000</v>
      </c>
      <c r="H412">
        <v>865460000</v>
      </c>
      <c r="I412">
        <v>887390000</v>
      </c>
      <c r="J412">
        <v>995240000</v>
      </c>
      <c r="K412">
        <f t="shared" si="187"/>
        <v>54.124974002264693</v>
      </c>
      <c r="L412">
        <f t="shared" si="187"/>
        <v>35.061247027800626</v>
      </c>
      <c r="M412">
        <f t="shared" si="187"/>
        <v>28.312768779389895</v>
      </c>
      <c r="N412" s="15">
        <f t="shared" si="181"/>
        <v>0.29524155156586895</v>
      </c>
      <c r="O412" s="16">
        <f t="shared" si="178"/>
        <v>1.2383545848515969</v>
      </c>
      <c r="P412" s="17">
        <f t="shared" si="182"/>
        <v>0.64778316616528253</v>
      </c>
      <c r="Q412">
        <v>32101000000</v>
      </c>
      <c r="R412">
        <v>45943000000</v>
      </c>
      <c r="S412">
        <v>27451000000</v>
      </c>
      <c r="T412">
        <v>28172000000</v>
      </c>
      <c r="U412">
        <v>876600000</v>
      </c>
      <c r="V412">
        <v>1078500000</v>
      </c>
      <c r="W412">
        <v>1138700000</v>
      </c>
      <c r="X412">
        <f t="shared" si="188"/>
        <v>52.410449463837551</v>
      </c>
      <c r="Y412">
        <f t="shared" si="188"/>
        <v>25.452943903569771</v>
      </c>
      <c r="Z412">
        <f t="shared" si="188"/>
        <v>24.740493545270922</v>
      </c>
      <c r="AA412" s="15">
        <f t="shared" si="192"/>
        <v>0.69871362340291232</v>
      </c>
      <c r="AB412" s="16">
        <f t="shared" si="193"/>
        <v>1.0287969339413212</v>
      </c>
      <c r="AC412" s="17">
        <f t="shared" si="194"/>
        <v>0.48564635800599137</v>
      </c>
      <c r="AD412">
        <v>25494000000</v>
      </c>
      <c r="AE412">
        <v>32013000000</v>
      </c>
      <c r="AF412">
        <v>12139000000</v>
      </c>
      <c r="AG412">
        <v>25290000000</v>
      </c>
      <c r="AH412">
        <v>234260000</v>
      </c>
      <c r="AI412">
        <v>547210000</v>
      </c>
      <c r="AJ412">
        <v>689590000</v>
      </c>
      <c r="AK412">
        <f t="shared" si="189"/>
        <v>136.65585247161275</v>
      </c>
      <c r="AL412">
        <f t="shared" si="189"/>
        <v>22.183439630123718</v>
      </c>
      <c r="AM412">
        <f t="shared" si="189"/>
        <v>36.673965689757679</v>
      </c>
      <c r="AN412" s="15">
        <f t="shared" si="195"/>
        <v>0.79636397713428919</v>
      </c>
      <c r="AO412" s="16">
        <f t="shared" si="180"/>
        <v>0.60488248851471005</v>
      </c>
      <c r="AP412" s="17">
        <f t="shared" si="196"/>
        <v>0.16233069589706625</v>
      </c>
      <c r="AQ412">
        <v>7293000000</v>
      </c>
      <c r="AR412">
        <v>11935000000</v>
      </c>
      <c r="AS412">
        <v>12396000000</v>
      </c>
      <c r="AT412">
        <v>13987000000</v>
      </c>
      <c r="AU412">
        <v>747130000</v>
      </c>
      <c r="AV412">
        <v>737750000</v>
      </c>
      <c r="AW412">
        <v>625580000</v>
      </c>
      <c r="AX412">
        <f t="shared" si="190"/>
        <v>15.974462275641455</v>
      </c>
      <c r="AY412">
        <f t="shared" si="190"/>
        <v>16.802439850898001</v>
      </c>
      <c r="AZ412">
        <f t="shared" si="190"/>
        <v>22.358451357140574</v>
      </c>
      <c r="BA412" s="15">
        <f t="shared" si="197"/>
        <v>0.61105990783410136</v>
      </c>
      <c r="BB412" s="16">
        <f t="shared" si="174"/>
        <v>0.75150284706690296</v>
      </c>
      <c r="BC412" s="17">
        <f t="shared" si="198"/>
        <v>1.0518313268371531</v>
      </c>
      <c r="BD412">
        <v>6925200000</v>
      </c>
      <c r="BE412">
        <v>13518000000</v>
      </c>
      <c r="BF412">
        <v>12801000000</v>
      </c>
      <c r="BG412">
        <v>13867000000</v>
      </c>
      <c r="BH412">
        <v>752070000</v>
      </c>
      <c r="BI412">
        <v>733350000</v>
      </c>
      <c r="BJ412">
        <v>663290000</v>
      </c>
      <c r="BK412">
        <f t="shared" si="191"/>
        <v>17.974390681718457</v>
      </c>
      <c r="BL412">
        <f t="shared" si="191"/>
        <v>17.455512374718758</v>
      </c>
      <c r="BM412">
        <f t="shared" si="191"/>
        <v>20.90639086975531</v>
      </c>
      <c r="BN412" s="15">
        <f t="shared" si="172"/>
        <v>0.51229471815357297</v>
      </c>
      <c r="BO412" s="16">
        <f t="shared" si="171"/>
        <v>0.83493667000989436</v>
      </c>
      <c r="BP412" s="17">
        <f t="shared" si="173"/>
        <v>0.97113235624017868</v>
      </c>
      <c r="BQ412" s="41">
        <v>0</v>
      </c>
    </row>
    <row r="413" spans="1:69" customFormat="1" ht="15" x14ac:dyDescent="0.2">
      <c r="A413" t="s">
        <v>47</v>
      </c>
      <c r="D413">
        <v>34832000000</v>
      </c>
      <c r="E413">
        <v>80915000000</v>
      </c>
      <c r="F413">
        <v>41452000000</v>
      </c>
      <c r="G413">
        <v>32680000000</v>
      </c>
      <c r="H413">
        <v>865460000</v>
      </c>
      <c r="I413">
        <v>887390000</v>
      </c>
      <c r="J413">
        <v>995240000</v>
      </c>
      <c r="K413">
        <f t="shared" si="187"/>
        <v>93.493633443486701</v>
      </c>
      <c r="L413">
        <f t="shared" si="187"/>
        <v>46.712268562864132</v>
      </c>
      <c r="M413">
        <f t="shared" si="187"/>
        <v>32.836300791768821</v>
      </c>
      <c r="N413" s="15">
        <f t="shared" si="181"/>
        <v>0.43047642587900886</v>
      </c>
      <c r="O413" s="16">
        <f t="shared" si="178"/>
        <v>1.4225801151929283</v>
      </c>
      <c r="P413" s="17">
        <f t="shared" si="182"/>
        <v>0.49963047581309267</v>
      </c>
      <c r="Q413">
        <v>61717000000</v>
      </c>
      <c r="R413">
        <v>44246000000</v>
      </c>
      <c r="S413">
        <v>50617000000</v>
      </c>
      <c r="T413">
        <v>40742000000</v>
      </c>
      <c r="U413">
        <v>876600000</v>
      </c>
      <c r="V413">
        <v>1078500000</v>
      </c>
      <c r="W413">
        <v>1138700000</v>
      </c>
      <c r="X413">
        <f t="shared" si="188"/>
        <v>50.474560803102897</v>
      </c>
      <c r="Y413">
        <f t="shared" si="188"/>
        <v>46.932777005099673</v>
      </c>
      <c r="Z413">
        <f t="shared" si="188"/>
        <v>35.779397558619479</v>
      </c>
      <c r="AA413" s="15">
        <f t="shared" si="192"/>
        <v>1.3948605523663156</v>
      </c>
      <c r="AB413" s="16">
        <f t="shared" si="193"/>
        <v>1.3117263064087918</v>
      </c>
      <c r="AC413" s="17">
        <f t="shared" si="194"/>
        <v>0.92983031963726381</v>
      </c>
      <c r="AD413">
        <v>41573000000</v>
      </c>
      <c r="AE413">
        <v>37365000000</v>
      </c>
      <c r="AF413">
        <v>5870900000</v>
      </c>
      <c r="AG413">
        <v>43589000000</v>
      </c>
      <c r="AH413">
        <v>234260000</v>
      </c>
      <c r="AI413">
        <v>547210000</v>
      </c>
      <c r="AJ413">
        <v>689590000</v>
      </c>
      <c r="AK413">
        <f t="shared" si="189"/>
        <v>159.50226244343892</v>
      </c>
      <c r="AL413">
        <f t="shared" si="189"/>
        <v>10.728787851099213</v>
      </c>
      <c r="AM413">
        <f t="shared" si="189"/>
        <v>63.21002334720631</v>
      </c>
      <c r="AN413" s="15">
        <f t="shared" si="195"/>
        <v>1.1126187608724742</v>
      </c>
      <c r="AO413" s="16">
        <f t="shared" si="180"/>
        <v>0.16973238234966406</v>
      </c>
      <c r="AP413" s="17">
        <f t="shared" si="196"/>
        <v>6.7264173477813508E-2</v>
      </c>
      <c r="AQ413">
        <v>2330700000</v>
      </c>
      <c r="AR413">
        <v>18467000000</v>
      </c>
      <c r="AS413">
        <v>5220700000</v>
      </c>
      <c r="AT413">
        <v>4118100000</v>
      </c>
      <c r="AU413">
        <v>747130000</v>
      </c>
      <c r="AV413">
        <v>737750000</v>
      </c>
      <c r="AW413">
        <v>625580000</v>
      </c>
      <c r="AX413">
        <f t="shared" si="190"/>
        <v>24.717251348493569</v>
      </c>
      <c r="AY413">
        <f t="shared" si="190"/>
        <v>7.0765164351067433</v>
      </c>
      <c r="AZ413">
        <f t="shared" si="190"/>
        <v>6.5828511141660542</v>
      </c>
      <c r="BA413" s="15">
        <f t="shared" si="197"/>
        <v>0.1262089131965127</v>
      </c>
      <c r="BB413" s="16">
        <f t="shared" si="174"/>
        <v>1.0749926304543542</v>
      </c>
      <c r="BC413" s="17">
        <f t="shared" si="198"/>
        <v>0.28629868003256081</v>
      </c>
      <c r="BD413">
        <v>16921000000</v>
      </c>
      <c r="BE413">
        <v>18069000000</v>
      </c>
      <c r="BF413">
        <v>5072500000</v>
      </c>
      <c r="BG413">
        <v>4378600000</v>
      </c>
      <c r="BH413">
        <v>752070000</v>
      </c>
      <c r="BI413">
        <v>733350000</v>
      </c>
      <c r="BJ413">
        <v>663290000</v>
      </c>
      <c r="BK413">
        <f t="shared" si="191"/>
        <v>24.025689098089273</v>
      </c>
      <c r="BL413">
        <f t="shared" si="191"/>
        <v>6.9168882525397146</v>
      </c>
      <c r="BM413">
        <f t="shared" si="191"/>
        <v>6.6013357656530323</v>
      </c>
      <c r="BN413" s="15">
        <f t="shared" si="172"/>
        <v>0.93646577010349219</v>
      </c>
      <c r="BO413" s="16">
        <f t="shared" si="171"/>
        <v>1.0478013084152622</v>
      </c>
      <c r="BP413" s="17">
        <f t="shared" si="173"/>
        <v>0.28789551984545592</v>
      </c>
      <c r="BQ413" s="41">
        <v>0</v>
      </c>
    </row>
    <row r="414" spans="1:69" customFormat="1" ht="15" x14ac:dyDescent="0.2">
      <c r="A414" t="s">
        <v>278</v>
      </c>
      <c r="B414" t="s">
        <v>279</v>
      </c>
      <c r="D414">
        <v>41158000000</v>
      </c>
      <c r="E414">
        <v>185770000000</v>
      </c>
      <c r="F414">
        <v>165440000000</v>
      </c>
      <c r="G414">
        <v>124430000000</v>
      </c>
      <c r="H414">
        <v>865460000</v>
      </c>
      <c r="I414">
        <v>887390000</v>
      </c>
      <c r="J414">
        <v>995240000</v>
      </c>
      <c r="K414">
        <f t="shared" si="187"/>
        <v>214.64885725510132</v>
      </c>
      <c r="L414">
        <f t="shared" si="187"/>
        <v>186.43437496478435</v>
      </c>
      <c r="M414">
        <f t="shared" si="187"/>
        <v>125.02511956914915</v>
      </c>
      <c r="N414" s="19">
        <f t="shared" si="181"/>
        <v>0.22155353393981805</v>
      </c>
      <c r="O414" s="20">
        <f t="shared" si="178"/>
        <v>1.4911753382620909</v>
      </c>
      <c r="P414" s="21">
        <f t="shared" si="182"/>
        <v>0.86855517121721637</v>
      </c>
      <c r="Q414">
        <v>67069000000</v>
      </c>
      <c r="R414">
        <v>131150000000</v>
      </c>
      <c r="S414">
        <v>155340000000</v>
      </c>
      <c r="T414">
        <v>90397000000</v>
      </c>
      <c r="U414">
        <v>876600000</v>
      </c>
      <c r="V414">
        <v>1078500000</v>
      </c>
      <c r="W414">
        <v>1138700000</v>
      </c>
      <c r="X414">
        <f t="shared" si="188"/>
        <v>149.61213780515629</v>
      </c>
      <c r="Y414">
        <f t="shared" si="188"/>
        <v>144.03337969401946</v>
      </c>
      <c r="Z414">
        <f t="shared" si="188"/>
        <v>79.386142091859142</v>
      </c>
      <c r="AA414" s="19">
        <f t="shared" si="192"/>
        <v>0.51139153640869228</v>
      </c>
      <c r="AB414" s="20">
        <f t="shared" si="193"/>
        <v>1.8143390760487621</v>
      </c>
      <c r="AC414" s="21">
        <f t="shared" si="194"/>
        <v>0.96271186153089938</v>
      </c>
      <c r="AD414">
        <v>60182000000</v>
      </c>
      <c r="AE414">
        <v>113210000000</v>
      </c>
      <c r="AF414">
        <v>81856000000</v>
      </c>
      <c r="AG414">
        <v>114550000000</v>
      </c>
      <c r="AH414">
        <v>234260000</v>
      </c>
      <c r="AI414">
        <v>547210000</v>
      </c>
      <c r="AJ414">
        <v>689590000</v>
      </c>
      <c r="AK414">
        <f t="shared" si="189"/>
        <v>483.26645607444721</v>
      </c>
      <c r="AL414">
        <f t="shared" si="189"/>
        <v>149.58790957767584</v>
      </c>
      <c r="AM414">
        <f t="shared" si="189"/>
        <v>166.11319769718239</v>
      </c>
      <c r="AN414" s="19">
        <f t="shared" si="195"/>
        <v>0.53159614875011041</v>
      </c>
      <c r="AO414" s="20">
        <f t="shared" si="180"/>
        <v>0.90051790978323421</v>
      </c>
      <c r="AP414" s="21">
        <f t="shared" si="196"/>
        <v>0.30953505606983783</v>
      </c>
      <c r="AQ414">
        <v>29908000000</v>
      </c>
      <c r="AR414">
        <v>26295000000</v>
      </c>
      <c r="AS414">
        <v>29802000000</v>
      </c>
      <c r="AT414">
        <v>25880000000</v>
      </c>
      <c r="AU414">
        <v>747130000</v>
      </c>
      <c r="AV414">
        <v>737750000</v>
      </c>
      <c r="AW414">
        <v>625580000</v>
      </c>
      <c r="AX414">
        <f t="shared" si="190"/>
        <v>35.19467830230348</v>
      </c>
      <c r="AY414">
        <f t="shared" si="190"/>
        <v>40.395798034564557</v>
      </c>
      <c r="AZ414">
        <f t="shared" si="190"/>
        <v>41.369609002845358</v>
      </c>
      <c r="BA414" s="19">
        <f t="shared" si="197"/>
        <v>1.1374025480129302</v>
      </c>
      <c r="BB414" s="20">
        <f t="shared" si="174"/>
        <v>0.97646071616935459</v>
      </c>
      <c r="BC414" s="21">
        <f t="shared" si="198"/>
        <v>1.1477814255776466</v>
      </c>
      <c r="BD414">
        <v>33963000000</v>
      </c>
      <c r="BE414">
        <v>25354000000</v>
      </c>
      <c r="BF414">
        <v>31706000000</v>
      </c>
      <c r="BG414">
        <v>26369000000</v>
      </c>
      <c r="BH414">
        <v>752070000</v>
      </c>
      <c r="BI414">
        <v>733350000</v>
      </c>
      <c r="BJ414">
        <v>663290000</v>
      </c>
      <c r="BK414">
        <f t="shared" si="191"/>
        <v>33.712287420053983</v>
      </c>
      <c r="BL414">
        <f t="shared" si="191"/>
        <v>43.234471943819457</v>
      </c>
      <c r="BM414">
        <f t="shared" si="191"/>
        <v>39.754858357581149</v>
      </c>
      <c r="BN414" s="19">
        <f t="shared" si="172"/>
        <v>1.3395519444663564</v>
      </c>
      <c r="BO414" s="20">
        <f t="shared" si="171"/>
        <v>1.0875267509430016</v>
      </c>
      <c r="BP414" s="21">
        <f t="shared" si="173"/>
        <v>1.2824544180321962</v>
      </c>
      <c r="BQ414" s="41">
        <v>0</v>
      </c>
    </row>
  </sheetData>
  <sortState xmlns:xlrd2="http://schemas.microsoft.com/office/spreadsheetml/2017/richdata2" ref="A2:D48">
    <sortCondition descending="1" ref="C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B397C-BD4F-A64C-A9D5-391D6FF3EBBB}">
  <dimension ref="A1:E23"/>
  <sheetViews>
    <sheetView tabSelected="1" zoomScaleNormal="100" workbookViewId="0">
      <selection activeCell="A2" sqref="A2"/>
    </sheetView>
  </sheetViews>
  <sheetFormatPr baseColWidth="10" defaultRowHeight="14" x14ac:dyDescent="0.15"/>
  <cols>
    <col min="1" max="1" width="44.33203125" style="3" customWidth="1"/>
    <col min="2" max="2" width="19.5" style="3" customWidth="1"/>
    <col min="3" max="3" width="16.6640625" style="3" customWidth="1"/>
    <col min="4" max="4" width="21.6640625" style="22" customWidth="1"/>
    <col min="5" max="5" width="18.5" style="22" customWidth="1"/>
    <col min="6" max="16384" width="10.83203125" style="3"/>
  </cols>
  <sheetData>
    <row r="1" spans="1:5" x14ac:dyDescent="0.15">
      <c r="A1" s="28" t="s">
        <v>936</v>
      </c>
    </row>
    <row r="2" spans="1:5" x14ac:dyDescent="0.15">
      <c r="A2" s="3" t="s">
        <v>880</v>
      </c>
    </row>
    <row r="3" spans="1:5" x14ac:dyDescent="0.15">
      <c r="A3" s="3" t="s">
        <v>871</v>
      </c>
    </row>
    <row r="4" spans="1:5" x14ac:dyDescent="0.15">
      <c r="A4" s="3" t="s">
        <v>872</v>
      </c>
    </row>
    <row r="6" spans="1:5" x14ac:dyDescent="0.15">
      <c r="A6" s="3" t="s">
        <v>0</v>
      </c>
      <c r="B6" s="3" t="s">
        <v>1</v>
      </c>
      <c r="C6" s="3" t="s">
        <v>873</v>
      </c>
      <c r="D6" s="22" t="s">
        <v>874</v>
      </c>
      <c r="E6" s="22" t="s">
        <v>875</v>
      </c>
    </row>
    <row r="7" spans="1:5" s="1" customFormat="1" ht="16" x14ac:dyDescent="0.2">
      <c r="A7" s="23" t="s">
        <v>354</v>
      </c>
      <c r="B7" s="23" t="s">
        <v>355</v>
      </c>
      <c r="C7" s="24" t="s">
        <v>876</v>
      </c>
      <c r="D7" s="23">
        <v>3</v>
      </c>
      <c r="E7" s="23" t="s">
        <v>807</v>
      </c>
    </row>
    <row r="8" spans="1:5" s="9" customFormat="1" ht="16" x14ac:dyDescent="0.2">
      <c r="A8" s="25" t="s">
        <v>744</v>
      </c>
      <c r="B8" s="25" t="s">
        <v>745</v>
      </c>
      <c r="C8" s="26" t="s">
        <v>877</v>
      </c>
      <c r="D8" s="25">
        <v>2</v>
      </c>
      <c r="E8" s="25" t="s">
        <v>807</v>
      </c>
    </row>
    <row r="9" spans="1:5" s="9" customFormat="1" ht="16" x14ac:dyDescent="0.2">
      <c r="A9" s="25" t="s">
        <v>87</v>
      </c>
      <c r="B9" s="25" t="s">
        <v>88</v>
      </c>
      <c r="C9" s="26" t="s">
        <v>878</v>
      </c>
      <c r="D9" s="25">
        <v>2</v>
      </c>
      <c r="E9" s="25" t="s">
        <v>807</v>
      </c>
    </row>
    <row r="10" spans="1:5" s="9" customFormat="1" x14ac:dyDescent="0.15">
      <c r="D10" s="27"/>
      <c r="E10" s="27"/>
    </row>
    <row r="11" spans="1:5" s="9" customFormat="1" x14ac:dyDescent="0.15">
      <c r="D11" s="27"/>
      <c r="E11" s="27"/>
    </row>
    <row r="12" spans="1:5" s="9" customFormat="1" x14ac:dyDescent="0.15">
      <c r="D12" s="27"/>
      <c r="E12" s="27"/>
    </row>
    <row r="13" spans="1:5" s="9" customFormat="1" x14ac:dyDescent="0.15">
      <c r="D13" s="27"/>
      <c r="E13" s="27"/>
    </row>
    <row r="14" spans="1:5" s="9" customFormat="1" x14ac:dyDescent="0.15">
      <c r="D14" s="27"/>
      <c r="E14" s="27"/>
    </row>
    <row r="15" spans="1:5" s="9" customFormat="1" x14ac:dyDescent="0.15">
      <c r="D15" s="27"/>
      <c r="E15" s="27"/>
    </row>
    <row r="16" spans="1:5" s="9" customFormat="1" x14ac:dyDescent="0.15">
      <c r="D16" s="27"/>
      <c r="E16" s="27"/>
    </row>
    <row r="17" spans="4:5" s="9" customFormat="1" x14ac:dyDescent="0.15">
      <c r="D17" s="27"/>
      <c r="E17" s="27"/>
    </row>
    <row r="18" spans="4:5" s="9" customFormat="1" x14ac:dyDescent="0.15">
      <c r="D18" s="27"/>
      <c r="E18" s="27"/>
    </row>
    <row r="19" spans="4:5" s="9" customFormat="1" x14ac:dyDescent="0.15">
      <c r="D19" s="27"/>
      <c r="E19" s="27"/>
    </row>
    <row r="20" spans="4:5" s="9" customFormat="1" x14ac:dyDescent="0.15">
      <c r="D20" s="27"/>
      <c r="E20" s="27"/>
    </row>
    <row r="21" spans="4:5" s="9" customFormat="1" x14ac:dyDescent="0.15">
      <c r="D21" s="27"/>
      <c r="E21" s="27"/>
    </row>
    <row r="22" spans="4:5" s="9" customFormat="1" x14ac:dyDescent="0.15">
      <c r="D22" s="27"/>
      <c r="E22" s="27"/>
    </row>
    <row r="23" spans="4:5" s="9" customFormat="1" x14ac:dyDescent="0.15">
      <c r="D23" s="27"/>
      <c r="E23" s="27"/>
    </row>
  </sheetData>
  <sortState xmlns:xlrd2="http://schemas.microsoft.com/office/spreadsheetml/2017/richdata2" ref="A2:D411">
    <sortCondition descending="1" ref="D1"/>
  </sortState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48033-181A-EB44-B519-FA2FD3C0964B}">
  <dimension ref="A1:BQ413"/>
  <sheetViews>
    <sheetView workbookViewId="0">
      <selection activeCell="C97" sqref="C97"/>
    </sheetView>
  </sheetViews>
  <sheetFormatPr baseColWidth="10" defaultColWidth="8.83203125" defaultRowHeight="14" x14ac:dyDescent="0.15"/>
  <cols>
    <col min="1" max="1" width="36.83203125" style="3" customWidth="1"/>
    <col min="2" max="4" width="20" style="3" customWidth="1"/>
    <col min="5" max="5" width="17" style="3" customWidth="1"/>
    <col min="6" max="15" width="19" style="3" customWidth="1"/>
    <col min="16" max="18" width="12.1640625" style="3" customWidth="1"/>
    <col min="19" max="22" width="18.6640625" style="3" customWidth="1"/>
    <col min="23" max="28" width="19" style="3" customWidth="1"/>
    <col min="29" max="31" width="12.1640625" style="3" customWidth="1"/>
    <col min="32" max="32" width="18.6640625" style="3" customWidth="1"/>
    <col min="33" max="35" width="17.6640625" style="3" customWidth="1"/>
    <col min="36" max="41" width="19" style="3" customWidth="1"/>
    <col min="42" max="44" width="12.1640625" style="3" customWidth="1"/>
    <col min="45" max="45" width="20.83203125" style="3" customWidth="1"/>
    <col min="46" max="48" width="20.5" style="3" customWidth="1"/>
    <col min="49" max="54" width="19" style="3" customWidth="1"/>
    <col min="55" max="57" width="12.1640625" style="3" customWidth="1"/>
    <col min="58" max="59" width="14" style="3" customWidth="1"/>
    <col min="60" max="61" width="13.83203125" style="3" customWidth="1"/>
    <col min="62" max="67" width="19" style="3" customWidth="1"/>
    <col min="68" max="68" width="12.1640625" style="3" customWidth="1"/>
    <col min="69" max="69" width="16.1640625" style="3" customWidth="1"/>
    <col min="70" max="16384" width="8.83203125" style="3"/>
  </cols>
  <sheetData>
    <row r="1" spans="1:69" ht="18" x14ac:dyDescent="0.2">
      <c r="A1" s="39" t="s">
        <v>937</v>
      </c>
    </row>
    <row r="2" spans="1:69" customFormat="1" ht="15" x14ac:dyDescent="0.2">
      <c r="A2" s="3" t="s">
        <v>879</v>
      </c>
    </row>
    <row r="3" spans="1:69" x14ac:dyDescent="0.15">
      <c r="A3" s="3" t="s">
        <v>839</v>
      </c>
    </row>
    <row r="4" spans="1:69" x14ac:dyDescent="0.15">
      <c r="A4" s="3" t="s">
        <v>929</v>
      </c>
    </row>
    <row r="5" spans="1:69" x14ac:dyDescent="0.15">
      <c r="A5" s="3" t="s">
        <v>941</v>
      </c>
    </row>
    <row r="6" spans="1:69" x14ac:dyDescent="0.15">
      <c r="A6" s="3" t="s">
        <v>930</v>
      </c>
    </row>
    <row r="7" spans="1:69" customFormat="1" ht="15" x14ac:dyDescent="0.2">
      <c r="A7" s="3" t="s">
        <v>932</v>
      </c>
    </row>
    <row r="8" spans="1:69" customFormat="1" ht="15" x14ac:dyDescent="0.2">
      <c r="A8" s="3" t="s">
        <v>933</v>
      </c>
    </row>
    <row r="9" spans="1:69" customFormat="1" ht="15" x14ac:dyDescent="0.2">
      <c r="A9" s="3" t="s">
        <v>931</v>
      </c>
    </row>
    <row r="10" spans="1:69" ht="16" x14ac:dyDescent="0.2">
      <c r="BQ10" s="40" t="s">
        <v>939</v>
      </c>
    </row>
    <row r="11" spans="1:69" customFormat="1" ht="16" x14ac:dyDescent="0.2">
      <c r="A11" t="s">
        <v>0</v>
      </c>
      <c r="B11" t="s">
        <v>1</v>
      </c>
      <c r="C11" t="s">
        <v>806</v>
      </c>
      <c r="D11" s="1" t="s">
        <v>814</v>
      </c>
      <c r="E11" s="1" t="s">
        <v>815</v>
      </c>
      <c r="F11" s="1" t="s">
        <v>816</v>
      </c>
      <c r="G11" s="1" t="s">
        <v>817</v>
      </c>
      <c r="H11" s="7" t="s">
        <v>844</v>
      </c>
      <c r="I11" s="8" t="s">
        <v>845</v>
      </c>
      <c r="J11" s="1" t="s">
        <v>846</v>
      </c>
      <c r="K11" s="9" t="s">
        <v>847</v>
      </c>
      <c r="L11" s="9" t="s">
        <v>848</v>
      </c>
      <c r="M11" s="9" t="s">
        <v>849</v>
      </c>
      <c r="N11" s="10" t="s">
        <v>850</v>
      </c>
      <c r="O11" s="11" t="s">
        <v>852</v>
      </c>
      <c r="P11" s="12" t="s">
        <v>851</v>
      </c>
      <c r="Q11" s="1" t="s">
        <v>818</v>
      </c>
      <c r="R11" s="1" t="s">
        <v>819</v>
      </c>
      <c r="S11" s="1" t="s">
        <v>820</v>
      </c>
      <c r="T11" s="1" t="s">
        <v>821</v>
      </c>
      <c r="U11" s="7" t="s">
        <v>844</v>
      </c>
      <c r="V11" s="8" t="s">
        <v>853</v>
      </c>
      <c r="W11" s="1" t="s">
        <v>854</v>
      </c>
      <c r="X11" s="9" t="s">
        <v>847</v>
      </c>
      <c r="Y11" s="9" t="s">
        <v>855</v>
      </c>
      <c r="Z11" s="9" t="s">
        <v>856</v>
      </c>
      <c r="AA11" s="10" t="s">
        <v>857</v>
      </c>
      <c r="AB11" s="11" t="s">
        <v>859</v>
      </c>
      <c r="AC11" s="12" t="s">
        <v>858</v>
      </c>
      <c r="AD11" s="1" t="s">
        <v>860</v>
      </c>
      <c r="AE11" s="1" t="s">
        <v>826</v>
      </c>
      <c r="AF11" s="1" t="s">
        <v>827</v>
      </c>
      <c r="AG11" s="1" t="s">
        <v>828</v>
      </c>
      <c r="AH11" s="7" t="s">
        <v>844</v>
      </c>
      <c r="AI11" s="8" t="s">
        <v>845</v>
      </c>
      <c r="AJ11" s="1" t="s">
        <v>846</v>
      </c>
      <c r="AK11" s="9" t="s">
        <v>847</v>
      </c>
      <c r="AL11" s="9" t="s">
        <v>848</v>
      </c>
      <c r="AM11" s="9" t="s">
        <v>849</v>
      </c>
      <c r="AN11" s="10" t="s">
        <v>861</v>
      </c>
      <c r="AO11" s="11" t="s">
        <v>863</v>
      </c>
      <c r="AP11" s="12" t="s">
        <v>862</v>
      </c>
      <c r="AQ11" s="1" t="s">
        <v>829</v>
      </c>
      <c r="AR11" s="1" t="s">
        <v>830</v>
      </c>
      <c r="AS11" s="1" t="s">
        <v>831</v>
      </c>
      <c r="AT11" s="1" t="s">
        <v>832</v>
      </c>
      <c r="AU11" s="7" t="s">
        <v>844</v>
      </c>
      <c r="AV11" s="8" t="s">
        <v>845</v>
      </c>
      <c r="AW11" s="1" t="s">
        <v>846</v>
      </c>
      <c r="AX11" s="9" t="s">
        <v>847</v>
      </c>
      <c r="AY11" s="9" t="s">
        <v>848</v>
      </c>
      <c r="AZ11" s="9" t="s">
        <v>849</v>
      </c>
      <c r="BA11" s="10" t="s">
        <v>864</v>
      </c>
      <c r="BB11" s="11" t="s">
        <v>866</v>
      </c>
      <c r="BC11" s="12" t="s">
        <v>865</v>
      </c>
      <c r="BD11" s="1" t="s">
        <v>833</v>
      </c>
      <c r="BE11" s="1" t="s">
        <v>834</v>
      </c>
      <c r="BF11" s="1" t="s">
        <v>835</v>
      </c>
      <c r="BG11" s="1" t="s">
        <v>836</v>
      </c>
      <c r="BH11" s="7" t="s">
        <v>844</v>
      </c>
      <c r="BI11" s="8" t="s">
        <v>845</v>
      </c>
      <c r="BJ11" s="1" t="s">
        <v>846</v>
      </c>
      <c r="BK11" s="9" t="s">
        <v>847</v>
      </c>
      <c r="BL11" s="9" t="s">
        <v>848</v>
      </c>
      <c r="BM11" s="9" t="s">
        <v>849</v>
      </c>
      <c r="BN11" s="10" t="s">
        <v>867</v>
      </c>
      <c r="BO11" s="11" t="s">
        <v>869</v>
      </c>
      <c r="BP11" s="12" t="s">
        <v>868</v>
      </c>
      <c r="BQ11" s="40" t="s">
        <v>940</v>
      </c>
    </row>
    <row r="12" spans="1:69" customFormat="1" ht="15" x14ac:dyDescent="0.2">
      <c r="A12" s="13" t="s">
        <v>438</v>
      </c>
      <c r="B12" s="13" t="s">
        <v>439</v>
      </c>
      <c r="C12" s="13" t="s">
        <v>809</v>
      </c>
      <c r="D12">
        <v>11788000</v>
      </c>
      <c r="E12">
        <v>281220000</v>
      </c>
      <c r="F12">
        <v>409970000</v>
      </c>
      <c r="G12">
        <v>261000000</v>
      </c>
      <c r="H12">
        <v>865460000</v>
      </c>
      <c r="I12">
        <v>887390000</v>
      </c>
      <c r="J12">
        <v>995240000</v>
      </c>
      <c r="K12">
        <f t="shared" ref="K12:M74" si="0">E12/H12</f>
        <v>0.32493702770780858</v>
      </c>
      <c r="L12">
        <f t="shared" si="0"/>
        <v>0.46199528955701552</v>
      </c>
      <c r="M12">
        <f t="shared" si="0"/>
        <v>0.2622483019171255</v>
      </c>
      <c r="N12" s="15">
        <f t="shared" ref="N12:N46" si="1">D12/E12</f>
        <v>4.1917360073963447E-2</v>
      </c>
      <c r="O12" s="16">
        <f t="shared" ref="O12:O36" si="2">L12/M12</f>
        <v>1.7616712336349585</v>
      </c>
      <c r="P12" s="17">
        <f t="shared" ref="P12:P46" si="3">L12/K12</f>
        <v>1.4217994570087997</v>
      </c>
      <c r="Q12">
        <v>58952000</v>
      </c>
      <c r="R12">
        <v>494990000</v>
      </c>
      <c r="S12">
        <v>475340000</v>
      </c>
      <c r="T12">
        <v>280080000</v>
      </c>
      <c r="U12">
        <v>876600000</v>
      </c>
      <c r="V12">
        <v>1078500000</v>
      </c>
      <c r="W12">
        <v>1138700000</v>
      </c>
      <c r="X12">
        <f t="shared" ref="X12:Z74" si="4">R12/U12</f>
        <v>0.56467031713438287</v>
      </c>
      <c r="Y12">
        <f t="shared" si="4"/>
        <v>0.44074177097821049</v>
      </c>
      <c r="Z12">
        <f t="shared" si="4"/>
        <v>0.24596469658382367</v>
      </c>
      <c r="AA12" s="15">
        <f t="shared" ref="AA12:AA36" si="5">Q12/R12</f>
        <v>0.11909735550213135</v>
      </c>
      <c r="AB12" s="16">
        <f t="shared" ref="AB12:AB20" si="6">Y12/Z12</f>
        <v>1.7918903692262507</v>
      </c>
      <c r="AC12" s="17">
        <f t="shared" ref="AC12:AC36" si="7">Y12/X12</f>
        <v>0.78052937723893268</v>
      </c>
      <c r="AD12">
        <v>25462000</v>
      </c>
      <c r="AE12">
        <v>61669000</v>
      </c>
      <c r="AF12">
        <v>98056000</v>
      </c>
      <c r="AG12">
        <v>164570000</v>
      </c>
      <c r="AH12">
        <v>234260000</v>
      </c>
      <c r="AI12">
        <v>547210000</v>
      </c>
      <c r="AJ12">
        <v>689590000</v>
      </c>
      <c r="AK12">
        <f t="shared" ref="AK12:AM74" si="8">AE12/AH12</f>
        <v>0.26325023478186632</v>
      </c>
      <c r="AL12">
        <f t="shared" si="8"/>
        <v>0.17919263171360172</v>
      </c>
      <c r="AM12">
        <f t="shared" si="8"/>
        <v>0.2386490523354457</v>
      </c>
      <c r="AN12" s="15">
        <f>AD12/AE12</f>
        <v>0.41288167474744197</v>
      </c>
      <c r="AO12" s="16">
        <f t="shared" ref="AO12:AO16" si="9">AL12/AM12</f>
        <v>0.75086253207378384</v>
      </c>
      <c r="AP12" s="17">
        <f>AL12/AK12</f>
        <v>0.68069315061422009</v>
      </c>
      <c r="AQ12">
        <v>19599000</v>
      </c>
      <c r="AR12">
        <v>229620000</v>
      </c>
      <c r="AS12">
        <v>247980000</v>
      </c>
      <c r="AT12">
        <v>222370000</v>
      </c>
      <c r="AU12">
        <v>747130000</v>
      </c>
      <c r="AV12">
        <v>737750000</v>
      </c>
      <c r="AW12">
        <v>625580000</v>
      </c>
      <c r="AX12">
        <f t="shared" ref="AX12:AZ74" si="10">AR12/AU12</f>
        <v>0.307336072704884</v>
      </c>
      <c r="AY12">
        <f t="shared" si="10"/>
        <v>0.33613012538122672</v>
      </c>
      <c r="AZ12">
        <f t="shared" si="10"/>
        <v>0.35546213114229996</v>
      </c>
      <c r="BA12" s="15">
        <f t="shared" ref="BA12:BA74" si="11">AQ12/AR12</f>
        <v>8.5354063234909849E-2</v>
      </c>
      <c r="BB12" s="16">
        <f t="shared" ref="BB12:BB74" si="12">AY12/AZ12</f>
        <v>0.94561444365691327</v>
      </c>
      <c r="BC12" s="17">
        <f t="shared" ref="BC12:BC74" si="13">AY12/AX12</f>
        <v>1.093689141085602</v>
      </c>
      <c r="BD12">
        <v>19875000</v>
      </c>
      <c r="BE12">
        <v>206180000</v>
      </c>
      <c r="BF12">
        <v>294400000</v>
      </c>
      <c r="BG12">
        <v>270740000</v>
      </c>
      <c r="BH12">
        <v>752070000</v>
      </c>
      <c r="BI12">
        <v>733350000</v>
      </c>
      <c r="BJ12">
        <v>663290000</v>
      </c>
      <c r="BK12">
        <f t="shared" ref="BK12:BM74" si="14">BE12/BH12</f>
        <v>0.27415001263180289</v>
      </c>
      <c r="BL12">
        <f t="shared" si="14"/>
        <v>0.4014454216949615</v>
      </c>
      <c r="BM12">
        <f t="shared" si="14"/>
        <v>0.40817741862533735</v>
      </c>
      <c r="BN12" s="15">
        <f t="shared" ref="BN12:BN74" si="15">BD12/BE12</f>
        <v>9.6396352701522942E-2</v>
      </c>
      <c r="BO12" s="16">
        <f t="shared" ref="BO12:BO74" si="16">BL12/BM12</f>
        <v>0.98350717941955756</v>
      </c>
      <c r="BP12" s="17">
        <f t="shared" ref="BP12:BP74" si="17">BL12/BK12</f>
        <v>1.4643275695709075</v>
      </c>
      <c r="BQ12" s="41">
        <v>5</v>
      </c>
    </row>
    <row r="13" spans="1:69" customFormat="1" ht="15" x14ac:dyDescent="0.2">
      <c r="A13" s="29" t="s">
        <v>712</v>
      </c>
      <c r="B13" s="29" t="s">
        <v>713</v>
      </c>
      <c r="C13" s="29" t="s">
        <v>881</v>
      </c>
      <c r="D13">
        <v>29550000</v>
      </c>
      <c r="E13">
        <v>128950000</v>
      </c>
      <c r="F13">
        <v>139040000</v>
      </c>
      <c r="G13">
        <v>196590000</v>
      </c>
      <c r="H13">
        <v>865460000</v>
      </c>
      <c r="I13">
        <v>887390000</v>
      </c>
      <c r="J13">
        <v>995240000</v>
      </c>
      <c r="K13">
        <f t="shared" si="0"/>
        <v>0.14899590968964482</v>
      </c>
      <c r="L13">
        <f t="shared" si="0"/>
        <v>0.15668420874699962</v>
      </c>
      <c r="M13">
        <f t="shared" si="0"/>
        <v>0.19753024396125557</v>
      </c>
      <c r="N13" s="15">
        <f t="shared" si="1"/>
        <v>0.22915858860023264</v>
      </c>
      <c r="O13" s="16">
        <f t="shared" si="2"/>
        <v>0.79321629743813982</v>
      </c>
      <c r="P13" s="17">
        <f t="shared" si="3"/>
        <v>1.0516007390630344</v>
      </c>
      <c r="Q13">
        <v>59028000</v>
      </c>
      <c r="R13">
        <v>165710000</v>
      </c>
      <c r="S13">
        <v>197590000</v>
      </c>
      <c r="T13">
        <v>206900000</v>
      </c>
      <c r="U13">
        <v>876600000</v>
      </c>
      <c r="V13">
        <v>1078500000</v>
      </c>
      <c r="W13">
        <v>1138700000</v>
      </c>
      <c r="X13">
        <f t="shared" si="4"/>
        <v>0.18903718913985854</v>
      </c>
      <c r="Y13">
        <f t="shared" si="4"/>
        <v>0.1832081594807603</v>
      </c>
      <c r="Z13">
        <f t="shared" si="4"/>
        <v>0.18169842803196629</v>
      </c>
      <c r="AA13" s="15">
        <f t="shared" si="5"/>
        <v>0.35621266067225876</v>
      </c>
      <c r="AB13" s="16">
        <f t="shared" si="6"/>
        <v>1.0083089956536575</v>
      </c>
      <c r="AC13" s="17">
        <f t="shared" si="7"/>
        <v>0.96916464064229368</v>
      </c>
      <c r="AD13">
        <v>28906000</v>
      </c>
      <c r="AE13">
        <v>31419000</v>
      </c>
      <c r="AF13">
        <v>7475000</v>
      </c>
      <c r="AG13">
        <v>80068000</v>
      </c>
      <c r="AH13">
        <v>234260000</v>
      </c>
      <c r="AI13">
        <v>547210000</v>
      </c>
      <c r="AJ13">
        <v>689590000</v>
      </c>
      <c r="AK13">
        <f t="shared" si="8"/>
        <v>0.13412020831554683</v>
      </c>
      <c r="AL13">
        <f t="shared" si="8"/>
        <v>1.3660203578150985E-2</v>
      </c>
      <c r="AM13">
        <f t="shared" si="8"/>
        <v>0.11610957235458751</v>
      </c>
      <c r="AN13" s="15">
        <f>AD13/AE13</f>
        <v>0.92001655049492348</v>
      </c>
      <c r="AO13" s="16">
        <f t="shared" si="9"/>
        <v>0.11764924545957359</v>
      </c>
      <c r="AP13" s="17">
        <f>AL13/AK13</f>
        <v>0.10185045005307775</v>
      </c>
      <c r="AQ13">
        <v>68472000</v>
      </c>
      <c r="AR13">
        <v>130810000</v>
      </c>
      <c r="AS13">
        <v>140800000</v>
      </c>
      <c r="AT13">
        <v>135080000</v>
      </c>
      <c r="AU13">
        <v>747130000</v>
      </c>
      <c r="AV13">
        <v>737750000</v>
      </c>
      <c r="AW13">
        <v>625580000</v>
      </c>
      <c r="AX13">
        <f t="shared" si="10"/>
        <v>0.17508331883340247</v>
      </c>
      <c r="AY13">
        <f t="shared" si="10"/>
        <v>0.19085055913249746</v>
      </c>
      <c r="AZ13">
        <f t="shared" si="10"/>
        <v>0.21592761916941078</v>
      </c>
      <c r="BA13" s="15">
        <f t="shared" si="11"/>
        <v>0.52344621970797345</v>
      </c>
      <c r="BB13" s="16">
        <f t="shared" si="12"/>
        <v>0.88386358292943268</v>
      </c>
      <c r="BC13" s="17">
        <f t="shared" si="13"/>
        <v>1.090055639818537</v>
      </c>
      <c r="BD13">
        <v>98060000</v>
      </c>
      <c r="BE13">
        <v>120240000</v>
      </c>
      <c r="BF13">
        <v>128370000</v>
      </c>
      <c r="BG13">
        <v>126490000</v>
      </c>
      <c r="BH13">
        <v>752070000</v>
      </c>
      <c r="BI13">
        <v>733350000</v>
      </c>
      <c r="BJ13">
        <v>663290000</v>
      </c>
      <c r="BK13">
        <f t="shared" si="14"/>
        <v>0.15987873469224939</v>
      </c>
      <c r="BL13">
        <f t="shared" si="14"/>
        <v>0.17504602168132544</v>
      </c>
      <c r="BM13">
        <f t="shared" si="14"/>
        <v>0.19070090005879781</v>
      </c>
      <c r="BN13" s="15">
        <f t="shared" si="15"/>
        <v>0.81553559547571519</v>
      </c>
      <c r="BO13" s="16">
        <f t="shared" si="16"/>
        <v>0.91790873366279035</v>
      </c>
      <c r="BP13" s="17">
        <f t="shared" si="17"/>
        <v>1.0948674444933002</v>
      </c>
      <c r="BQ13" s="41">
        <v>4</v>
      </c>
    </row>
    <row r="14" spans="1:69" customFormat="1" ht="15" x14ac:dyDescent="0.2">
      <c r="A14" s="29" t="s">
        <v>105</v>
      </c>
      <c r="B14" s="29" t="s">
        <v>106</v>
      </c>
      <c r="C14" s="29" t="s">
        <v>811</v>
      </c>
      <c r="D14">
        <v>18316000</v>
      </c>
      <c r="E14">
        <v>33072000</v>
      </c>
      <c r="F14">
        <v>53660000</v>
      </c>
      <c r="G14">
        <v>78341000</v>
      </c>
      <c r="H14">
        <v>865460000</v>
      </c>
      <c r="I14">
        <v>887390000</v>
      </c>
      <c r="J14">
        <v>995240000</v>
      </c>
      <c r="K14">
        <f t="shared" si="0"/>
        <v>3.8213204538626859E-2</v>
      </c>
      <c r="L14">
        <f t="shared" si="0"/>
        <v>6.046946663811853E-2</v>
      </c>
      <c r="M14">
        <f t="shared" si="0"/>
        <v>7.8715686668542256E-2</v>
      </c>
      <c r="N14" s="15">
        <f t="shared" si="1"/>
        <v>0.55382196419932272</v>
      </c>
      <c r="O14" s="16">
        <f t="shared" si="2"/>
        <v>0.76820096727028109</v>
      </c>
      <c r="P14" s="17">
        <f t="shared" si="3"/>
        <v>1.5824233368597624</v>
      </c>
      <c r="Q14">
        <v>0</v>
      </c>
      <c r="R14">
        <v>26303000</v>
      </c>
      <c r="S14">
        <v>43657000</v>
      </c>
      <c r="T14">
        <v>49770000</v>
      </c>
      <c r="U14">
        <v>876600000</v>
      </c>
      <c r="V14">
        <v>1078500000</v>
      </c>
      <c r="W14">
        <v>1138700000</v>
      </c>
      <c r="X14">
        <f t="shared" si="4"/>
        <v>3.0005703855806524E-2</v>
      </c>
      <c r="Y14">
        <f t="shared" si="4"/>
        <v>4.0479369494668523E-2</v>
      </c>
      <c r="Z14">
        <f t="shared" si="4"/>
        <v>4.3707736892948101E-2</v>
      </c>
      <c r="AA14" s="15">
        <f t="shared" si="5"/>
        <v>0</v>
      </c>
      <c r="AB14" s="16">
        <f t="shared" si="6"/>
        <v>0.92613739287882346</v>
      </c>
      <c r="AC14" s="17">
        <f t="shared" si="7"/>
        <v>1.3490558224927358</v>
      </c>
      <c r="AD14">
        <v>0</v>
      </c>
      <c r="AE14">
        <v>28584000</v>
      </c>
      <c r="AF14">
        <v>15769000</v>
      </c>
      <c r="AG14">
        <v>28982000</v>
      </c>
      <c r="AH14">
        <v>234260000</v>
      </c>
      <c r="AI14">
        <v>547210000</v>
      </c>
      <c r="AJ14">
        <v>689590000</v>
      </c>
      <c r="AK14">
        <f t="shared" si="8"/>
        <v>0.12201827029795953</v>
      </c>
      <c r="AL14">
        <f t="shared" si="8"/>
        <v>2.8817090330951554E-2</v>
      </c>
      <c r="AM14">
        <f t="shared" si="8"/>
        <v>4.2027871633869403E-2</v>
      </c>
      <c r="AN14" s="15">
        <f>AD14/AE14</f>
        <v>0</v>
      </c>
      <c r="AO14" s="16">
        <f t="shared" si="9"/>
        <v>0.68566618319373684</v>
      </c>
      <c r="AP14" s="17">
        <f>AL14/AK14</f>
        <v>0.23617029040472681</v>
      </c>
      <c r="AQ14">
        <v>46354000</v>
      </c>
      <c r="AR14">
        <v>60718000</v>
      </c>
      <c r="AS14">
        <v>71433000</v>
      </c>
      <c r="AT14">
        <v>69974000</v>
      </c>
      <c r="AU14">
        <v>747130000</v>
      </c>
      <c r="AV14">
        <v>737750000</v>
      </c>
      <c r="AW14">
        <v>625580000</v>
      </c>
      <c r="AX14">
        <f t="shared" si="10"/>
        <v>8.1268320104934885E-2</v>
      </c>
      <c r="AY14">
        <f t="shared" si="10"/>
        <v>9.6825482887156894E-2</v>
      </c>
      <c r="AZ14">
        <f t="shared" si="10"/>
        <v>0.11185459893219092</v>
      </c>
      <c r="BA14" s="15">
        <f t="shared" si="11"/>
        <v>0.76343094304819004</v>
      </c>
      <c r="BB14" s="16">
        <f t="shared" si="12"/>
        <v>0.86563703067636</v>
      </c>
      <c r="BC14" s="17">
        <f t="shared" si="13"/>
        <v>1.191429609497703</v>
      </c>
      <c r="BD14">
        <v>42080000</v>
      </c>
      <c r="BE14">
        <v>57642000</v>
      </c>
      <c r="BF14">
        <v>69522000</v>
      </c>
      <c r="BG14">
        <v>76424000</v>
      </c>
      <c r="BH14">
        <v>752070000</v>
      </c>
      <c r="BI14">
        <v>733350000</v>
      </c>
      <c r="BJ14">
        <v>663290000</v>
      </c>
      <c r="BK14">
        <f t="shared" si="14"/>
        <v>7.6644461286848292E-2</v>
      </c>
      <c r="BL14">
        <f t="shared" si="14"/>
        <v>9.4800572714256501E-2</v>
      </c>
      <c r="BM14">
        <f t="shared" si="14"/>
        <v>0.11521958720921467</v>
      </c>
      <c r="BN14" s="15">
        <f t="shared" si="15"/>
        <v>0.73002324693799658</v>
      </c>
      <c r="BO14" s="16">
        <f t="shared" si="16"/>
        <v>0.82278174232753054</v>
      </c>
      <c r="BP14" s="17">
        <f t="shared" si="17"/>
        <v>1.2368874556956888</v>
      </c>
      <c r="BQ14" s="41">
        <v>4</v>
      </c>
    </row>
    <row r="15" spans="1:69" customFormat="1" ht="15" x14ac:dyDescent="0.2">
      <c r="A15" s="14" t="s">
        <v>336</v>
      </c>
      <c r="B15" s="14" t="s">
        <v>337</v>
      </c>
      <c r="C15" s="14" t="s">
        <v>402</v>
      </c>
      <c r="D15">
        <v>0</v>
      </c>
      <c r="E15">
        <v>60269000</v>
      </c>
      <c r="F15">
        <v>45240000</v>
      </c>
      <c r="G15">
        <v>87180000</v>
      </c>
      <c r="H15">
        <v>865460000</v>
      </c>
      <c r="I15">
        <v>887390000</v>
      </c>
      <c r="J15">
        <v>995240000</v>
      </c>
      <c r="K15">
        <f t="shared" si="0"/>
        <v>6.9638111524507204E-2</v>
      </c>
      <c r="L15">
        <f t="shared" si="0"/>
        <v>5.0980966655022032E-2</v>
      </c>
      <c r="M15">
        <f t="shared" si="0"/>
        <v>8.7596961536915721E-2</v>
      </c>
      <c r="N15" s="15">
        <f t="shared" si="1"/>
        <v>0</v>
      </c>
      <c r="O15" s="16">
        <f t="shared" si="2"/>
        <v>0.58199469205946464</v>
      </c>
      <c r="P15" s="17">
        <f t="shared" si="3"/>
        <v>0.73208427883746807</v>
      </c>
      <c r="Q15">
        <v>58821000</v>
      </c>
      <c r="R15">
        <v>139490000</v>
      </c>
      <c r="S15">
        <v>44346000</v>
      </c>
      <c r="T15">
        <v>44915000</v>
      </c>
      <c r="U15">
        <v>876600000</v>
      </c>
      <c r="V15">
        <v>1078500000</v>
      </c>
      <c r="W15">
        <v>1138700000</v>
      </c>
      <c r="X15">
        <f t="shared" si="4"/>
        <v>0.15912616929044035</v>
      </c>
      <c r="Y15">
        <f t="shared" si="4"/>
        <v>4.1118219749652296E-2</v>
      </c>
      <c r="Z15">
        <f t="shared" si="4"/>
        <v>3.9444102924387457E-2</v>
      </c>
      <c r="AA15" s="15">
        <f t="shared" si="5"/>
        <v>0.42168614237579755</v>
      </c>
      <c r="AB15" s="16">
        <f t="shared" si="6"/>
        <v>1.0424427658672843</v>
      </c>
      <c r="AC15" s="17">
        <f t="shared" si="7"/>
        <v>0.25840011063549501</v>
      </c>
      <c r="AD15">
        <v>0</v>
      </c>
      <c r="AE15">
        <v>42716000</v>
      </c>
      <c r="AF15">
        <v>19869000</v>
      </c>
      <c r="AG15">
        <v>109720000</v>
      </c>
      <c r="AH15">
        <v>234260000</v>
      </c>
      <c r="AI15">
        <v>547210000</v>
      </c>
      <c r="AJ15">
        <v>689590000</v>
      </c>
      <c r="AK15">
        <f t="shared" si="8"/>
        <v>0.1823444036540596</v>
      </c>
      <c r="AL15">
        <f t="shared" si="8"/>
        <v>3.6309643464117983E-2</v>
      </c>
      <c r="AM15">
        <f t="shared" si="8"/>
        <v>0.15910903580388347</v>
      </c>
      <c r="AN15" s="15">
        <f>AD15/AE15</f>
        <v>0</v>
      </c>
      <c r="AO15" s="16">
        <f t="shared" si="9"/>
        <v>0.22820604298597447</v>
      </c>
      <c r="AP15" s="17">
        <f>AL15/AK15</f>
        <v>0.19912672249050187</v>
      </c>
      <c r="AQ15">
        <v>26720000</v>
      </c>
      <c r="AR15">
        <v>45849000</v>
      </c>
      <c r="AS15">
        <v>34846000</v>
      </c>
      <c r="AT15">
        <v>30533000</v>
      </c>
      <c r="AU15">
        <v>747130000</v>
      </c>
      <c r="AV15">
        <v>737750000</v>
      </c>
      <c r="AW15">
        <v>625580000</v>
      </c>
      <c r="AX15">
        <f t="shared" si="10"/>
        <v>6.1366830404347303E-2</v>
      </c>
      <c r="AY15">
        <f t="shared" si="10"/>
        <v>4.7232802439850896E-2</v>
      </c>
      <c r="AZ15">
        <f t="shared" si="10"/>
        <v>4.880750663384379E-2</v>
      </c>
      <c r="BA15" s="15">
        <f t="shared" si="11"/>
        <v>0.58278261248882202</v>
      </c>
      <c r="BB15" s="16">
        <f t="shared" si="12"/>
        <v>0.96773643436026346</v>
      </c>
      <c r="BC15" s="17">
        <f t="shared" si="13"/>
        <v>0.76967968084114813</v>
      </c>
      <c r="BD15">
        <v>11961000</v>
      </c>
      <c r="BE15">
        <v>48580000</v>
      </c>
      <c r="BF15">
        <v>45614000</v>
      </c>
      <c r="BG15">
        <v>31650000</v>
      </c>
      <c r="BH15">
        <v>752070000</v>
      </c>
      <c r="BI15">
        <v>733350000</v>
      </c>
      <c r="BJ15">
        <v>663290000</v>
      </c>
      <c r="BK15">
        <f t="shared" si="14"/>
        <v>6.4595050992593772E-2</v>
      </c>
      <c r="BL15">
        <f t="shared" si="14"/>
        <v>6.2199495466012139E-2</v>
      </c>
      <c r="BM15">
        <f t="shared" si="14"/>
        <v>4.771668500957349E-2</v>
      </c>
      <c r="BN15" s="15">
        <f t="shared" si="15"/>
        <v>0.24621243310004118</v>
      </c>
      <c r="BO15" s="16">
        <f t="shared" si="16"/>
        <v>1.3035166934486948</v>
      </c>
      <c r="BP15" s="17">
        <f t="shared" si="17"/>
        <v>0.96291425597208213</v>
      </c>
      <c r="BQ15" s="41">
        <v>3</v>
      </c>
    </row>
    <row r="16" spans="1:69" customFormat="1" ht="15" x14ac:dyDescent="0.2">
      <c r="A16" s="14" t="s">
        <v>200</v>
      </c>
      <c r="B16" s="14" t="s">
        <v>201</v>
      </c>
      <c r="C16" s="14" t="s">
        <v>402</v>
      </c>
      <c r="D16">
        <v>0</v>
      </c>
      <c r="E16">
        <v>40696000</v>
      </c>
      <c r="F16">
        <v>50303000</v>
      </c>
      <c r="G16">
        <v>161980000</v>
      </c>
      <c r="H16">
        <v>865460000</v>
      </c>
      <c r="I16">
        <v>887390000</v>
      </c>
      <c r="J16">
        <v>995240000</v>
      </c>
      <c r="K16">
        <f t="shared" si="0"/>
        <v>4.7022392716012294E-2</v>
      </c>
      <c r="L16">
        <f t="shared" si="0"/>
        <v>5.6686462547470673E-2</v>
      </c>
      <c r="M16">
        <f t="shared" si="0"/>
        <v>0.16275471243117237</v>
      </c>
      <c r="N16" s="15">
        <f t="shared" si="1"/>
        <v>0</v>
      </c>
      <c r="O16" s="16">
        <f t="shared" si="2"/>
        <v>0.34829383248391599</v>
      </c>
      <c r="P16" s="17">
        <f t="shared" si="3"/>
        <v>1.2055205886655682</v>
      </c>
      <c r="Q16">
        <v>14923000</v>
      </c>
      <c r="R16">
        <v>45878000</v>
      </c>
      <c r="S16">
        <v>92613000</v>
      </c>
      <c r="T16">
        <v>64267000</v>
      </c>
      <c r="U16">
        <v>876600000</v>
      </c>
      <c r="V16">
        <v>1078500000</v>
      </c>
      <c r="W16">
        <v>1138700000</v>
      </c>
      <c r="X16">
        <f t="shared" si="4"/>
        <v>5.2336299338352724E-2</v>
      </c>
      <c r="Y16">
        <f t="shared" si="4"/>
        <v>8.5872044506258696E-2</v>
      </c>
      <c r="Z16">
        <f t="shared" si="4"/>
        <v>5.6438921577237199E-2</v>
      </c>
      <c r="AA16" s="15">
        <f t="shared" si="5"/>
        <v>0.32527573128732729</v>
      </c>
      <c r="AB16" s="16">
        <f t="shared" si="6"/>
        <v>1.521503992395425</v>
      </c>
      <c r="AC16" s="17">
        <f t="shared" si="7"/>
        <v>1.6407741011854566</v>
      </c>
      <c r="AD16">
        <v>43641000</v>
      </c>
      <c r="AE16">
        <v>0</v>
      </c>
      <c r="AF16">
        <v>37347000</v>
      </c>
      <c r="AG16">
        <v>53182000</v>
      </c>
      <c r="AH16">
        <v>234260000</v>
      </c>
      <c r="AI16">
        <v>547210000</v>
      </c>
      <c r="AJ16">
        <v>689590000</v>
      </c>
      <c r="AK16">
        <f t="shared" si="8"/>
        <v>0</v>
      </c>
      <c r="AL16">
        <f t="shared" si="8"/>
        <v>6.8249849235211352E-2</v>
      </c>
      <c r="AM16">
        <f t="shared" si="8"/>
        <v>7.7121187952261486E-2</v>
      </c>
      <c r="AN16" s="15" t="s">
        <v>943</v>
      </c>
      <c r="AO16" s="16">
        <f t="shared" si="9"/>
        <v>0.88496885288461125</v>
      </c>
      <c r="AP16" s="17" t="s">
        <v>943</v>
      </c>
      <c r="AQ16">
        <v>4216600</v>
      </c>
      <c r="AR16">
        <v>36113000</v>
      </c>
      <c r="AS16">
        <v>52364000</v>
      </c>
      <c r="AT16">
        <v>41933000</v>
      </c>
      <c r="AU16">
        <v>747130000</v>
      </c>
      <c r="AV16">
        <v>737750000</v>
      </c>
      <c r="AW16">
        <v>625580000</v>
      </c>
      <c r="AX16">
        <f t="shared" si="10"/>
        <v>4.8335631014682856E-2</v>
      </c>
      <c r="AY16">
        <f t="shared" si="10"/>
        <v>7.0977973568281935E-2</v>
      </c>
      <c r="AZ16">
        <f t="shared" si="10"/>
        <v>6.703059560727645E-2</v>
      </c>
      <c r="BA16" s="15">
        <f t="shared" si="11"/>
        <v>0.11676127710242849</v>
      </c>
      <c r="BB16" s="16">
        <f t="shared" si="12"/>
        <v>1.0588891971680017</v>
      </c>
      <c r="BC16" s="17">
        <f t="shared" si="13"/>
        <v>1.4684399909193497</v>
      </c>
      <c r="BD16">
        <v>7695200</v>
      </c>
      <c r="BE16">
        <v>43461000</v>
      </c>
      <c r="BF16">
        <v>61654000</v>
      </c>
      <c r="BG16">
        <v>49911000</v>
      </c>
      <c r="BH16">
        <v>752070000</v>
      </c>
      <c r="BI16">
        <v>733350000</v>
      </c>
      <c r="BJ16">
        <v>663290000</v>
      </c>
      <c r="BK16">
        <f t="shared" si="14"/>
        <v>5.7788503729706009E-2</v>
      </c>
      <c r="BL16">
        <f t="shared" si="14"/>
        <v>8.4071725642599029E-2</v>
      </c>
      <c r="BM16">
        <f t="shared" si="14"/>
        <v>7.52476292421113E-2</v>
      </c>
      <c r="BN16" s="15">
        <f t="shared" si="15"/>
        <v>0.17705989277743264</v>
      </c>
      <c r="BO16" s="16">
        <f t="shared" si="16"/>
        <v>1.1172674340622208</v>
      </c>
      <c r="BP16" s="17">
        <f t="shared" si="17"/>
        <v>1.4548174847341169</v>
      </c>
      <c r="BQ16" s="41">
        <v>3</v>
      </c>
    </row>
    <row r="17" spans="1:69" customFormat="1" ht="15" x14ac:dyDescent="0.2">
      <c r="A17" s="14" t="s">
        <v>770</v>
      </c>
      <c r="B17" s="14" t="s">
        <v>771</v>
      </c>
      <c r="C17" s="14" t="s">
        <v>810</v>
      </c>
      <c r="D17">
        <v>0</v>
      </c>
      <c r="E17">
        <v>20279000</v>
      </c>
      <c r="F17">
        <v>0</v>
      </c>
      <c r="G17">
        <v>12893000</v>
      </c>
      <c r="H17">
        <v>865460000</v>
      </c>
      <c r="I17">
        <v>887390000</v>
      </c>
      <c r="J17">
        <v>995240000</v>
      </c>
      <c r="K17">
        <f t="shared" si="0"/>
        <v>2.3431469969727083E-2</v>
      </c>
      <c r="L17">
        <f t="shared" si="0"/>
        <v>0</v>
      </c>
      <c r="M17">
        <f t="shared" si="0"/>
        <v>1.2954664201599615E-2</v>
      </c>
      <c r="N17" s="15">
        <f t="shared" si="1"/>
        <v>0</v>
      </c>
      <c r="O17" s="16">
        <f t="shared" si="2"/>
        <v>0</v>
      </c>
      <c r="P17" s="17">
        <f t="shared" si="3"/>
        <v>0</v>
      </c>
      <c r="Q17">
        <v>0</v>
      </c>
      <c r="R17">
        <v>14400000</v>
      </c>
      <c r="S17">
        <v>11151000</v>
      </c>
      <c r="T17">
        <v>11225000</v>
      </c>
      <c r="U17">
        <v>876600000</v>
      </c>
      <c r="V17">
        <v>1078500000</v>
      </c>
      <c r="W17">
        <v>1138700000</v>
      </c>
      <c r="X17">
        <f t="shared" si="4"/>
        <v>1.6427104722792608E-2</v>
      </c>
      <c r="Y17">
        <f t="shared" si="4"/>
        <v>1.0339360222531294E-2</v>
      </c>
      <c r="Z17">
        <f t="shared" si="4"/>
        <v>9.8577325019759375E-3</v>
      </c>
      <c r="AA17" s="15">
        <f t="shared" si="5"/>
        <v>0</v>
      </c>
      <c r="AB17" s="16">
        <f t="shared" si="6"/>
        <v>1.0488578606143772</v>
      </c>
      <c r="AC17" s="17">
        <f t="shared" si="7"/>
        <v>0.62940855354659253</v>
      </c>
      <c r="AD17">
        <v>0</v>
      </c>
      <c r="AE17">
        <v>0</v>
      </c>
      <c r="AF17">
        <v>0</v>
      </c>
      <c r="AG17">
        <v>0</v>
      </c>
      <c r="AH17">
        <v>234260000</v>
      </c>
      <c r="AI17">
        <v>547210000</v>
      </c>
      <c r="AJ17">
        <v>689590000</v>
      </c>
      <c r="AK17">
        <f t="shared" si="8"/>
        <v>0</v>
      </c>
      <c r="AL17">
        <f t="shared" si="8"/>
        <v>0</v>
      </c>
      <c r="AM17">
        <f t="shared" si="8"/>
        <v>0</v>
      </c>
      <c r="AN17" s="15">
        <v>0</v>
      </c>
      <c r="AO17" s="16">
        <v>0</v>
      </c>
      <c r="AP17" s="17">
        <v>0</v>
      </c>
      <c r="AQ17">
        <v>7892400</v>
      </c>
      <c r="AR17">
        <v>23032000</v>
      </c>
      <c r="AS17">
        <v>19862000</v>
      </c>
      <c r="AT17">
        <v>26466000</v>
      </c>
      <c r="AU17">
        <v>747130000</v>
      </c>
      <c r="AV17">
        <v>737750000</v>
      </c>
      <c r="AW17">
        <v>625580000</v>
      </c>
      <c r="AX17">
        <f t="shared" si="10"/>
        <v>3.0827299131342606E-2</v>
      </c>
      <c r="AY17">
        <f t="shared" si="10"/>
        <v>2.6922399186716368E-2</v>
      </c>
      <c r="AZ17">
        <f t="shared" si="10"/>
        <v>4.2306339716742865E-2</v>
      </c>
      <c r="BA17" s="15">
        <f t="shared" si="11"/>
        <v>0.34267106634248001</v>
      </c>
      <c r="BB17" s="16">
        <f t="shared" si="12"/>
        <v>0.63636796203529145</v>
      </c>
      <c r="BC17" s="17">
        <f t="shared" si="13"/>
        <v>0.87332980654617054</v>
      </c>
      <c r="BD17">
        <v>8502900</v>
      </c>
      <c r="BE17">
        <v>28850000</v>
      </c>
      <c r="BF17">
        <v>25812000</v>
      </c>
      <c r="BG17">
        <v>26085000</v>
      </c>
      <c r="BH17">
        <v>752070000</v>
      </c>
      <c r="BI17">
        <v>733350000</v>
      </c>
      <c r="BJ17">
        <v>663290000</v>
      </c>
      <c r="BK17">
        <f t="shared" si="14"/>
        <v>3.8360790883827302E-2</v>
      </c>
      <c r="BL17">
        <f t="shared" si="14"/>
        <v>3.5197381877684598E-2</v>
      </c>
      <c r="BM17">
        <f t="shared" si="14"/>
        <v>3.9326689683245639E-2</v>
      </c>
      <c r="BN17" s="15">
        <f t="shared" si="15"/>
        <v>0.29472790294627382</v>
      </c>
      <c r="BO17" s="16">
        <f t="shared" si="16"/>
        <v>0.89499986297295064</v>
      </c>
      <c r="BP17" s="17">
        <f t="shared" si="17"/>
        <v>0.91753535489602278</v>
      </c>
      <c r="BQ17" s="41">
        <v>3</v>
      </c>
    </row>
    <row r="18" spans="1:69" customFormat="1" ht="15" x14ac:dyDescent="0.2">
      <c r="A18" s="14" t="s">
        <v>30</v>
      </c>
      <c r="B18" s="14" t="s">
        <v>31</v>
      </c>
      <c r="C18" s="14" t="s">
        <v>402</v>
      </c>
      <c r="D18">
        <v>13830000000</v>
      </c>
      <c r="E18">
        <v>46843000000</v>
      </c>
      <c r="F18">
        <v>31113000000</v>
      </c>
      <c r="G18">
        <v>28178000000</v>
      </c>
      <c r="H18">
        <v>865460000</v>
      </c>
      <c r="I18">
        <v>887390000</v>
      </c>
      <c r="J18">
        <v>995240000</v>
      </c>
      <c r="K18">
        <f t="shared" si="0"/>
        <v>54.124974002264693</v>
      </c>
      <c r="L18">
        <f t="shared" si="0"/>
        <v>35.061247027800626</v>
      </c>
      <c r="M18">
        <f t="shared" si="0"/>
        <v>28.312768779389895</v>
      </c>
      <c r="N18" s="15">
        <f t="shared" si="1"/>
        <v>0.29524155156586895</v>
      </c>
      <c r="O18" s="16">
        <f t="shared" si="2"/>
        <v>1.2383545848515969</v>
      </c>
      <c r="P18" s="17">
        <f t="shared" si="3"/>
        <v>0.64778316616528253</v>
      </c>
      <c r="Q18">
        <v>32101000000</v>
      </c>
      <c r="R18">
        <v>45943000000</v>
      </c>
      <c r="S18">
        <v>27451000000</v>
      </c>
      <c r="T18">
        <v>28172000000</v>
      </c>
      <c r="U18">
        <v>876600000</v>
      </c>
      <c r="V18">
        <v>1078500000</v>
      </c>
      <c r="W18">
        <v>1138700000</v>
      </c>
      <c r="X18">
        <f t="shared" si="4"/>
        <v>52.410449463837551</v>
      </c>
      <c r="Y18">
        <f t="shared" si="4"/>
        <v>25.452943903569771</v>
      </c>
      <c r="Z18">
        <f t="shared" si="4"/>
        <v>24.740493545270922</v>
      </c>
      <c r="AA18" s="15">
        <f t="shared" si="5"/>
        <v>0.69871362340291232</v>
      </c>
      <c r="AB18" s="16">
        <f t="shared" si="6"/>
        <v>1.0287969339413212</v>
      </c>
      <c r="AC18" s="17">
        <f t="shared" si="7"/>
        <v>0.48564635800599137</v>
      </c>
      <c r="AD18">
        <v>25494000000</v>
      </c>
      <c r="AE18">
        <v>32013000000</v>
      </c>
      <c r="AF18">
        <v>12139000000</v>
      </c>
      <c r="AG18">
        <v>25290000000</v>
      </c>
      <c r="AH18">
        <v>234260000</v>
      </c>
      <c r="AI18">
        <v>547210000</v>
      </c>
      <c r="AJ18">
        <v>689590000</v>
      </c>
      <c r="AK18">
        <f t="shared" si="8"/>
        <v>136.65585247161275</v>
      </c>
      <c r="AL18">
        <f t="shared" si="8"/>
        <v>22.183439630123718</v>
      </c>
      <c r="AM18">
        <f t="shared" si="8"/>
        <v>36.673965689757679</v>
      </c>
      <c r="AN18" s="15">
        <f t="shared" ref="AN18:AN36" si="18">AD18/AE18</f>
        <v>0.79636397713428919</v>
      </c>
      <c r="AO18" s="16">
        <f t="shared" ref="AO18:AO36" si="19">AL18/AM18</f>
        <v>0.60488248851471005</v>
      </c>
      <c r="AP18" s="17">
        <f t="shared" ref="AP18:AP36" si="20">AL18/AK18</f>
        <v>0.16233069589706625</v>
      </c>
      <c r="AQ18">
        <v>7293000000</v>
      </c>
      <c r="AR18">
        <v>11935000000</v>
      </c>
      <c r="AS18">
        <v>12396000000</v>
      </c>
      <c r="AT18">
        <v>13987000000</v>
      </c>
      <c r="AU18">
        <v>747130000</v>
      </c>
      <c r="AV18">
        <v>737750000</v>
      </c>
      <c r="AW18">
        <v>625580000</v>
      </c>
      <c r="AX18">
        <f t="shared" si="10"/>
        <v>15.974462275641455</v>
      </c>
      <c r="AY18">
        <f t="shared" si="10"/>
        <v>16.802439850898001</v>
      </c>
      <c r="AZ18">
        <f t="shared" si="10"/>
        <v>22.358451357140574</v>
      </c>
      <c r="BA18" s="15">
        <f t="shared" si="11"/>
        <v>0.61105990783410136</v>
      </c>
      <c r="BB18" s="16">
        <f t="shared" si="12"/>
        <v>0.75150284706690296</v>
      </c>
      <c r="BC18" s="17">
        <f t="shared" si="13"/>
        <v>1.0518313268371531</v>
      </c>
      <c r="BD18">
        <v>6925200000</v>
      </c>
      <c r="BE18">
        <v>13518000000</v>
      </c>
      <c r="BF18">
        <v>12801000000</v>
      </c>
      <c r="BG18">
        <v>13867000000</v>
      </c>
      <c r="BH18">
        <v>752070000</v>
      </c>
      <c r="BI18">
        <v>733350000</v>
      </c>
      <c r="BJ18">
        <v>663290000</v>
      </c>
      <c r="BK18">
        <f t="shared" si="14"/>
        <v>17.974390681718457</v>
      </c>
      <c r="BL18">
        <f t="shared" si="14"/>
        <v>17.455512374718758</v>
      </c>
      <c r="BM18">
        <f t="shared" si="14"/>
        <v>20.90639086975531</v>
      </c>
      <c r="BN18" s="15">
        <f t="shared" si="15"/>
        <v>0.51229471815357297</v>
      </c>
      <c r="BO18" s="16">
        <f t="shared" si="16"/>
        <v>0.83493667000989436</v>
      </c>
      <c r="BP18" s="17">
        <f t="shared" si="17"/>
        <v>0.97113235624017868</v>
      </c>
      <c r="BQ18" s="41">
        <v>3</v>
      </c>
    </row>
    <row r="19" spans="1:69" customFormat="1" ht="15" x14ac:dyDescent="0.2">
      <c r="A19" s="14" t="s">
        <v>292</v>
      </c>
      <c r="B19" s="14" t="s">
        <v>293</v>
      </c>
      <c r="C19" s="14" t="s">
        <v>882</v>
      </c>
      <c r="D19">
        <v>96646000</v>
      </c>
      <c r="E19">
        <v>720830000</v>
      </c>
      <c r="F19">
        <v>564240000</v>
      </c>
      <c r="G19">
        <v>420920000</v>
      </c>
      <c r="H19">
        <v>865460000</v>
      </c>
      <c r="I19">
        <v>887390000</v>
      </c>
      <c r="J19">
        <v>995240000</v>
      </c>
      <c r="K19">
        <f t="shared" si="0"/>
        <v>0.83288655743766316</v>
      </c>
      <c r="L19">
        <f t="shared" si="0"/>
        <v>0.63584218889101751</v>
      </c>
      <c r="M19">
        <f t="shared" si="0"/>
        <v>0.42293316185040797</v>
      </c>
      <c r="N19" s="15">
        <f t="shared" si="1"/>
        <v>0.13407599572714787</v>
      </c>
      <c r="O19" s="16">
        <f t="shared" si="2"/>
        <v>1.5034105770025092</v>
      </c>
      <c r="P19" s="17">
        <f t="shared" si="3"/>
        <v>0.76341991981135637</v>
      </c>
      <c r="Q19">
        <v>169700000</v>
      </c>
      <c r="R19">
        <v>977420000</v>
      </c>
      <c r="S19">
        <v>438380000</v>
      </c>
      <c r="T19">
        <v>284090000</v>
      </c>
      <c r="U19">
        <v>876600000</v>
      </c>
      <c r="V19">
        <v>1078500000</v>
      </c>
      <c r="W19">
        <v>1138700000</v>
      </c>
      <c r="X19">
        <f t="shared" si="4"/>
        <v>1.1150125484827744</v>
      </c>
      <c r="Y19">
        <f t="shared" si="4"/>
        <v>0.40647195178488643</v>
      </c>
      <c r="Z19">
        <f t="shared" si="4"/>
        <v>0.24948625625713533</v>
      </c>
      <c r="AA19" s="15">
        <f t="shared" si="5"/>
        <v>0.17362034744531521</v>
      </c>
      <c r="AB19" s="16">
        <f t="shared" si="6"/>
        <v>1.6292358460257319</v>
      </c>
      <c r="AC19" s="17">
        <f t="shared" si="7"/>
        <v>0.36454473300590473</v>
      </c>
      <c r="AD19">
        <v>275540000</v>
      </c>
      <c r="AE19">
        <v>372840000</v>
      </c>
      <c r="AF19">
        <v>727830000</v>
      </c>
      <c r="AG19">
        <v>390220000</v>
      </c>
      <c r="AH19">
        <v>234260000</v>
      </c>
      <c r="AI19">
        <v>547210000</v>
      </c>
      <c r="AJ19">
        <v>689590000</v>
      </c>
      <c r="AK19">
        <f t="shared" si="8"/>
        <v>1.5915649278579356</v>
      </c>
      <c r="AL19">
        <f t="shared" si="8"/>
        <v>1.3300743772957366</v>
      </c>
      <c r="AM19">
        <f t="shared" si="8"/>
        <v>0.56587247494888271</v>
      </c>
      <c r="AN19" s="15">
        <f t="shared" si="18"/>
        <v>0.73903014697993774</v>
      </c>
      <c r="AO19" s="16">
        <f t="shared" si="19"/>
        <v>2.3504843161277407</v>
      </c>
      <c r="AP19" s="17">
        <f t="shared" si="20"/>
        <v>0.83570224124369508</v>
      </c>
      <c r="AQ19">
        <v>205370000</v>
      </c>
      <c r="AR19">
        <v>291170000</v>
      </c>
      <c r="AS19">
        <v>278320000</v>
      </c>
      <c r="AT19">
        <v>351690000</v>
      </c>
      <c r="AU19">
        <v>747130000</v>
      </c>
      <c r="AV19">
        <v>737750000</v>
      </c>
      <c r="AW19">
        <v>625580000</v>
      </c>
      <c r="AX19">
        <f t="shared" si="10"/>
        <v>0.38971798749882886</v>
      </c>
      <c r="AY19">
        <f t="shared" si="10"/>
        <v>0.37725516773974926</v>
      </c>
      <c r="AZ19">
        <f t="shared" si="10"/>
        <v>0.56218229483039739</v>
      </c>
      <c r="BA19" s="15">
        <f t="shared" si="11"/>
        <v>0.7053267850396675</v>
      </c>
      <c r="BB19" s="16">
        <f t="shared" si="12"/>
        <v>0.67105487171836664</v>
      </c>
      <c r="BC19" s="17">
        <f t="shared" si="13"/>
        <v>0.96802092754541635</v>
      </c>
      <c r="BD19">
        <v>104150000</v>
      </c>
      <c r="BE19">
        <v>328260000</v>
      </c>
      <c r="BF19">
        <v>470960000</v>
      </c>
      <c r="BG19">
        <v>372390000</v>
      </c>
      <c r="BH19">
        <v>752070000</v>
      </c>
      <c r="BI19">
        <v>733350000</v>
      </c>
      <c r="BJ19">
        <v>663290000</v>
      </c>
      <c r="BK19">
        <f t="shared" si="14"/>
        <v>0.43647532809445927</v>
      </c>
      <c r="BL19">
        <f t="shared" si="14"/>
        <v>0.64220358628212992</v>
      </c>
      <c r="BM19">
        <f t="shared" si="14"/>
        <v>0.56142863604155047</v>
      </c>
      <c r="BN19" s="15">
        <f t="shared" si="15"/>
        <v>0.31727898616949979</v>
      </c>
      <c r="BO19" s="16">
        <f t="shared" si="16"/>
        <v>1.1438739406135341</v>
      </c>
      <c r="BP19" s="17">
        <f t="shared" si="17"/>
        <v>1.4713399474051103</v>
      </c>
      <c r="BQ19" s="41">
        <v>3</v>
      </c>
    </row>
    <row r="20" spans="1:69" customFormat="1" ht="15" x14ac:dyDescent="0.2">
      <c r="A20" s="14" t="s">
        <v>155</v>
      </c>
      <c r="B20" s="14" t="s">
        <v>156</v>
      </c>
      <c r="C20" s="14" t="s">
        <v>809</v>
      </c>
      <c r="D20">
        <v>114860000</v>
      </c>
      <c r="E20">
        <v>433330000</v>
      </c>
      <c r="F20">
        <v>219360000</v>
      </c>
      <c r="G20">
        <v>147120000</v>
      </c>
      <c r="H20">
        <v>865460000</v>
      </c>
      <c r="I20">
        <v>887390000</v>
      </c>
      <c r="J20">
        <v>995240000</v>
      </c>
      <c r="K20">
        <f t="shared" si="0"/>
        <v>0.50069327294155708</v>
      </c>
      <c r="L20">
        <f t="shared" si="0"/>
        <v>0.24719683566413866</v>
      </c>
      <c r="M20">
        <f t="shared" si="0"/>
        <v>0.14782364052891764</v>
      </c>
      <c r="N20" s="15">
        <f t="shared" si="1"/>
        <v>0.26506357741213393</v>
      </c>
      <c r="O20" s="16">
        <f t="shared" si="2"/>
        <v>1.6722415628492209</v>
      </c>
      <c r="P20" s="17">
        <f t="shared" si="3"/>
        <v>0.49370912097912784</v>
      </c>
      <c r="Q20">
        <v>273720000</v>
      </c>
      <c r="R20">
        <v>406360000</v>
      </c>
      <c r="S20">
        <v>323700000</v>
      </c>
      <c r="T20">
        <v>193360000</v>
      </c>
      <c r="U20">
        <v>876600000</v>
      </c>
      <c r="V20">
        <v>1078500000</v>
      </c>
      <c r="W20">
        <v>1138700000</v>
      </c>
      <c r="X20">
        <f t="shared" si="4"/>
        <v>0.46356376910791697</v>
      </c>
      <c r="Y20">
        <f t="shared" si="4"/>
        <v>0.30013908205841444</v>
      </c>
      <c r="Z20">
        <f t="shared" si="4"/>
        <v>0.16980767541933783</v>
      </c>
      <c r="AA20" s="15">
        <f t="shared" si="5"/>
        <v>0.67358992026774289</v>
      </c>
      <c r="AB20" s="16">
        <f t="shared" si="6"/>
        <v>1.7675236488411075</v>
      </c>
      <c r="AC20" s="17">
        <f t="shared" si="7"/>
        <v>0.64746018144602346</v>
      </c>
      <c r="AD20">
        <v>249230000</v>
      </c>
      <c r="AE20">
        <v>440720000</v>
      </c>
      <c r="AF20">
        <v>161520000</v>
      </c>
      <c r="AG20">
        <v>160600000</v>
      </c>
      <c r="AH20">
        <v>234260000</v>
      </c>
      <c r="AI20">
        <v>547210000</v>
      </c>
      <c r="AJ20">
        <v>689590000</v>
      </c>
      <c r="AK20">
        <f t="shared" si="8"/>
        <v>1.8813284384871509</v>
      </c>
      <c r="AL20">
        <f t="shared" si="8"/>
        <v>0.29517004440708322</v>
      </c>
      <c r="AM20">
        <f t="shared" si="8"/>
        <v>0.23289200829478385</v>
      </c>
      <c r="AN20" s="15">
        <f t="shared" si="18"/>
        <v>0.56550644400072614</v>
      </c>
      <c r="AO20" s="16">
        <f t="shared" si="19"/>
        <v>1.2674116495808252</v>
      </c>
      <c r="AP20" s="17">
        <f t="shared" si="20"/>
        <v>0.15689447858686539</v>
      </c>
      <c r="AQ20">
        <v>139630000</v>
      </c>
      <c r="AR20">
        <v>344760000</v>
      </c>
      <c r="AS20">
        <v>295850000</v>
      </c>
      <c r="AT20">
        <v>260420000</v>
      </c>
      <c r="AU20">
        <v>747130000</v>
      </c>
      <c r="AV20">
        <v>737750000</v>
      </c>
      <c r="AW20">
        <v>625580000</v>
      </c>
      <c r="AX20">
        <f t="shared" si="10"/>
        <v>0.46144579925849583</v>
      </c>
      <c r="AY20">
        <f t="shared" si="10"/>
        <v>0.4010166045408336</v>
      </c>
      <c r="AZ20">
        <f t="shared" si="10"/>
        <v>0.41628568688257295</v>
      </c>
      <c r="BA20" s="15">
        <f t="shared" si="11"/>
        <v>0.40500638125072513</v>
      </c>
      <c r="BB20" s="16">
        <f t="shared" si="12"/>
        <v>0.96332066457512744</v>
      </c>
      <c r="BC20" s="17">
        <f t="shared" si="13"/>
        <v>0.8690437862588265</v>
      </c>
      <c r="BD20">
        <v>126040000</v>
      </c>
      <c r="BE20">
        <v>298230000</v>
      </c>
      <c r="BF20">
        <v>309180000</v>
      </c>
      <c r="BG20">
        <v>271170000</v>
      </c>
      <c r="BH20">
        <v>752070000</v>
      </c>
      <c r="BI20">
        <v>733350000</v>
      </c>
      <c r="BJ20">
        <v>663290000</v>
      </c>
      <c r="BK20">
        <f t="shared" si="14"/>
        <v>0.39654553432526229</v>
      </c>
      <c r="BL20">
        <f t="shared" si="14"/>
        <v>0.42159950910206584</v>
      </c>
      <c r="BM20">
        <f t="shared" si="14"/>
        <v>0.40882570218154957</v>
      </c>
      <c r="BN20" s="15">
        <f t="shared" si="15"/>
        <v>0.42262683164000941</v>
      </c>
      <c r="BO20" s="16">
        <f t="shared" si="16"/>
        <v>1.0312451170568619</v>
      </c>
      <c r="BP20" s="17">
        <f t="shared" si="17"/>
        <v>1.0631805747590473</v>
      </c>
      <c r="BQ20" s="41">
        <v>3</v>
      </c>
    </row>
    <row r="21" spans="1:69" customFormat="1" ht="15" x14ac:dyDescent="0.2">
      <c r="A21" s="14" t="s">
        <v>590</v>
      </c>
      <c r="B21" s="14" t="s">
        <v>591</v>
      </c>
      <c r="C21" s="14" t="s">
        <v>809</v>
      </c>
      <c r="D21">
        <v>0</v>
      </c>
      <c r="E21">
        <v>14068000</v>
      </c>
      <c r="F21">
        <v>17076000</v>
      </c>
      <c r="G21">
        <v>25673000</v>
      </c>
      <c r="H21">
        <v>865460000</v>
      </c>
      <c r="I21">
        <v>887390000</v>
      </c>
      <c r="J21">
        <v>995240000</v>
      </c>
      <c r="K21">
        <f t="shared" si="0"/>
        <v>1.6254939569708596E-2</v>
      </c>
      <c r="L21">
        <f t="shared" si="0"/>
        <v>1.9242948421776221E-2</v>
      </c>
      <c r="M21">
        <f t="shared" si="0"/>
        <v>2.579578795064507E-2</v>
      </c>
      <c r="N21" s="15">
        <f t="shared" si="1"/>
        <v>0</v>
      </c>
      <c r="O21" s="16">
        <f t="shared" si="2"/>
        <v>0.74597249979700719</v>
      </c>
      <c r="P21" s="17">
        <f t="shared" si="3"/>
        <v>1.183821590923404</v>
      </c>
      <c r="Q21">
        <v>0</v>
      </c>
      <c r="R21">
        <v>6127700</v>
      </c>
      <c r="S21">
        <v>0</v>
      </c>
      <c r="T21">
        <v>0</v>
      </c>
      <c r="U21">
        <v>876600000</v>
      </c>
      <c r="V21">
        <v>1078500000</v>
      </c>
      <c r="W21">
        <v>1138700000</v>
      </c>
      <c r="X21">
        <f t="shared" si="4"/>
        <v>6.9903034451289075E-3</v>
      </c>
      <c r="Y21">
        <f t="shared" si="4"/>
        <v>0</v>
      </c>
      <c r="Z21">
        <f t="shared" si="4"/>
        <v>0</v>
      </c>
      <c r="AA21" s="15">
        <f t="shared" si="5"/>
        <v>0</v>
      </c>
      <c r="AB21" s="16">
        <v>0</v>
      </c>
      <c r="AC21" s="17">
        <f t="shared" si="7"/>
        <v>0</v>
      </c>
      <c r="AD21">
        <v>0</v>
      </c>
      <c r="AE21">
        <v>7705200</v>
      </c>
      <c r="AF21">
        <v>0</v>
      </c>
      <c r="AG21">
        <v>16331000</v>
      </c>
      <c r="AH21">
        <v>234260000</v>
      </c>
      <c r="AI21">
        <v>547210000</v>
      </c>
      <c r="AJ21">
        <v>689590000</v>
      </c>
      <c r="AK21">
        <f t="shared" si="8"/>
        <v>3.2891658840604458E-2</v>
      </c>
      <c r="AL21">
        <f t="shared" si="8"/>
        <v>0</v>
      </c>
      <c r="AM21">
        <f t="shared" si="8"/>
        <v>2.3682187966762858E-2</v>
      </c>
      <c r="AN21" s="15">
        <f t="shared" si="18"/>
        <v>0</v>
      </c>
      <c r="AO21" s="16">
        <f t="shared" si="19"/>
        <v>0</v>
      </c>
      <c r="AP21" s="17">
        <f t="shared" si="20"/>
        <v>0</v>
      </c>
      <c r="AQ21">
        <v>0</v>
      </c>
      <c r="AR21">
        <v>44068000</v>
      </c>
      <c r="AS21">
        <v>30273000</v>
      </c>
      <c r="AT21">
        <v>22571000</v>
      </c>
      <c r="AU21">
        <v>747130000</v>
      </c>
      <c r="AV21">
        <v>737750000</v>
      </c>
      <c r="AW21">
        <v>625580000</v>
      </c>
      <c r="AX21">
        <f t="shared" si="10"/>
        <v>5.8983041773185391E-2</v>
      </c>
      <c r="AY21">
        <f t="shared" si="10"/>
        <v>4.1034225686208063E-2</v>
      </c>
      <c r="AZ21">
        <f t="shared" si="10"/>
        <v>3.6080117650820039E-2</v>
      </c>
      <c r="BA21" s="15">
        <f t="shared" si="11"/>
        <v>0</v>
      </c>
      <c r="BB21" s="16">
        <f t="shared" si="12"/>
        <v>1.1373085332851021</v>
      </c>
      <c r="BC21" s="17">
        <f t="shared" si="13"/>
        <v>0.69569531262904216</v>
      </c>
      <c r="BD21">
        <v>0</v>
      </c>
      <c r="BE21">
        <v>31973000</v>
      </c>
      <c r="BF21">
        <v>39137000</v>
      </c>
      <c r="BG21">
        <v>27912000</v>
      </c>
      <c r="BH21">
        <v>752070000</v>
      </c>
      <c r="BI21">
        <v>733350000</v>
      </c>
      <c r="BJ21">
        <v>663290000</v>
      </c>
      <c r="BK21">
        <f t="shared" si="14"/>
        <v>4.2513329876208331E-2</v>
      </c>
      <c r="BL21">
        <f t="shared" si="14"/>
        <v>5.3367423467648466E-2</v>
      </c>
      <c r="BM21">
        <f t="shared" si="14"/>
        <v>4.2081140979058934E-2</v>
      </c>
      <c r="BN21" s="15">
        <f t="shared" si="15"/>
        <v>0</v>
      </c>
      <c r="BO21" s="16">
        <f t="shared" si="16"/>
        <v>1.2682028629928543</v>
      </c>
      <c r="BP21" s="17">
        <f t="shared" si="17"/>
        <v>1.2553103608455378</v>
      </c>
      <c r="BQ21" s="41">
        <v>3</v>
      </c>
    </row>
    <row r="22" spans="1:69" customFormat="1" ht="15" x14ac:dyDescent="0.2">
      <c r="A22" s="14" t="s">
        <v>131</v>
      </c>
      <c r="B22" s="14" t="s">
        <v>132</v>
      </c>
      <c r="C22" s="14" t="s">
        <v>808</v>
      </c>
      <c r="D22">
        <v>29699000</v>
      </c>
      <c r="E22">
        <v>56374000</v>
      </c>
      <c r="F22">
        <v>47323000</v>
      </c>
      <c r="G22">
        <v>62045000</v>
      </c>
      <c r="H22">
        <v>865460000</v>
      </c>
      <c r="I22">
        <v>887390000</v>
      </c>
      <c r="J22">
        <v>995240000</v>
      </c>
      <c r="K22">
        <f t="shared" si="0"/>
        <v>6.5137614678899086E-2</v>
      </c>
      <c r="L22">
        <f t="shared" si="0"/>
        <v>5.3328299845614671E-2</v>
      </c>
      <c r="M22">
        <f t="shared" si="0"/>
        <v>6.2341746714360352E-2</v>
      </c>
      <c r="N22" s="15">
        <f t="shared" si="1"/>
        <v>0.52682087487139462</v>
      </c>
      <c r="O22" s="16">
        <f t="shared" si="2"/>
        <v>0.85541876280682649</v>
      </c>
      <c r="P22" s="17">
        <f t="shared" si="3"/>
        <v>0.81870206805239421</v>
      </c>
      <c r="Q22">
        <v>96774000</v>
      </c>
      <c r="R22">
        <v>120190000</v>
      </c>
      <c r="S22">
        <v>23020000</v>
      </c>
      <c r="T22">
        <v>39525000</v>
      </c>
      <c r="U22">
        <v>876600000</v>
      </c>
      <c r="V22">
        <v>1078500000</v>
      </c>
      <c r="W22">
        <v>1138700000</v>
      </c>
      <c r="X22">
        <f t="shared" si="4"/>
        <v>0.13710928587725302</v>
      </c>
      <c r="Y22">
        <f t="shared" si="4"/>
        <v>2.1344459898006492E-2</v>
      </c>
      <c r="Z22">
        <f t="shared" si="4"/>
        <v>3.4710634934574512E-2</v>
      </c>
      <c r="AA22" s="15">
        <f t="shared" si="5"/>
        <v>0.80517513936267582</v>
      </c>
      <c r="AB22" s="16">
        <f t="shared" ref="AB22:AB36" si="21">Y22/Z22</f>
        <v>0.61492565429120793</v>
      </c>
      <c r="AC22" s="17">
        <f t="shared" si="7"/>
        <v>0.15567479446370322</v>
      </c>
      <c r="AD22">
        <v>21655000</v>
      </c>
      <c r="AE22">
        <v>36037000</v>
      </c>
      <c r="AF22">
        <v>43462000</v>
      </c>
      <c r="AG22">
        <v>37564000</v>
      </c>
      <c r="AH22">
        <v>234260000</v>
      </c>
      <c r="AI22">
        <v>547210000</v>
      </c>
      <c r="AJ22">
        <v>689590000</v>
      </c>
      <c r="AK22">
        <f t="shared" si="8"/>
        <v>0.15383334756253736</v>
      </c>
      <c r="AL22">
        <f t="shared" si="8"/>
        <v>7.942471811553152E-2</v>
      </c>
      <c r="AM22">
        <f t="shared" si="8"/>
        <v>5.4472947693557039E-2</v>
      </c>
      <c r="AN22" s="15">
        <f t="shared" si="18"/>
        <v>0.60091017565280125</v>
      </c>
      <c r="AO22" s="16">
        <f t="shared" si="19"/>
        <v>1.4580580173913689</v>
      </c>
      <c r="AP22" s="17">
        <f t="shared" si="20"/>
        <v>0.51630364530189565</v>
      </c>
      <c r="AQ22">
        <v>24099000</v>
      </c>
      <c r="AR22">
        <v>118360000</v>
      </c>
      <c r="AS22">
        <v>113360000</v>
      </c>
      <c r="AT22">
        <v>123320000</v>
      </c>
      <c r="AU22">
        <v>747130000</v>
      </c>
      <c r="AV22">
        <v>737750000</v>
      </c>
      <c r="AW22">
        <v>625580000</v>
      </c>
      <c r="AX22">
        <f t="shared" si="10"/>
        <v>0.15841955215290512</v>
      </c>
      <c r="AY22">
        <f t="shared" si="10"/>
        <v>0.15365638766519824</v>
      </c>
      <c r="AZ22">
        <f t="shared" si="10"/>
        <v>0.19712906422839604</v>
      </c>
      <c r="BA22" s="15">
        <f t="shared" si="11"/>
        <v>0.20360763771544441</v>
      </c>
      <c r="BB22" s="16">
        <f t="shared" si="12"/>
        <v>0.77947099412580856</v>
      </c>
      <c r="BC22" s="17">
        <f t="shared" si="13"/>
        <v>0.96993322842429497</v>
      </c>
      <c r="BD22">
        <v>74835000</v>
      </c>
      <c r="BE22">
        <v>99919000</v>
      </c>
      <c r="BF22">
        <v>118440000</v>
      </c>
      <c r="BG22">
        <v>102130000</v>
      </c>
      <c r="BH22">
        <v>752070000</v>
      </c>
      <c r="BI22">
        <v>733350000</v>
      </c>
      <c r="BJ22">
        <v>663290000</v>
      </c>
      <c r="BK22">
        <f t="shared" si="14"/>
        <v>0.13285864347733589</v>
      </c>
      <c r="BL22">
        <f t="shared" si="14"/>
        <v>0.16150542033135609</v>
      </c>
      <c r="BM22">
        <f t="shared" si="14"/>
        <v>0.15397488278128721</v>
      </c>
      <c r="BN22" s="15">
        <f t="shared" si="15"/>
        <v>0.74895665489046126</v>
      </c>
      <c r="BO22" s="16">
        <f t="shared" si="16"/>
        <v>1.0489075712482638</v>
      </c>
      <c r="BP22" s="17">
        <f t="shared" si="17"/>
        <v>1.2156184656432008</v>
      </c>
      <c r="BQ22" s="41">
        <v>3</v>
      </c>
    </row>
    <row r="23" spans="1:69" customFormat="1" ht="15" x14ac:dyDescent="0.2">
      <c r="A23" s="14" t="s">
        <v>348</v>
      </c>
      <c r="B23" s="14" t="s">
        <v>349</v>
      </c>
      <c r="C23" s="14" t="s">
        <v>809</v>
      </c>
      <c r="D23">
        <v>85185000</v>
      </c>
      <c r="E23">
        <v>164710000</v>
      </c>
      <c r="F23">
        <v>104120000</v>
      </c>
      <c r="G23">
        <v>75751000</v>
      </c>
      <c r="H23">
        <v>865460000</v>
      </c>
      <c r="I23">
        <v>887390000</v>
      </c>
      <c r="J23">
        <v>995240000</v>
      </c>
      <c r="K23">
        <f t="shared" si="0"/>
        <v>0.19031497700644745</v>
      </c>
      <c r="L23">
        <f t="shared" si="0"/>
        <v>0.11733285252256617</v>
      </c>
      <c r="M23">
        <f t="shared" si="0"/>
        <v>7.6113299304690324E-2</v>
      </c>
      <c r="N23" s="15">
        <f t="shared" si="1"/>
        <v>0.51718171331430995</v>
      </c>
      <c r="O23" s="16">
        <f t="shared" si="2"/>
        <v>1.5415552024997525</v>
      </c>
      <c r="P23" s="17">
        <f t="shared" si="3"/>
        <v>0.61651927960767483</v>
      </c>
      <c r="Q23">
        <v>161490000</v>
      </c>
      <c r="R23">
        <v>88948000</v>
      </c>
      <c r="S23">
        <v>80857000</v>
      </c>
      <c r="T23">
        <v>80174000</v>
      </c>
      <c r="U23">
        <v>876600000</v>
      </c>
      <c r="V23">
        <v>1078500000</v>
      </c>
      <c r="W23">
        <v>1138700000</v>
      </c>
      <c r="X23">
        <f t="shared" si="4"/>
        <v>0.10146931325576089</v>
      </c>
      <c r="Y23">
        <f t="shared" si="4"/>
        <v>7.4971719981455728E-2</v>
      </c>
      <c r="Z23">
        <f t="shared" si="4"/>
        <v>7.0408360410994991E-2</v>
      </c>
      <c r="AA23" s="15">
        <f t="shared" si="5"/>
        <v>1.8155551558213787</v>
      </c>
      <c r="AB23" s="16">
        <f t="shared" si="21"/>
        <v>1.0648127515514212</v>
      </c>
      <c r="AC23" s="17">
        <f t="shared" si="7"/>
        <v>0.73886101695084871</v>
      </c>
      <c r="AD23">
        <v>0</v>
      </c>
      <c r="AE23">
        <v>111890000</v>
      </c>
      <c r="AF23">
        <v>32478000</v>
      </c>
      <c r="AG23">
        <v>134990000</v>
      </c>
      <c r="AH23">
        <v>234260000</v>
      </c>
      <c r="AI23">
        <v>547210000</v>
      </c>
      <c r="AJ23">
        <v>689590000</v>
      </c>
      <c r="AK23">
        <f t="shared" si="8"/>
        <v>0.47763169128318961</v>
      </c>
      <c r="AL23">
        <f t="shared" si="8"/>
        <v>5.9351985526580289E-2</v>
      </c>
      <c r="AM23">
        <f t="shared" si="8"/>
        <v>0.19575399875288216</v>
      </c>
      <c r="AN23" s="15">
        <f t="shared" si="18"/>
        <v>0</v>
      </c>
      <c r="AO23" s="16">
        <f t="shared" si="19"/>
        <v>0.30319679753518408</v>
      </c>
      <c r="AP23" s="17">
        <f t="shared" si="20"/>
        <v>0.12426308096752792</v>
      </c>
      <c r="AQ23">
        <v>0</v>
      </c>
      <c r="AR23">
        <v>48209000</v>
      </c>
      <c r="AS23">
        <v>84096000</v>
      </c>
      <c r="AT23">
        <v>41160000</v>
      </c>
      <c r="AU23">
        <v>747130000</v>
      </c>
      <c r="AV23">
        <v>737750000</v>
      </c>
      <c r="AW23">
        <v>625580000</v>
      </c>
      <c r="AX23">
        <f t="shared" si="10"/>
        <v>6.4525584570288966E-2</v>
      </c>
      <c r="AY23">
        <f t="shared" si="10"/>
        <v>0.11398983395459167</v>
      </c>
      <c r="AZ23">
        <f t="shared" si="10"/>
        <v>6.5794942293551581E-2</v>
      </c>
      <c r="BA23" s="15">
        <f t="shared" si="11"/>
        <v>0</v>
      </c>
      <c r="BB23" s="16">
        <f t="shared" si="12"/>
        <v>1.7325014656295787</v>
      </c>
      <c r="BC23" s="17">
        <f t="shared" si="13"/>
        <v>1.7665835143333004</v>
      </c>
      <c r="BD23">
        <v>15907000</v>
      </c>
      <c r="BE23">
        <v>47566000</v>
      </c>
      <c r="BF23">
        <v>64919000</v>
      </c>
      <c r="BG23">
        <v>44189000</v>
      </c>
      <c r="BH23">
        <v>752070000</v>
      </c>
      <c r="BI23">
        <v>733350000</v>
      </c>
      <c r="BJ23">
        <v>663290000</v>
      </c>
      <c r="BK23">
        <f t="shared" si="14"/>
        <v>6.3246772241945567E-2</v>
      </c>
      <c r="BL23">
        <f t="shared" si="14"/>
        <v>8.8523897184154904E-2</v>
      </c>
      <c r="BM23">
        <f t="shared" si="14"/>
        <v>6.6620935035957118E-2</v>
      </c>
      <c r="BN23" s="15">
        <f t="shared" si="15"/>
        <v>0.33441954337131563</v>
      </c>
      <c r="BO23" s="16">
        <f t="shared" si="16"/>
        <v>1.3287699600189664</v>
      </c>
      <c r="BP23" s="17">
        <f t="shared" si="17"/>
        <v>1.3996587342910352</v>
      </c>
      <c r="BQ23" s="41">
        <v>3</v>
      </c>
    </row>
    <row r="24" spans="1:69" customFormat="1" ht="15" x14ac:dyDescent="0.2">
      <c r="A24" s="14" t="s">
        <v>388</v>
      </c>
      <c r="B24" s="14" t="s">
        <v>389</v>
      </c>
      <c r="C24" s="14" t="s">
        <v>883</v>
      </c>
      <c r="D24">
        <v>87495000</v>
      </c>
      <c r="E24">
        <v>1995100000</v>
      </c>
      <c r="F24">
        <v>543420000</v>
      </c>
      <c r="G24">
        <v>940100000</v>
      </c>
      <c r="H24">
        <v>865460000</v>
      </c>
      <c r="I24">
        <v>887390000</v>
      </c>
      <c r="J24">
        <v>995240000</v>
      </c>
      <c r="K24">
        <f t="shared" si="0"/>
        <v>2.3052480761675871</v>
      </c>
      <c r="L24">
        <f t="shared" si="0"/>
        <v>0.61238012598744629</v>
      </c>
      <c r="M24">
        <f t="shared" si="0"/>
        <v>0.94459627828463488</v>
      </c>
      <c r="N24" s="15">
        <f t="shared" si="1"/>
        <v>4.3854944614305044E-2</v>
      </c>
      <c r="O24" s="16">
        <f t="shared" si="2"/>
        <v>0.64829826251222855</v>
      </c>
      <c r="P24" s="17">
        <f t="shared" si="3"/>
        <v>0.26564608482637225</v>
      </c>
      <c r="Q24">
        <v>314220000</v>
      </c>
      <c r="R24">
        <v>741990000</v>
      </c>
      <c r="S24">
        <v>808790000</v>
      </c>
      <c r="T24">
        <v>754320000</v>
      </c>
      <c r="U24">
        <v>876600000</v>
      </c>
      <c r="V24">
        <v>1078500000</v>
      </c>
      <c r="W24">
        <v>1138700000</v>
      </c>
      <c r="X24">
        <f t="shared" si="4"/>
        <v>0.84644079397672822</v>
      </c>
      <c r="Y24">
        <f t="shared" si="4"/>
        <v>0.74992118683356512</v>
      </c>
      <c r="Z24">
        <f t="shared" si="4"/>
        <v>0.66243962413278301</v>
      </c>
      <c r="AA24" s="15">
        <f t="shared" si="5"/>
        <v>0.42348279626410057</v>
      </c>
      <c r="AB24" s="16">
        <f t="shared" si="21"/>
        <v>1.1320596768578064</v>
      </c>
      <c r="AC24" s="17">
        <f t="shared" si="7"/>
        <v>0.88597004323279727</v>
      </c>
      <c r="AD24">
        <v>354890000</v>
      </c>
      <c r="AE24">
        <v>1589700000</v>
      </c>
      <c r="AF24">
        <v>381020000</v>
      </c>
      <c r="AG24">
        <v>660420000</v>
      </c>
      <c r="AH24">
        <v>234260000</v>
      </c>
      <c r="AI24">
        <v>547210000</v>
      </c>
      <c r="AJ24">
        <v>689590000</v>
      </c>
      <c r="AK24">
        <f t="shared" si="8"/>
        <v>6.786049688380432</v>
      </c>
      <c r="AL24">
        <f t="shared" si="8"/>
        <v>0.69629575482904182</v>
      </c>
      <c r="AM24">
        <f t="shared" si="8"/>
        <v>0.95769950260299597</v>
      </c>
      <c r="AN24" s="15">
        <f t="shared" si="18"/>
        <v>0.2232433792539473</v>
      </c>
      <c r="AO24" s="16">
        <f t="shared" si="19"/>
        <v>0.72705034610181241</v>
      </c>
      <c r="AP24" s="17">
        <f t="shared" si="20"/>
        <v>0.10260693434374495</v>
      </c>
      <c r="AQ24">
        <v>594100000</v>
      </c>
      <c r="AR24">
        <v>999490000</v>
      </c>
      <c r="AS24">
        <v>931580000</v>
      </c>
      <c r="AT24">
        <v>1049200000</v>
      </c>
      <c r="AU24">
        <v>747130000</v>
      </c>
      <c r="AV24">
        <v>737750000</v>
      </c>
      <c r="AW24">
        <v>625580000</v>
      </c>
      <c r="AX24">
        <f t="shared" si="10"/>
        <v>1.337772542930949</v>
      </c>
      <c r="AY24">
        <f t="shared" si="10"/>
        <v>1.2627312775330397</v>
      </c>
      <c r="AZ24">
        <f t="shared" si="10"/>
        <v>1.6771635921864509</v>
      </c>
      <c r="BA24" s="15">
        <f t="shared" si="11"/>
        <v>0.59440314560425822</v>
      </c>
      <c r="BB24" s="16">
        <f t="shared" si="12"/>
        <v>0.7528969048790688</v>
      </c>
      <c r="BC24" s="17">
        <f t="shared" si="13"/>
        <v>0.94390581134704699</v>
      </c>
      <c r="BD24">
        <v>686470000</v>
      </c>
      <c r="BE24">
        <v>809520000</v>
      </c>
      <c r="BF24">
        <v>960780000</v>
      </c>
      <c r="BG24">
        <v>697990000</v>
      </c>
      <c r="BH24">
        <v>752070000</v>
      </c>
      <c r="BI24">
        <v>733350000</v>
      </c>
      <c r="BJ24">
        <v>663290000</v>
      </c>
      <c r="BK24">
        <f t="shared" si="14"/>
        <v>1.0763891659021101</v>
      </c>
      <c r="BL24">
        <f t="shared" si="14"/>
        <v>1.3101247698915934</v>
      </c>
      <c r="BM24">
        <f t="shared" si="14"/>
        <v>1.0523149753501484</v>
      </c>
      <c r="BN24" s="15">
        <f t="shared" si="15"/>
        <v>0.84799634351220476</v>
      </c>
      <c r="BO24" s="16">
        <f t="shared" si="16"/>
        <v>1.2449929921938641</v>
      </c>
      <c r="BP24" s="17">
        <f t="shared" si="17"/>
        <v>1.2171478600805055</v>
      </c>
      <c r="BQ24" s="41">
        <v>3</v>
      </c>
    </row>
    <row r="25" spans="1:69" customFormat="1" ht="15" x14ac:dyDescent="0.2">
      <c r="A25" s="14" t="s">
        <v>668</v>
      </c>
      <c r="B25" s="14" t="s">
        <v>669</v>
      </c>
      <c r="C25" s="14" t="s">
        <v>809</v>
      </c>
      <c r="D25">
        <v>117370000</v>
      </c>
      <c r="E25">
        <v>329020000</v>
      </c>
      <c r="F25">
        <v>274190000</v>
      </c>
      <c r="G25">
        <v>252080000</v>
      </c>
      <c r="H25">
        <v>865460000</v>
      </c>
      <c r="I25">
        <v>887390000</v>
      </c>
      <c r="J25">
        <v>995240000</v>
      </c>
      <c r="K25">
        <f t="shared" si="0"/>
        <v>0.38016777205185681</v>
      </c>
      <c r="L25">
        <f t="shared" si="0"/>
        <v>0.30898477557781812</v>
      </c>
      <c r="M25">
        <f t="shared" si="0"/>
        <v>0.25328563964470879</v>
      </c>
      <c r="N25" s="15">
        <f t="shared" si="1"/>
        <v>0.35672603489149596</v>
      </c>
      <c r="O25" s="16">
        <f t="shared" si="2"/>
        <v>1.219906410846032</v>
      </c>
      <c r="P25" s="17">
        <f t="shared" si="3"/>
        <v>0.81275899298394771</v>
      </c>
      <c r="Q25">
        <v>149920000</v>
      </c>
      <c r="R25">
        <v>415020000</v>
      </c>
      <c r="S25">
        <v>205490000</v>
      </c>
      <c r="T25">
        <v>209890000</v>
      </c>
      <c r="U25">
        <v>876600000</v>
      </c>
      <c r="V25">
        <v>1078500000</v>
      </c>
      <c r="W25">
        <v>1138700000</v>
      </c>
      <c r="X25">
        <f t="shared" si="4"/>
        <v>0.47344284736481862</v>
      </c>
      <c r="Y25">
        <f t="shared" si="4"/>
        <v>0.19053314789058878</v>
      </c>
      <c r="Z25">
        <f t="shared" si="4"/>
        <v>0.1843242293843857</v>
      </c>
      <c r="AA25" s="15">
        <f t="shared" si="5"/>
        <v>0.36123560310346492</v>
      </c>
      <c r="AB25" s="16">
        <f t="shared" si="21"/>
        <v>1.0336847658440775</v>
      </c>
      <c r="AC25" s="17">
        <f t="shared" si="7"/>
        <v>0.40244170748612146</v>
      </c>
      <c r="AD25">
        <v>22703000</v>
      </c>
      <c r="AE25">
        <v>194720000</v>
      </c>
      <c r="AF25">
        <v>220980000</v>
      </c>
      <c r="AG25">
        <v>247140000</v>
      </c>
      <c r="AH25">
        <v>234260000</v>
      </c>
      <c r="AI25">
        <v>547210000</v>
      </c>
      <c r="AJ25">
        <v>689590000</v>
      </c>
      <c r="AK25">
        <f t="shared" si="8"/>
        <v>0.83121318193460259</v>
      </c>
      <c r="AL25">
        <f t="shared" si="8"/>
        <v>0.40383033935783336</v>
      </c>
      <c r="AM25">
        <f t="shared" si="8"/>
        <v>0.3583868675589843</v>
      </c>
      <c r="AN25" s="15">
        <f t="shared" si="18"/>
        <v>0.1165930566967954</v>
      </c>
      <c r="AO25" s="16">
        <f t="shared" si="19"/>
        <v>1.1268000474134836</v>
      </c>
      <c r="AP25" s="17">
        <f t="shared" si="20"/>
        <v>0.48583245325578289</v>
      </c>
      <c r="AQ25">
        <v>33909000</v>
      </c>
      <c r="AR25">
        <v>194240000</v>
      </c>
      <c r="AS25">
        <v>264020000</v>
      </c>
      <c r="AT25">
        <v>173540000</v>
      </c>
      <c r="AU25">
        <v>747130000</v>
      </c>
      <c r="AV25">
        <v>737750000</v>
      </c>
      <c r="AW25">
        <v>625580000</v>
      </c>
      <c r="AX25">
        <f t="shared" si="10"/>
        <v>0.25998152931886015</v>
      </c>
      <c r="AY25">
        <f t="shared" si="10"/>
        <v>0.35787190782785494</v>
      </c>
      <c r="AZ25">
        <f t="shared" si="10"/>
        <v>0.27740656670609676</v>
      </c>
      <c r="BA25" s="15">
        <f t="shared" si="11"/>
        <v>0.1745726935749588</v>
      </c>
      <c r="BB25" s="16">
        <f t="shared" si="12"/>
        <v>1.2900628563959289</v>
      </c>
      <c r="BC25" s="17">
        <f t="shared" si="13"/>
        <v>1.3765282047746359</v>
      </c>
      <c r="BD25">
        <v>38634000</v>
      </c>
      <c r="BE25">
        <v>163460000</v>
      </c>
      <c r="BF25">
        <v>268680000</v>
      </c>
      <c r="BG25">
        <v>178700000</v>
      </c>
      <c r="BH25">
        <v>752070000</v>
      </c>
      <c r="BI25">
        <v>733350000</v>
      </c>
      <c r="BJ25">
        <v>663290000</v>
      </c>
      <c r="BK25">
        <f t="shared" si="14"/>
        <v>0.21734678952757058</v>
      </c>
      <c r="BL25">
        <f t="shared" si="14"/>
        <v>0.36637349151155657</v>
      </c>
      <c r="BM25">
        <f t="shared" si="14"/>
        <v>0.26941458487237857</v>
      </c>
      <c r="BN25" s="15">
        <f t="shared" si="15"/>
        <v>0.23635140095436191</v>
      </c>
      <c r="BO25" s="16">
        <f t="shared" si="16"/>
        <v>1.3598873709272545</v>
      </c>
      <c r="BP25" s="17">
        <f t="shared" si="17"/>
        <v>1.6856632311335882</v>
      </c>
      <c r="BQ25" s="41">
        <v>3</v>
      </c>
    </row>
    <row r="26" spans="1:69" customFormat="1" ht="15" x14ac:dyDescent="0.2">
      <c r="A26" s="14" t="s">
        <v>734</v>
      </c>
      <c r="B26" s="14" t="s">
        <v>735</v>
      </c>
      <c r="C26" s="14" t="s">
        <v>809</v>
      </c>
      <c r="D26">
        <v>0</v>
      </c>
      <c r="E26">
        <v>48203000</v>
      </c>
      <c r="F26">
        <v>42519000</v>
      </c>
      <c r="G26">
        <v>60299000</v>
      </c>
      <c r="H26">
        <v>865460000</v>
      </c>
      <c r="I26">
        <v>887390000</v>
      </c>
      <c r="J26">
        <v>995240000</v>
      </c>
      <c r="K26">
        <f t="shared" si="0"/>
        <v>5.5696392669794099E-2</v>
      </c>
      <c r="L26">
        <f t="shared" si="0"/>
        <v>4.7914671114166266E-2</v>
      </c>
      <c r="M26">
        <f t="shared" si="0"/>
        <v>6.0587396004983723E-2</v>
      </c>
      <c r="N26" s="15">
        <f t="shared" si="1"/>
        <v>0</v>
      </c>
      <c r="O26" s="16">
        <f t="shared" si="2"/>
        <v>0.79083562380243178</v>
      </c>
      <c r="P26" s="17">
        <f t="shared" si="3"/>
        <v>0.86028320358621524</v>
      </c>
      <c r="Q26">
        <v>0</v>
      </c>
      <c r="R26">
        <v>11491000</v>
      </c>
      <c r="S26">
        <v>75954000</v>
      </c>
      <c r="T26">
        <v>24369000</v>
      </c>
      <c r="U26">
        <v>876600000</v>
      </c>
      <c r="V26">
        <v>1078500000</v>
      </c>
      <c r="W26">
        <v>1138700000</v>
      </c>
      <c r="X26">
        <f t="shared" si="4"/>
        <v>1.3108601414556239E-2</v>
      </c>
      <c r="Y26">
        <f t="shared" si="4"/>
        <v>7.0425591098748255E-2</v>
      </c>
      <c r="Z26">
        <f t="shared" si="4"/>
        <v>2.1400720119434443E-2</v>
      </c>
      <c r="AA26" s="15">
        <f t="shared" si="5"/>
        <v>0</v>
      </c>
      <c r="AB26" s="16">
        <f t="shared" si="21"/>
        <v>3.2908047348740053</v>
      </c>
      <c r="AC26" s="17">
        <f t="shared" si="7"/>
        <v>5.372471774185251</v>
      </c>
      <c r="AD26">
        <v>0</v>
      </c>
      <c r="AE26">
        <v>13228000</v>
      </c>
      <c r="AF26">
        <v>4125700</v>
      </c>
      <c r="AG26">
        <v>48495000</v>
      </c>
      <c r="AH26">
        <v>234260000</v>
      </c>
      <c r="AI26">
        <v>547210000</v>
      </c>
      <c r="AJ26">
        <v>689590000</v>
      </c>
      <c r="AK26">
        <f t="shared" si="8"/>
        <v>5.6467173226329721E-2</v>
      </c>
      <c r="AL26">
        <f t="shared" si="8"/>
        <v>7.5395186491474938E-3</v>
      </c>
      <c r="AM26">
        <f t="shared" si="8"/>
        <v>7.0324395655389435E-2</v>
      </c>
      <c r="AN26" s="15">
        <f t="shared" si="18"/>
        <v>0</v>
      </c>
      <c r="AO26" s="16">
        <f t="shared" si="19"/>
        <v>0.10721057150769399</v>
      </c>
      <c r="AP26" s="17">
        <f t="shared" si="20"/>
        <v>0.13352038393931751</v>
      </c>
      <c r="AQ26">
        <v>0</v>
      </c>
      <c r="AR26">
        <v>64268000</v>
      </c>
      <c r="AS26">
        <v>93240000</v>
      </c>
      <c r="AT26">
        <v>64988000</v>
      </c>
      <c r="AU26">
        <v>747130000</v>
      </c>
      <c r="AV26">
        <v>737750000</v>
      </c>
      <c r="AW26">
        <v>625580000</v>
      </c>
      <c r="AX26">
        <f t="shared" si="10"/>
        <v>8.6019835905397996E-2</v>
      </c>
      <c r="AY26">
        <f t="shared" si="10"/>
        <v>0.12638427651643511</v>
      </c>
      <c r="AZ26">
        <f t="shared" si="10"/>
        <v>0.10388439528117907</v>
      </c>
      <c r="BA26" s="15">
        <f t="shared" si="11"/>
        <v>0</v>
      </c>
      <c r="BB26" s="16">
        <f t="shared" si="12"/>
        <v>1.2165857651128127</v>
      </c>
      <c r="BC26" s="17">
        <f t="shared" si="13"/>
        <v>1.4692457290365992</v>
      </c>
      <c r="BD26">
        <v>7600100</v>
      </c>
      <c r="BE26">
        <v>58307000</v>
      </c>
      <c r="BF26">
        <v>73130000</v>
      </c>
      <c r="BG26">
        <v>70610000</v>
      </c>
      <c r="BH26">
        <v>752070000</v>
      </c>
      <c r="BI26">
        <v>733350000</v>
      </c>
      <c r="BJ26">
        <v>663290000</v>
      </c>
      <c r="BK26">
        <f t="shared" si="14"/>
        <v>7.7528687489196488E-2</v>
      </c>
      <c r="BL26">
        <f t="shared" si="14"/>
        <v>9.9720460898615942E-2</v>
      </c>
      <c r="BM26">
        <f t="shared" si="14"/>
        <v>0.10645419047475463</v>
      </c>
      <c r="BN26" s="15">
        <f t="shared" si="15"/>
        <v>0.13034627060215753</v>
      </c>
      <c r="BO26" s="16">
        <f t="shared" si="16"/>
        <v>0.9367452840878483</v>
      </c>
      <c r="BP26" s="17">
        <f t="shared" si="17"/>
        <v>1.2862395086014045</v>
      </c>
      <c r="BQ26" s="41">
        <v>3</v>
      </c>
    </row>
    <row r="27" spans="1:69" customFormat="1" ht="15" x14ac:dyDescent="0.2">
      <c r="A27" s="14" t="s">
        <v>328</v>
      </c>
      <c r="B27" s="14" t="s">
        <v>329</v>
      </c>
      <c r="C27" s="14" t="s">
        <v>807</v>
      </c>
      <c r="D27">
        <v>489930000</v>
      </c>
      <c r="E27">
        <v>959910000</v>
      </c>
      <c r="F27">
        <v>695710000</v>
      </c>
      <c r="G27">
        <v>547800000</v>
      </c>
      <c r="H27">
        <v>865460000</v>
      </c>
      <c r="I27">
        <v>887390000</v>
      </c>
      <c r="J27">
        <v>995240000</v>
      </c>
      <c r="K27">
        <f t="shared" si="0"/>
        <v>1.1091327155501121</v>
      </c>
      <c r="L27">
        <f t="shared" si="0"/>
        <v>0.78399576285511441</v>
      </c>
      <c r="M27">
        <f t="shared" si="0"/>
        <v>0.55041999919617379</v>
      </c>
      <c r="N27" s="15">
        <f t="shared" si="1"/>
        <v>0.51039159921242616</v>
      </c>
      <c r="O27" s="16">
        <f t="shared" si="2"/>
        <v>1.4243591511937277</v>
      </c>
      <c r="P27" s="17">
        <f t="shared" si="3"/>
        <v>0.70685478109467281</v>
      </c>
      <c r="Q27">
        <v>791550000</v>
      </c>
      <c r="R27">
        <v>704720000</v>
      </c>
      <c r="S27">
        <v>689960000</v>
      </c>
      <c r="T27">
        <v>729050000</v>
      </c>
      <c r="U27">
        <v>876600000</v>
      </c>
      <c r="V27">
        <v>1078500000</v>
      </c>
      <c r="W27">
        <v>1138700000</v>
      </c>
      <c r="X27">
        <f t="shared" si="4"/>
        <v>0.80392425279488933</v>
      </c>
      <c r="Y27">
        <f t="shared" si="4"/>
        <v>0.63974038015762635</v>
      </c>
      <c r="Z27">
        <f t="shared" si="4"/>
        <v>0.64024765082989377</v>
      </c>
      <c r="AA27" s="15">
        <f t="shared" si="5"/>
        <v>1.1232120558519696</v>
      </c>
      <c r="AB27" s="16">
        <f t="shared" si="21"/>
        <v>0.99920769616005634</v>
      </c>
      <c r="AC27" s="17">
        <f t="shared" si="7"/>
        <v>0.79577196226327518</v>
      </c>
      <c r="AD27">
        <v>774570000</v>
      </c>
      <c r="AE27">
        <v>669320000</v>
      </c>
      <c r="AF27">
        <v>392920000</v>
      </c>
      <c r="AG27">
        <v>695600000</v>
      </c>
      <c r="AH27">
        <v>234260000</v>
      </c>
      <c r="AI27">
        <v>547210000</v>
      </c>
      <c r="AJ27">
        <v>689590000</v>
      </c>
      <c r="AK27">
        <f t="shared" si="8"/>
        <v>2.8571672500640313</v>
      </c>
      <c r="AL27">
        <f t="shared" si="8"/>
        <v>0.71804243343506147</v>
      </c>
      <c r="AM27">
        <f t="shared" si="8"/>
        <v>1.0087153235980799</v>
      </c>
      <c r="AN27" s="15">
        <f t="shared" si="18"/>
        <v>1.1572491483894101</v>
      </c>
      <c r="AO27" s="16">
        <f t="shared" si="19"/>
        <v>0.71183853029396793</v>
      </c>
      <c r="AP27" s="17">
        <f t="shared" si="20"/>
        <v>0.25131270611441092</v>
      </c>
      <c r="AQ27">
        <v>100720000</v>
      </c>
      <c r="AR27">
        <v>271470000</v>
      </c>
      <c r="AS27">
        <v>281720000</v>
      </c>
      <c r="AT27">
        <v>266680000</v>
      </c>
      <c r="AU27">
        <v>747130000</v>
      </c>
      <c r="AV27">
        <v>737750000</v>
      </c>
      <c r="AW27">
        <v>625580000</v>
      </c>
      <c r="AX27">
        <f t="shared" si="10"/>
        <v>0.36335042094414627</v>
      </c>
      <c r="AY27">
        <f t="shared" si="10"/>
        <v>0.38186377499152829</v>
      </c>
      <c r="AZ27">
        <f t="shared" si="10"/>
        <v>0.42629240065219476</v>
      </c>
      <c r="BA27" s="15">
        <f t="shared" si="11"/>
        <v>0.37101705529156076</v>
      </c>
      <c r="BB27" s="16">
        <f t="shared" si="12"/>
        <v>0.89577898739763118</v>
      </c>
      <c r="BC27" s="17">
        <f t="shared" si="13"/>
        <v>1.0509517891826741</v>
      </c>
      <c r="BD27">
        <v>138520000</v>
      </c>
      <c r="BE27">
        <v>270300000</v>
      </c>
      <c r="BF27">
        <v>293260000</v>
      </c>
      <c r="BG27">
        <v>281760000</v>
      </c>
      <c r="BH27">
        <v>752070000</v>
      </c>
      <c r="BI27">
        <v>733350000</v>
      </c>
      <c r="BJ27">
        <v>663290000</v>
      </c>
      <c r="BK27">
        <f t="shared" si="14"/>
        <v>0.3594080338266385</v>
      </c>
      <c r="BL27">
        <f t="shared" si="14"/>
        <v>0.39989091157019158</v>
      </c>
      <c r="BM27">
        <f t="shared" si="14"/>
        <v>0.42479156929849687</v>
      </c>
      <c r="BN27" s="15">
        <f t="shared" si="15"/>
        <v>0.51246762856085826</v>
      </c>
      <c r="BO27" s="16">
        <f t="shared" si="16"/>
        <v>0.9413814691063046</v>
      </c>
      <c r="BP27" s="17">
        <f t="shared" si="17"/>
        <v>1.1126376539570624</v>
      </c>
      <c r="BQ27" s="41">
        <v>3</v>
      </c>
    </row>
    <row r="28" spans="1:69" customFormat="1" ht="15" x14ac:dyDescent="0.2">
      <c r="A28" s="14" t="s">
        <v>394</v>
      </c>
      <c r="B28" s="14" t="s">
        <v>395</v>
      </c>
      <c r="C28" s="14" t="s">
        <v>809</v>
      </c>
      <c r="D28">
        <v>648530</v>
      </c>
      <c r="E28">
        <v>392670000</v>
      </c>
      <c r="F28">
        <v>309410000</v>
      </c>
      <c r="G28">
        <v>190010000</v>
      </c>
      <c r="H28">
        <v>865460000</v>
      </c>
      <c r="I28">
        <v>887390000</v>
      </c>
      <c r="J28">
        <v>995240000</v>
      </c>
      <c r="K28">
        <f t="shared" si="0"/>
        <v>0.45371247660203823</v>
      </c>
      <c r="L28">
        <f t="shared" si="0"/>
        <v>0.34867420187290821</v>
      </c>
      <c r="M28">
        <f t="shared" si="0"/>
        <v>0.19091877336119931</v>
      </c>
      <c r="N28" s="15">
        <f t="shared" si="1"/>
        <v>1.651590393969491E-3</v>
      </c>
      <c r="O28" s="16">
        <f t="shared" si="2"/>
        <v>1.8262960511130633</v>
      </c>
      <c r="P28" s="17">
        <f t="shared" si="3"/>
        <v>0.76849154443407219</v>
      </c>
      <c r="Q28">
        <v>13673000</v>
      </c>
      <c r="R28">
        <v>385220000</v>
      </c>
      <c r="S28">
        <v>299210000</v>
      </c>
      <c r="T28">
        <v>274590000</v>
      </c>
      <c r="U28">
        <v>876600000</v>
      </c>
      <c r="V28">
        <v>1078500000</v>
      </c>
      <c r="W28">
        <v>1138700000</v>
      </c>
      <c r="X28">
        <f t="shared" si="4"/>
        <v>0.43944786675792835</v>
      </c>
      <c r="Y28">
        <f t="shared" si="4"/>
        <v>0.27743161798794624</v>
      </c>
      <c r="Z28">
        <f t="shared" si="4"/>
        <v>0.241143409150786</v>
      </c>
      <c r="AA28" s="15">
        <f t="shared" si="5"/>
        <v>3.5494003426613366E-2</v>
      </c>
      <c r="AB28" s="16">
        <f t="shared" si="21"/>
        <v>1.1504839338755031</v>
      </c>
      <c r="AC28" s="17">
        <f t="shared" si="7"/>
        <v>0.63131861359283958</v>
      </c>
      <c r="AD28">
        <v>160870000</v>
      </c>
      <c r="AE28">
        <v>208120000</v>
      </c>
      <c r="AF28">
        <v>268730000</v>
      </c>
      <c r="AG28">
        <v>352820000</v>
      </c>
      <c r="AH28">
        <v>234260000</v>
      </c>
      <c r="AI28">
        <v>547210000</v>
      </c>
      <c r="AJ28">
        <v>689590000</v>
      </c>
      <c r="AK28">
        <f t="shared" si="8"/>
        <v>0.88841458208827795</v>
      </c>
      <c r="AL28">
        <f t="shared" si="8"/>
        <v>0.49109117157946675</v>
      </c>
      <c r="AM28">
        <f t="shared" si="8"/>
        <v>0.51163734972954944</v>
      </c>
      <c r="AN28" s="15">
        <f t="shared" si="18"/>
        <v>0.7729675187391889</v>
      </c>
      <c r="AO28" s="16">
        <f t="shared" si="19"/>
        <v>0.95984230205057675</v>
      </c>
      <c r="AP28" s="17">
        <f t="shared" si="20"/>
        <v>0.55277252476554817</v>
      </c>
      <c r="AQ28">
        <v>90968000</v>
      </c>
      <c r="AR28">
        <v>149620000</v>
      </c>
      <c r="AS28">
        <v>179650000</v>
      </c>
      <c r="AT28">
        <v>149370000</v>
      </c>
      <c r="AU28">
        <v>747130000</v>
      </c>
      <c r="AV28">
        <v>737750000</v>
      </c>
      <c r="AW28">
        <v>625580000</v>
      </c>
      <c r="AX28">
        <f t="shared" si="10"/>
        <v>0.20025966030008163</v>
      </c>
      <c r="AY28">
        <f t="shared" si="10"/>
        <v>0.24351067434767876</v>
      </c>
      <c r="AZ28">
        <f t="shared" si="10"/>
        <v>0.23877042104926627</v>
      </c>
      <c r="BA28" s="15">
        <f t="shared" si="11"/>
        <v>0.60799358374548862</v>
      </c>
      <c r="BB28" s="16">
        <f t="shared" si="12"/>
        <v>1.0198527660067007</v>
      </c>
      <c r="BC28" s="17">
        <f t="shared" si="13"/>
        <v>1.2159746699998746</v>
      </c>
      <c r="BD28">
        <v>88712000</v>
      </c>
      <c r="BE28">
        <v>186970000</v>
      </c>
      <c r="BF28">
        <v>267500000</v>
      </c>
      <c r="BG28">
        <v>171470000</v>
      </c>
      <c r="BH28">
        <v>752070000</v>
      </c>
      <c r="BI28">
        <v>733350000</v>
      </c>
      <c r="BJ28">
        <v>663290000</v>
      </c>
      <c r="BK28">
        <f t="shared" si="14"/>
        <v>0.24860717752336883</v>
      </c>
      <c r="BL28">
        <f t="shared" si="14"/>
        <v>0.36476443717188245</v>
      </c>
      <c r="BM28">
        <f t="shared" si="14"/>
        <v>0.25851437531094995</v>
      </c>
      <c r="BN28" s="15">
        <f t="shared" si="15"/>
        <v>0.47447184040220358</v>
      </c>
      <c r="BO28" s="16">
        <f t="shared" si="16"/>
        <v>1.4110025283241261</v>
      </c>
      <c r="BP28" s="17">
        <f t="shared" si="17"/>
        <v>1.467232124211679</v>
      </c>
      <c r="BQ28" s="41">
        <v>3</v>
      </c>
    </row>
    <row r="29" spans="1:69" customFormat="1" ht="15" x14ac:dyDescent="0.2">
      <c r="A29" s="14" t="s">
        <v>95</v>
      </c>
      <c r="B29" s="14" t="s">
        <v>96</v>
      </c>
      <c r="C29" s="14" t="s">
        <v>402</v>
      </c>
      <c r="D29">
        <v>186570000</v>
      </c>
      <c r="E29">
        <v>1266500000</v>
      </c>
      <c r="F29">
        <v>548650000</v>
      </c>
      <c r="G29">
        <v>434610000</v>
      </c>
      <c r="H29">
        <v>865460000</v>
      </c>
      <c r="I29">
        <v>887390000</v>
      </c>
      <c r="J29">
        <v>995240000</v>
      </c>
      <c r="K29">
        <f t="shared" si="0"/>
        <v>1.4633836341367596</v>
      </c>
      <c r="L29">
        <f t="shared" si="0"/>
        <v>0.61827381421922722</v>
      </c>
      <c r="M29">
        <f t="shared" si="0"/>
        <v>0.43668863791648244</v>
      </c>
      <c r="N29" s="15">
        <f t="shared" si="1"/>
        <v>0.14731148835373076</v>
      </c>
      <c r="O29" s="16">
        <f t="shared" si="2"/>
        <v>1.415822992714258</v>
      </c>
      <c r="P29" s="17">
        <f t="shared" si="3"/>
        <v>0.4224960562606967</v>
      </c>
      <c r="Q29">
        <v>376010000</v>
      </c>
      <c r="R29">
        <v>670990000</v>
      </c>
      <c r="S29">
        <v>465660000</v>
      </c>
      <c r="T29">
        <v>348270000</v>
      </c>
      <c r="U29">
        <v>876600000</v>
      </c>
      <c r="V29">
        <v>1078500000</v>
      </c>
      <c r="W29">
        <v>1138700000</v>
      </c>
      <c r="X29">
        <f t="shared" si="4"/>
        <v>0.76544604152407025</v>
      </c>
      <c r="Y29">
        <f t="shared" si="4"/>
        <v>0.43176634214186371</v>
      </c>
      <c r="Z29">
        <f t="shared" si="4"/>
        <v>0.305848774918767</v>
      </c>
      <c r="AA29" s="15">
        <f t="shared" si="5"/>
        <v>0.56038092967108299</v>
      </c>
      <c r="AB29" s="16">
        <f t="shared" si="21"/>
        <v>1.4116987790993776</v>
      </c>
      <c r="AC29" s="17">
        <f t="shared" si="7"/>
        <v>0.56407155922078978</v>
      </c>
      <c r="AD29">
        <v>229030000</v>
      </c>
      <c r="AE29">
        <v>453180000</v>
      </c>
      <c r="AF29">
        <v>291040000</v>
      </c>
      <c r="AG29">
        <v>335350000</v>
      </c>
      <c r="AH29">
        <v>234260000</v>
      </c>
      <c r="AI29">
        <v>547210000</v>
      </c>
      <c r="AJ29">
        <v>689590000</v>
      </c>
      <c r="AK29">
        <f t="shared" si="8"/>
        <v>1.9345172031076581</v>
      </c>
      <c r="AL29">
        <f t="shared" si="8"/>
        <v>0.53186162533579429</v>
      </c>
      <c r="AM29">
        <f t="shared" si="8"/>
        <v>0.48630345567656141</v>
      </c>
      <c r="AN29" s="15">
        <f t="shared" si="18"/>
        <v>0.50538417405887281</v>
      </c>
      <c r="AO29" s="16">
        <f t="shared" si="19"/>
        <v>1.0936825949465048</v>
      </c>
      <c r="AP29" s="17">
        <f t="shared" si="20"/>
        <v>0.27493248676279441</v>
      </c>
      <c r="AQ29">
        <v>206160000</v>
      </c>
      <c r="AR29">
        <v>420720000</v>
      </c>
      <c r="AS29">
        <v>355650000</v>
      </c>
      <c r="AT29">
        <v>377200000</v>
      </c>
      <c r="AU29">
        <v>747130000</v>
      </c>
      <c r="AV29">
        <v>737750000</v>
      </c>
      <c r="AW29">
        <v>625580000</v>
      </c>
      <c r="AX29">
        <f t="shared" si="10"/>
        <v>0.56311485283685569</v>
      </c>
      <c r="AY29">
        <f t="shared" si="10"/>
        <v>0.48207387326330059</v>
      </c>
      <c r="AZ29">
        <f t="shared" si="10"/>
        <v>0.60296045269989451</v>
      </c>
      <c r="BA29" s="15">
        <f t="shared" si="11"/>
        <v>0.49001711351968052</v>
      </c>
      <c r="BB29" s="16">
        <f t="shared" si="12"/>
        <v>0.79951159500544955</v>
      </c>
      <c r="BC29" s="17">
        <f t="shared" si="13"/>
        <v>0.85608445743299533</v>
      </c>
      <c r="BD29">
        <v>218380000</v>
      </c>
      <c r="BE29">
        <v>374660000</v>
      </c>
      <c r="BF29">
        <v>403500000</v>
      </c>
      <c r="BG29">
        <v>311460000</v>
      </c>
      <c r="BH29">
        <v>752070000</v>
      </c>
      <c r="BI29">
        <v>733350000</v>
      </c>
      <c r="BJ29">
        <v>663290000</v>
      </c>
      <c r="BK29">
        <f t="shared" si="14"/>
        <v>0.49817171273950561</v>
      </c>
      <c r="BL29">
        <f t="shared" si="14"/>
        <v>0.55021476784618528</v>
      </c>
      <c r="BM29">
        <f t="shared" si="14"/>
        <v>0.46956836376245686</v>
      </c>
      <c r="BN29" s="15">
        <f t="shared" si="15"/>
        <v>0.58287514012704855</v>
      </c>
      <c r="BO29" s="16">
        <f t="shared" si="16"/>
        <v>1.171745820858846</v>
      </c>
      <c r="BP29" s="17">
        <f t="shared" si="17"/>
        <v>1.1044681056266497</v>
      </c>
      <c r="BQ29" s="41">
        <v>3</v>
      </c>
    </row>
    <row r="30" spans="1:69" customFormat="1" ht="15" x14ac:dyDescent="0.2">
      <c r="A30" s="14" t="s">
        <v>396</v>
      </c>
      <c r="B30" s="14" t="s">
        <v>397</v>
      </c>
      <c r="C30" s="14" t="s">
        <v>807</v>
      </c>
      <c r="D30">
        <v>10498000</v>
      </c>
      <c r="E30">
        <v>50295000</v>
      </c>
      <c r="F30">
        <v>0</v>
      </c>
      <c r="G30">
        <v>36969000</v>
      </c>
      <c r="H30">
        <v>865460000</v>
      </c>
      <c r="I30">
        <v>887390000</v>
      </c>
      <c r="J30">
        <v>995240000</v>
      </c>
      <c r="K30">
        <f t="shared" si="0"/>
        <v>5.8113604326023152E-2</v>
      </c>
      <c r="L30">
        <f t="shared" si="0"/>
        <v>0</v>
      </c>
      <c r="M30">
        <f t="shared" si="0"/>
        <v>3.7145814074996987E-2</v>
      </c>
      <c r="N30" s="15">
        <f t="shared" si="1"/>
        <v>0.20872850183914901</v>
      </c>
      <c r="O30" s="16">
        <f t="shared" si="2"/>
        <v>0</v>
      </c>
      <c r="P30" s="17">
        <f t="shared" si="3"/>
        <v>0</v>
      </c>
      <c r="Q30">
        <v>30699000</v>
      </c>
      <c r="R30">
        <v>9069000</v>
      </c>
      <c r="S30">
        <v>14074000</v>
      </c>
      <c r="T30">
        <v>30416000</v>
      </c>
      <c r="U30">
        <v>876600000</v>
      </c>
      <c r="V30">
        <v>1078500000</v>
      </c>
      <c r="W30">
        <v>1138700000</v>
      </c>
      <c r="X30">
        <f t="shared" si="4"/>
        <v>1.0345653661875428E-2</v>
      </c>
      <c r="Y30">
        <f t="shared" si="4"/>
        <v>1.3049605934167825E-2</v>
      </c>
      <c r="Z30">
        <f t="shared" si="4"/>
        <v>2.6711161851233862E-2</v>
      </c>
      <c r="AA30" s="15">
        <f t="shared" si="5"/>
        <v>3.3850479655970891</v>
      </c>
      <c r="AB30" s="16">
        <f t="shared" si="21"/>
        <v>0.48854505119795183</v>
      </c>
      <c r="AC30" s="17">
        <f t="shared" si="7"/>
        <v>1.2613611822573068</v>
      </c>
      <c r="AD30">
        <v>0</v>
      </c>
      <c r="AE30">
        <v>7773800</v>
      </c>
      <c r="AF30">
        <v>15348000</v>
      </c>
      <c r="AG30">
        <v>17945000</v>
      </c>
      <c r="AH30">
        <v>234260000</v>
      </c>
      <c r="AI30">
        <v>547210000</v>
      </c>
      <c r="AJ30">
        <v>689590000</v>
      </c>
      <c r="AK30">
        <f t="shared" si="8"/>
        <v>3.3184495859301631E-2</v>
      </c>
      <c r="AL30">
        <f t="shared" si="8"/>
        <v>2.8047733045814222E-2</v>
      </c>
      <c r="AM30">
        <f t="shared" si="8"/>
        <v>2.6022709146014299E-2</v>
      </c>
      <c r="AN30" s="15">
        <f t="shared" si="18"/>
        <v>0</v>
      </c>
      <c r="AO30" s="16">
        <f t="shared" si="19"/>
        <v>1.0778175665122891</v>
      </c>
      <c r="AP30" s="17">
        <f t="shared" si="20"/>
        <v>0.84520594089279888</v>
      </c>
      <c r="AQ30">
        <v>16118000</v>
      </c>
      <c r="AR30">
        <v>49268000</v>
      </c>
      <c r="AS30">
        <v>46653000</v>
      </c>
      <c r="AT30">
        <v>44573000</v>
      </c>
      <c r="AU30">
        <v>747130000</v>
      </c>
      <c r="AV30">
        <v>737750000</v>
      </c>
      <c r="AW30">
        <v>625580000</v>
      </c>
      <c r="AX30">
        <f t="shared" si="10"/>
        <v>6.5943008579497545E-2</v>
      </c>
      <c r="AY30">
        <f t="shared" si="10"/>
        <v>6.3236868858014231E-2</v>
      </c>
      <c r="AZ30">
        <f t="shared" si="10"/>
        <v>7.1250679369545059E-2</v>
      </c>
      <c r="BA30" s="15">
        <f t="shared" si="11"/>
        <v>0.32714946821466268</v>
      </c>
      <c r="BB30" s="16">
        <f t="shared" si="12"/>
        <v>0.88752653894053679</v>
      </c>
      <c r="BC30" s="17">
        <f t="shared" si="13"/>
        <v>0.95896244681919651</v>
      </c>
      <c r="BD30">
        <v>22303000</v>
      </c>
      <c r="BE30">
        <v>35088000</v>
      </c>
      <c r="BF30">
        <v>44377000</v>
      </c>
      <c r="BG30">
        <v>47460000</v>
      </c>
      <c r="BH30">
        <v>752070000</v>
      </c>
      <c r="BI30">
        <v>733350000</v>
      </c>
      <c r="BJ30">
        <v>663290000</v>
      </c>
      <c r="BK30">
        <f t="shared" si="14"/>
        <v>4.6655231560891935E-2</v>
      </c>
      <c r="BL30">
        <f t="shared" si="14"/>
        <v>6.0512715620099543E-2</v>
      </c>
      <c r="BM30">
        <f t="shared" si="14"/>
        <v>7.1552412971701673E-2</v>
      </c>
      <c r="BN30" s="15">
        <f t="shared" si="15"/>
        <v>0.63563041495668038</v>
      </c>
      <c r="BO30" s="16">
        <f t="shared" si="16"/>
        <v>0.84571173922578646</v>
      </c>
      <c r="BP30" s="17">
        <f t="shared" si="17"/>
        <v>1.2970188678866925</v>
      </c>
      <c r="BQ30" s="41">
        <v>3</v>
      </c>
    </row>
    <row r="31" spans="1:69" customFormat="1" ht="15" x14ac:dyDescent="0.2">
      <c r="A31" s="18" t="s">
        <v>632</v>
      </c>
      <c r="B31" s="18" t="s">
        <v>633</v>
      </c>
      <c r="C31" s="18" t="s">
        <v>402</v>
      </c>
      <c r="D31">
        <v>1210000000</v>
      </c>
      <c r="E31">
        <v>9514000000</v>
      </c>
      <c r="F31">
        <v>9444500000</v>
      </c>
      <c r="G31">
        <v>8743200000</v>
      </c>
      <c r="H31">
        <v>865460000</v>
      </c>
      <c r="I31">
        <v>887390000</v>
      </c>
      <c r="J31">
        <v>995240000</v>
      </c>
      <c r="K31">
        <f t="shared" si="0"/>
        <v>10.992997943290273</v>
      </c>
      <c r="L31">
        <f t="shared" si="0"/>
        <v>10.643009274388938</v>
      </c>
      <c r="M31">
        <f t="shared" si="0"/>
        <v>8.7850166793939142</v>
      </c>
      <c r="N31" s="15">
        <f t="shared" si="1"/>
        <v>0.12718099642631911</v>
      </c>
      <c r="O31" s="16">
        <f t="shared" si="2"/>
        <v>1.2114956251993374</v>
      </c>
      <c r="P31" s="17">
        <f t="shared" si="3"/>
        <v>0.96816258215394679</v>
      </c>
      <c r="Q31">
        <v>3438900000</v>
      </c>
      <c r="R31">
        <v>8245200000</v>
      </c>
      <c r="S31">
        <v>7878000000</v>
      </c>
      <c r="T31">
        <v>11571000000</v>
      </c>
      <c r="U31">
        <v>876600000</v>
      </c>
      <c r="V31">
        <v>1078500000</v>
      </c>
      <c r="W31">
        <v>1138700000</v>
      </c>
      <c r="X31">
        <f t="shared" si="4"/>
        <v>9.4058863791923333</v>
      </c>
      <c r="Y31">
        <f t="shared" si="4"/>
        <v>7.3045897079276774</v>
      </c>
      <c r="Z31">
        <f t="shared" si="4"/>
        <v>10.161587775533503</v>
      </c>
      <c r="AA31" s="15">
        <f t="shared" si="5"/>
        <v>0.41707902779799155</v>
      </c>
      <c r="AB31" s="16">
        <f t="shared" si="21"/>
        <v>0.71884334114745885</v>
      </c>
      <c r="AC31" s="17">
        <f t="shared" si="7"/>
        <v>0.77659769780834942</v>
      </c>
      <c r="AD31">
        <v>4345900000</v>
      </c>
      <c r="AE31">
        <v>14222000000</v>
      </c>
      <c r="AF31">
        <v>7967800000</v>
      </c>
      <c r="AG31">
        <v>8629900000</v>
      </c>
      <c r="AH31">
        <v>234260000</v>
      </c>
      <c r="AI31">
        <v>547210000</v>
      </c>
      <c r="AJ31">
        <v>689590000</v>
      </c>
      <c r="AK31">
        <f t="shared" si="8"/>
        <v>60.710321864594896</v>
      </c>
      <c r="AL31">
        <f t="shared" si="8"/>
        <v>14.560771915717915</v>
      </c>
      <c r="AM31">
        <f t="shared" si="8"/>
        <v>12.514537623805449</v>
      </c>
      <c r="AN31" s="15">
        <f t="shared" si="18"/>
        <v>0.30557586837294332</v>
      </c>
      <c r="AO31" s="16">
        <f t="shared" si="19"/>
        <v>1.1635085812535391</v>
      </c>
      <c r="AP31" s="17">
        <f t="shared" si="20"/>
        <v>0.23984013703952178</v>
      </c>
      <c r="AQ31">
        <v>2253500000</v>
      </c>
      <c r="AR31">
        <v>1680700000</v>
      </c>
      <c r="AS31">
        <v>1731400000</v>
      </c>
      <c r="AT31">
        <v>1494900000</v>
      </c>
      <c r="AU31">
        <v>747130000</v>
      </c>
      <c r="AV31">
        <v>737750000</v>
      </c>
      <c r="AW31">
        <v>625580000</v>
      </c>
      <c r="AX31">
        <f t="shared" si="10"/>
        <v>2.2495415791093918</v>
      </c>
      <c r="AY31">
        <f t="shared" si="10"/>
        <v>2.3468654693324296</v>
      </c>
      <c r="AZ31">
        <f t="shared" si="10"/>
        <v>2.3896224303846032</v>
      </c>
      <c r="BA31" s="15">
        <f t="shared" si="11"/>
        <v>1.3408103766287855</v>
      </c>
      <c r="BB31" s="16">
        <f t="shared" si="12"/>
        <v>0.98210723145694112</v>
      </c>
      <c r="BC31" s="17">
        <f t="shared" si="13"/>
        <v>1.0432638770169205</v>
      </c>
      <c r="BD31">
        <v>1047200000</v>
      </c>
      <c r="BE31">
        <v>1745500000</v>
      </c>
      <c r="BF31">
        <v>1800300000</v>
      </c>
      <c r="BG31">
        <v>213220000</v>
      </c>
      <c r="BH31">
        <v>752070000</v>
      </c>
      <c r="BI31">
        <v>733350000</v>
      </c>
      <c r="BJ31">
        <v>663290000</v>
      </c>
      <c r="BK31">
        <f t="shared" si="14"/>
        <v>2.3209275732312151</v>
      </c>
      <c r="BL31">
        <f t="shared" si="14"/>
        <v>2.4548987523010841</v>
      </c>
      <c r="BM31">
        <f t="shared" si="14"/>
        <v>0.32145818571062429</v>
      </c>
      <c r="BN31" s="15">
        <f t="shared" si="15"/>
        <v>0.59994270982526499</v>
      </c>
      <c r="BO31" s="16">
        <f t="shared" si="16"/>
        <v>7.6367591849441245</v>
      </c>
      <c r="BP31" s="17">
        <f t="shared" si="17"/>
        <v>1.0577231192455321</v>
      </c>
      <c r="BQ31" s="41">
        <v>2</v>
      </c>
    </row>
    <row r="32" spans="1:69" customFormat="1" ht="15" x14ac:dyDescent="0.2">
      <c r="A32" s="18" t="s">
        <v>598</v>
      </c>
      <c r="B32" s="18" t="s">
        <v>599</v>
      </c>
      <c r="C32" s="18" t="s">
        <v>402</v>
      </c>
      <c r="D32">
        <v>24108000</v>
      </c>
      <c r="E32">
        <v>503000000</v>
      </c>
      <c r="F32">
        <v>311520000</v>
      </c>
      <c r="G32">
        <v>384290000</v>
      </c>
      <c r="H32">
        <v>865460000</v>
      </c>
      <c r="I32">
        <v>887390000</v>
      </c>
      <c r="J32">
        <v>995240000</v>
      </c>
      <c r="K32">
        <f t="shared" si="0"/>
        <v>0.58119381600536135</v>
      </c>
      <c r="L32">
        <f t="shared" si="0"/>
        <v>0.35105196136985994</v>
      </c>
      <c r="M32">
        <f t="shared" si="0"/>
        <v>0.38612796913307346</v>
      </c>
      <c r="N32" s="15">
        <f t="shared" si="1"/>
        <v>4.7928429423459241E-2</v>
      </c>
      <c r="O32" s="16">
        <f t="shared" si="2"/>
        <v>0.9091596295343084</v>
      </c>
      <c r="P32" s="17">
        <f t="shared" si="3"/>
        <v>0.60401874848341741</v>
      </c>
      <c r="Q32">
        <v>210360000</v>
      </c>
      <c r="R32">
        <v>444530000</v>
      </c>
      <c r="S32">
        <v>395850000</v>
      </c>
      <c r="T32">
        <v>599330000</v>
      </c>
      <c r="U32">
        <v>876600000</v>
      </c>
      <c r="V32">
        <v>1078500000</v>
      </c>
      <c r="W32">
        <v>1138700000</v>
      </c>
      <c r="X32">
        <f t="shared" si="4"/>
        <v>0.50710700433493039</v>
      </c>
      <c r="Y32">
        <f t="shared" si="4"/>
        <v>0.36703755215577188</v>
      </c>
      <c r="Z32">
        <f t="shared" si="4"/>
        <v>0.52632826907877406</v>
      </c>
      <c r="AA32" s="15">
        <f t="shared" si="5"/>
        <v>0.47321890536071809</v>
      </c>
      <c r="AB32" s="16">
        <f t="shared" si="21"/>
        <v>0.69735481394186416</v>
      </c>
      <c r="AC32" s="17">
        <f t="shared" si="7"/>
        <v>0.72378718696094668</v>
      </c>
      <c r="AD32">
        <v>422850000</v>
      </c>
      <c r="AE32">
        <v>430640000</v>
      </c>
      <c r="AF32">
        <v>58228000</v>
      </c>
      <c r="AG32">
        <v>403540000</v>
      </c>
      <c r="AH32">
        <v>234260000</v>
      </c>
      <c r="AI32">
        <v>547210000</v>
      </c>
      <c r="AJ32">
        <v>689590000</v>
      </c>
      <c r="AK32">
        <f t="shared" si="8"/>
        <v>1.8382993255357296</v>
      </c>
      <c r="AL32">
        <f t="shared" si="8"/>
        <v>0.10640887410683285</v>
      </c>
      <c r="AM32">
        <f t="shared" si="8"/>
        <v>0.58518830029437785</v>
      </c>
      <c r="AN32" s="15">
        <f t="shared" si="18"/>
        <v>0.98191064462195798</v>
      </c>
      <c r="AO32" s="16">
        <f t="shared" si="19"/>
        <v>0.18183698145247276</v>
      </c>
      <c r="AP32" s="17">
        <f t="shared" si="20"/>
        <v>5.7884411221128231E-2</v>
      </c>
      <c r="AQ32">
        <v>732480000</v>
      </c>
      <c r="AR32">
        <v>553320000</v>
      </c>
      <c r="AS32">
        <v>664810000</v>
      </c>
      <c r="AT32">
        <v>683040000</v>
      </c>
      <c r="AU32">
        <v>747130000</v>
      </c>
      <c r="AV32">
        <v>737750000</v>
      </c>
      <c r="AW32">
        <v>625580000</v>
      </c>
      <c r="AX32">
        <f t="shared" si="10"/>
        <v>0.7405940063978157</v>
      </c>
      <c r="AY32">
        <f t="shared" si="10"/>
        <v>0.90113181972212808</v>
      </c>
      <c r="AZ32">
        <f t="shared" si="10"/>
        <v>1.091850762492407</v>
      </c>
      <c r="BA32" s="15">
        <f t="shared" si="11"/>
        <v>1.3237909347213186</v>
      </c>
      <c r="BB32" s="16">
        <f t="shared" si="12"/>
        <v>0.82532508166691398</v>
      </c>
      <c r="BC32" s="17">
        <f t="shared" si="13"/>
        <v>1.21676898805211</v>
      </c>
      <c r="BD32">
        <v>841200000</v>
      </c>
      <c r="BE32">
        <v>618660000</v>
      </c>
      <c r="BF32">
        <v>534760000</v>
      </c>
      <c r="BG32">
        <v>571570000</v>
      </c>
      <c r="BH32">
        <v>752070000</v>
      </c>
      <c r="BI32">
        <v>733350000</v>
      </c>
      <c r="BJ32">
        <v>663290000</v>
      </c>
      <c r="BK32">
        <f t="shared" si="14"/>
        <v>0.82260959751087004</v>
      </c>
      <c r="BL32">
        <f t="shared" si="14"/>
        <v>0.72920160905433973</v>
      </c>
      <c r="BM32">
        <f t="shared" si="14"/>
        <v>0.86171960982375728</v>
      </c>
      <c r="BN32" s="15">
        <f t="shared" si="15"/>
        <v>1.3597129279410338</v>
      </c>
      <c r="BO32" s="16">
        <f t="shared" si="16"/>
        <v>0.84621679806437189</v>
      </c>
      <c r="BP32" s="17">
        <f t="shared" si="17"/>
        <v>0.88644918714883336</v>
      </c>
      <c r="BQ32" s="41">
        <v>2</v>
      </c>
    </row>
    <row r="33" spans="1:69" customFormat="1" ht="15" x14ac:dyDescent="0.2">
      <c r="A33" s="18" t="s">
        <v>422</v>
      </c>
      <c r="B33" s="18" t="s">
        <v>423</v>
      </c>
      <c r="C33" s="18" t="s">
        <v>807</v>
      </c>
      <c r="D33">
        <v>73407000</v>
      </c>
      <c r="E33">
        <v>562630000</v>
      </c>
      <c r="F33">
        <v>325490000</v>
      </c>
      <c r="G33">
        <v>303540000</v>
      </c>
      <c r="H33">
        <v>865460000</v>
      </c>
      <c r="I33">
        <v>887390000</v>
      </c>
      <c r="J33">
        <v>995240000</v>
      </c>
      <c r="K33">
        <f t="shared" si="0"/>
        <v>0.65009359184711024</v>
      </c>
      <c r="L33">
        <f t="shared" si="0"/>
        <v>0.36679475766010433</v>
      </c>
      <c r="M33">
        <f t="shared" si="0"/>
        <v>0.30499176078131907</v>
      </c>
      <c r="N33" s="15">
        <f t="shared" si="1"/>
        <v>0.13047117999395696</v>
      </c>
      <c r="O33" s="16">
        <f t="shared" si="2"/>
        <v>1.2026382506873632</v>
      </c>
      <c r="P33" s="17">
        <f t="shared" si="3"/>
        <v>0.56421838679863123</v>
      </c>
      <c r="Q33">
        <v>192720000</v>
      </c>
      <c r="R33">
        <v>351690000</v>
      </c>
      <c r="S33">
        <v>266060000</v>
      </c>
      <c r="T33">
        <v>275510000</v>
      </c>
      <c r="U33">
        <v>876600000</v>
      </c>
      <c r="V33">
        <v>1078500000</v>
      </c>
      <c r="W33">
        <v>1138700000</v>
      </c>
      <c r="X33">
        <f t="shared" si="4"/>
        <v>0.4011978097193703</v>
      </c>
      <c r="Y33">
        <f t="shared" si="4"/>
        <v>0.24669448307834957</v>
      </c>
      <c r="Z33">
        <f t="shared" si="4"/>
        <v>0.2419513480284535</v>
      </c>
      <c r="AA33" s="15">
        <f t="shared" si="5"/>
        <v>0.54798259831101259</v>
      </c>
      <c r="AB33" s="16">
        <f t="shared" si="21"/>
        <v>1.0196036727571292</v>
      </c>
      <c r="AC33" s="17">
        <f t="shared" si="7"/>
        <v>0.61489489000677078</v>
      </c>
      <c r="AD33">
        <v>411610000</v>
      </c>
      <c r="AE33">
        <v>95718000</v>
      </c>
      <c r="AF33">
        <v>182260000</v>
      </c>
      <c r="AG33">
        <v>139780000</v>
      </c>
      <c r="AH33">
        <v>234260000</v>
      </c>
      <c r="AI33">
        <v>547210000</v>
      </c>
      <c r="AJ33">
        <v>689590000</v>
      </c>
      <c r="AK33">
        <f t="shared" si="8"/>
        <v>0.40859728506787329</v>
      </c>
      <c r="AL33">
        <f t="shared" si="8"/>
        <v>0.33307139854900314</v>
      </c>
      <c r="AM33">
        <f t="shared" si="8"/>
        <v>0.20270015516466305</v>
      </c>
      <c r="AN33" s="15">
        <f t="shared" si="18"/>
        <v>4.3002361102404985</v>
      </c>
      <c r="AO33" s="16">
        <f t="shared" si="19"/>
        <v>1.6431728839991921</v>
      </c>
      <c r="AP33" s="17">
        <f t="shared" si="20"/>
        <v>0.81515812933919929</v>
      </c>
      <c r="AQ33">
        <v>325640000</v>
      </c>
      <c r="AR33">
        <v>321080000</v>
      </c>
      <c r="AS33">
        <v>176770000</v>
      </c>
      <c r="AT33">
        <v>289540000</v>
      </c>
      <c r="AU33">
        <v>747130000</v>
      </c>
      <c r="AV33">
        <v>737750000</v>
      </c>
      <c r="AW33">
        <v>625580000</v>
      </c>
      <c r="AX33">
        <f t="shared" si="10"/>
        <v>0.42975118118667432</v>
      </c>
      <c r="AY33">
        <f t="shared" si="10"/>
        <v>0.23960691291087766</v>
      </c>
      <c r="AZ33">
        <f t="shared" si="10"/>
        <v>0.46283448959365708</v>
      </c>
      <c r="BA33" s="15">
        <f t="shared" si="11"/>
        <v>1.0142020680204311</v>
      </c>
      <c r="BB33" s="16">
        <f t="shared" si="12"/>
        <v>0.51769459341986201</v>
      </c>
      <c r="BC33" s="17">
        <f t="shared" si="13"/>
        <v>0.55754800312415609</v>
      </c>
      <c r="BD33">
        <v>371630000</v>
      </c>
      <c r="BE33">
        <v>284550000</v>
      </c>
      <c r="BF33">
        <v>282950000</v>
      </c>
      <c r="BG33">
        <v>268370000</v>
      </c>
      <c r="BH33">
        <v>752070000</v>
      </c>
      <c r="BI33">
        <v>733350000</v>
      </c>
      <c r="BJ33">
        <v>663290000</v>
      </c>
      <c r="BK33">
        <f t="shared" si="14"/>
        <v>0.37835573816267104</v>
      </c>
      <c r="BL33">
        <f t="shared" si="14"/>
        <v>0.38583214017863232</v>
      </c>
      <c r="BM33">
        <f t="shared" si="14"/>
        <v>0.40460432088528397</v>
      </c>
      <c r="BN33" s="15">
        <f t="shared" si="15"/>
        <v>1.3060270602706028</v>
      </c>
      <c r="BO33" s="16">
        <f t="shared" si="16"/>
        <v>0.9536036079259419</v>
      </c>
      <c r="BP33" s="17">
        <f t="shared" si="17"/>
        <v>1.0197602448221543</v>
      </c>
      <c r="BQ33" s="41">
        <v>2</v>
      </c>
    </row>
    <row r="34" spans="1:69" customFormat="1" ht="15" x14ac:dyDescent="0.2">
      <c r="A34" s="18" t="s">
        <v>216</v>
      </c>
      <c r="B34" s="18" t="s">
        <v>217</v>
      </c>
      <c r="C34" s="18" t="s">
        <v>807</v>
      </c>
      <c r="D34">
        <v>164240000</v>
      </c>
      <c r="E34">
        <v>1650200000</v>
      </c>
      <c r="F34">
        <v>385750000</v>
      </c>
      <c r="G34">
        <v>608850000</v>
      </c>
      <c r="H34">
        <v>865460000</v>
      </c>
      <c r="I34">
        <v>887390000</v>
      </c>
      <c r="J34">
        <v>995240000</v>
      </c>
      <c r="K34">
        <f t="shared" si="0"/>
        <v>1.9067316802625194</v>
      </c>
      <c r="L34">
        <f t="shared" si="0"/>
        <v>0.43470176585266906</v>
      </c>
      <c r="M34">
        <f t="shared" si="0"/>
        <v>0.61176198705839802</v>
      </c>
      <c r="N34" s="15">
        <f t="shared" si="1"/>
        <v>9.9527330020603558E-2</v>
      </c>
      <c r="O34" s="16">
        <f t="shared" si="2"/>
        <v>0.71057335213469708</v>
      </c>
      <c r="P34" s="17">
        <f t="shared" si="3"/>
        <v>0.22798266287410676</v>
      </c>
      <c r="Q34">
        <v>446570000</v>
      </c>
      <c r="R34">
        <v>1195400000</v>
      </c>
      <c r="S34">
        <v>749390000</v>
      </c>
      <c r="T34">
        <v>765860000</v>
      </c>
      <c r="U34">
        <v>876600000</v>
      </c>
      <c r="V34">
        <v>1078500000</v>
      </c>
      <c r="W34">
        <v>1138700000</v>
      </c>
      <c r="X34">
        <f t="shared" si="4"/>
        <v>1.3636778462240475</v>
      </c>
      <c r="Y34">
        <f t="shared" si="4"/>
        <v>0.69484469170143714</v>
      </c>
      <c r="Z34">
        <f t="shared" si="4"/>
        <v>0.67257398788091682</v>
      </c>
      <c r="AA34" s="15">
        <f t="shared" si="5"/>
        <v>0.37357369918019073</v>
      </c>
      <c r="AB34" s="16">
        <f t="shared" si="21"/>
        <v>1.0331126451837496</v>
      </c>
      <c r="AC34" s="17">
        <f t="shared" si="7"/>
        <v>0.5095372735029946</v>
      </c>
      <c r="AD34">
        <v>1311300000</v>
      </c>
      <c r="AE34">
        <v>781420000</v>
      </c>
      <c r="AF34">
        <v>240220000</v>
      </c>
      <c r="AG34">
        <v>872460000</v>
      </c>
      <c r="AH34">
        <v>234260000</v>
      </c>
      <c r="AI34">
        <v>547210000</v>
      </c>
      <c r="AJ34">
        <v>689590000</v>
      </c>
      <c r="AK34">
        <f t="shared" si="8"/>
        <v>3.3356953812003756</v>
      </c>
      <c r="AL34">
        <f t="shared" si="8"/>
        <v>0.43899051552420459</v>
      </c>
      <c r="AM34">
        <f t="shared" si="8"/>
        <v>1.2651865601299324</v>
      </c>
      <c r="AN34" s="15">
        <f t="shared" si="18"/>
        <v>1.6780988456911776</v>
      </c>
      <c r="AO34" s="16">
        <f t="shared" si="19"/>
        <v>0.34697690392721298</v>
      </c>
      <c r="AP34" s="17">
        <f t="shared" si="20"/>
        <v>0.13160389824511809</v>
      </c>
      <c r="AQ34">
        <v>525820000</v>
      </c>
      <c r="AR34">
        <v>574750000</v>
      </c>
      <c r="AS34">
        <v>739050000</v>
      </c>
      <c r="AT34">
        <v>950780000</v>
      </c>
      <c r="AU34">
        <v>747130000</v>
      </c>
      <c r="AV34">
        <v>737750000</v>
      </c>
      <c r="AW34">
        <v>625580000</v>
      </c>
      <c r="AX34">
        <f t="shared" si="10"/>
        <v>0.76927710037075203</v>
      </c>
      <c r="AY34">
        <f t="shared" si="10"/>
        <v>1.0017621145374449</v>
      </c>
      <c r="AZ34">
        <f t="shared" si="10"/>
        <v>1.5198375907158157</v>
      </c>
      <c r="BA34" s="15">
        <f t="shared" si="11"/>
        <v>0.91486733362331452</v>
      </c>
      <c r="BB34" s="16">
        <f t="shared" si="12"/>
        <v>0.65912444899170664</v>
      </c>
      <c r="BC34" s="17">
        <f t="shared" si="13"/>
        <v>1.3022123160232471</v>
      </c>
      <c r="BD34">
        <v>466450000</v>
      </c>
      <c r="BE34">
        <v>572540000</v>
      </c>
      <c r="BF34">
        <v>836810000</v>
      </c>
      <c r="BG34">
        <v>708820000</v>
      </c>
      <c r="BH34">
        <v>752070000</v>
      </c>
      <c r="BI34">
        <v>733350000</v>
      </c>
      <c r="BJ34">
        <v>663290000</v>
      </c>
      <c r="BK34">
        <f t="shared" si="14"/>
        <v>0.76128551863523342</v>
      </c>
      <c r="BL34">
        <f t="shared" si="14"/>
        <v>1.1410786118497307</v>
      </c>
      <c r="BM34">
        <f t="shared" si="14"/>
        <v>1.068642675149633</v>
      </c>
      <c r="BN34" s="15">
        <f t="shared" si="15"/>
        <v>0.81470290285394908</v>
      </c>
      <c r="BO34" s="16">
        <f t="shared" si="16"/>
        <v>1.0677831218839873</v>
      </c>
      <c r="BP34" s="17">
        <f t="shared" si="17"/>
        <v>1.4988839061267807</v>
      </c>
      <c r="BQ34" s="41">
        <v>2</v>
      </c>
    </row>
    <row r="35" spans="1:69" customFormat="1" ht="15" x14ac:dyDescent="0.2">
      <c r="A35" s="18" t="s">
        <v>740</v>
      </c>
      <c r="B35" s="18" t="s">
        <v>741</v>
      </c>
      <c r="C35" s="18" t="s">
        <v>402</v>
      </c>
      <c r="D35">
        <v>0</v>
      </c>
      <c r="E35">
        <v>120590000</v>
      </c>
      <c r="F35">
        <v>33564000</v>
      </c>
      <c r="G35">
        <v>83004000</v>
      </c>
      <c r="H35">
        <v>865460000</v>
      </c>
      <c r="I35">
        <v>887390000</v>
      </c>
      <c r="J35">
        <v>995240000</v>
      </c>
      <c r="K35">
        <f t="shared" si="0"/>
        <v>0.13933630670394934</v>
      </c>
      <c r="L35">
        <f t="shared" si="0"/>
        <v>3.7823279505065414E-2</v>
      </c>
      <c r="M35">
        <f t="shared" si="0"/>
        <v>8.3400988706241713E-2</v>
      </c>
      <c r="N35" s="15">
        <f t="shared" si="1"/>
        <v>0</v>
      </c>
      <c r="O35" s="16">
        <f t="shared" si="2"/>
        <v>0.45351116445739126</v>
      </c>
      <c r="P35" s="17">
        <f t="shared" si="3"/>
        <v>0.27145315101131035</v>
      </c>
      <c r="Q35">
        <v>47421000</v>
      </c>
      <c r="R35">
        <v>125380000</v>
      </c>
      <c r="S35">
        <v>109500000</v>
      </c>
      <c r="T35">
        <v>103860000</v>
      </c>
      <c r="U35">
        <v>876600000</v>
      </c>
      <c r="V35">
        <v>1078500000</v>
      </c>
      <c r="W35">
        <v>1138700000</v>
      </c>
      <c r="X35">
        <f t="shared" si="4"/>
        <v>0.14302988820442619</v>
      </c>
      <c r="Y35">
        <f t="shared" si="4"/>
        <v>0.10152990264255911</v>
      </c>
      <c r="Z35">
        <f t="shared" si="4"/>
        <v>9.1209273733204532E-2</v>
      </c>
      <c r="AA35" s="15">
        <f t="shared" si="5"/>
        <v>0.3782182166214707</v>
      </c>
      <c r="AB35" s="16">
        <f t="shared" si="21"/>
        <v>1.1131532846050651</v>
      </c>
      <c r="AC35" s="17">
        <f t="shared" si="7"/>
        <v>0.70985095435051293</v>
      </c>
      <c r="AD35">
        <v>75975000</v>
      </c>
      <c r="AE35">
        <v>20010000</v>
      </c>
      <c r="AF35">
        <v>29419000</v>
      </c>
      <c r="AG35">
        <v>24741000</v>
      </c>
      <c r="AH35">
        <v>234260000</v>
      </c>
      <c r="AI35">
        <v>547210000</v>
      </c>
      <c r="AJ35">
        <v>689590000</v>
      </c>
      <c r="AK35">
        <f t="shared" si="8"/>
        <v>8.5417911722018264E-2</v>
      </c>
      <c r="AL35">
        <f t="shared" si="8"/>
        <v>5.3761809908444654E-2</v>
      </c>
      <c r="AM35">
        <f t="shared" si="8"/>
        <v>3.5877840455923085E-2</v>
      </c>
      <c r="AN35" s="15">
        <f t="shared" si="18"/>
        <v>3.7968515742128934</v>
      </c>
      <c r="AO35" s="16">
        <f t="shared" si="19"/>
        <v>1.4984683923351663</v>
      </c>
      <c r="AP35" s="17">
        <f t="shared" si="20"/>
        <v>0.62939738076722862</v>
      </c>
      <c r="AQ35">
        <v>60859000</v>
      </c>
      <c r="AR35">
        <v>99996000</v>
      </c>
      <c r="AS35">
        <v>124740000</v>
      </c>
      <c r="AT35">
        <v>153890000</v>
      </c>
      <c r="AU35">
        <v>747130000</v>
      </c>
      <c r="AV35">
        <v>737750000</v>
      </c>
      <c r="AW35">
        <v>625580000</v>
      </c>
      <c r="AX35">
        <f t="shared" si="10"/>
        <v>0.13384016168538274</v>
      </c>
      <c r="AY35">
        <f t="shared" si="10"/>
        <v>0.16908166723144696</v>
      </c>
      <c r="AZ35">
        <f t="shared" si="10"/>
        <v>0.24599571597557468</v>
      </c>
      <c r="BA35" s="15">
        <f t="shared" si="11"/>
        <v>0.60861434457378294</v>
      </c>
      <c r="BB35" s="16">
        <f t="shared" si="12"/>
        <v>0.68733582030442908</v>
      </c>
      <c r="BC35" s="17">
        <f t="shared" si="13"/>
        <v>1.2633103928020217</v>
      </c>
      <c r="BD35">
        <v>55609000</v>
      </c>
      <c r="BE35">
        <v>78678000</v>
      </c>
      <c r="BF35">
        <v>159690000</v>
      </c>
      <c r="BG35">
        <v>118860000</v>
      </c>
      <c r="BH35">
        <v>752070000</v>
      </c>
      <c r="BI35">
        <v>733350000</v>
      </c>
      <c r="BJ35">
        <v>663290000</v>
      </c>
      <c r="BK35">
        <f t="shared" si="14"/>
        <v>0.10461526187721888</v>
      </c>
      <c r="BL35">
        <f t="shared" si="14"/>
        <v>0.21775414195131929</v>
      </c>
      <c r="BM35">
        <f t="shared" si="14"/>
        <v>0.17919763602647409</v>
      </c>
      <c r="BN35" s="15">
        <f t="shared" si="15"/>
        <v>0.70679224179567346</v>
      </c>
      <c r="BO35" s="16">
        <f t="shared" si="16"/>
        <v>1.2151619116177903</v>
      </c>
      <c r="BP35" s="17">
        <f t="shared" si="17"/>
        <v>2.0814758577661951</v>
      </c>
      <c r="BQ35" s="41">
        <v>2</v>
      </c>
    </row>
    <row r="36" spans="1:69" customFormat="1" ht="15" x14ac:dyDescent="0.2">
      <c r="A36" s="18" t="s">
        <v>242</v>
      </c>
      <c r="B36" s="18" t="s">
        <v>243</v>
      </c>
      <c r="C36" s="18" t="s">
        <v>884</v>
      </c>
      <c r="D36">
        <v>102200000</v>
      </c>
      <c r="E36">
        <v>515310000</v>
      </c>
      <c r="F36">
        <v>430530000</v>
      </c>
      <c r="G36">
        <v>631280000</v>
      </c>
      <c r="H36">
        <v>865460000</v>
      </c>
      <c r="I36">
        <v>887390000</v>
      </c>
      <c r="J36">
        <v>995240000</v>
      </c>
      <c r="K36">
        <f t="shared" si="0"/>
        <v>0.59541746585630762</v>
      </c>
      <c r="L36">
        <f t="shared" si="0"/>
        <v>0.4851643583993509</v>
      </c>
      <c r="M36">
        <f t="shared" si="0"/>
        <v>0.6342992644990153</v>
      </c>
      <c r="N36" s="15">
        <f t="shared" si="1"/>
        <v>0.19832722050804369</v>
      </c>
      <c r="O36" s="16">
        <f t="shared" si="2"/>
        <v>0.76488242309810228</v>
      </c>
      <c r="P36" s="17">
        <f t="shared" si="3"/>
        <v>0.81483057891425015</v>
      </c>
      <c r="Q36">
        <v>171480000</v>
      </c>
      <c r="R36">
        <v>595280000</v>
      </c>
      <c r="S36">
        <v>813230000</v>
      </c>
      <c r="T36">
        <v>652090000</v>
      </c>
      <c r="U36">
        <v>876600000</v>
      </c>
      <c r="V36">
        <v>1078500000</v>
      </c>
      <c r="W36">
        <v>1138700000</v>
      </c>
      <c r="X36">
        <f t="shared" si="4"/>
        <v>0.67907825690166557</v>
      </c>
      <c r="Y36">
        <f t="shared" si="4"/>
        <v>0.7540380157626333</v>
      </c>
      <c r="Z36">
        <f t="shared" si="4"/>
        <v>0.57266180732414151</v>
      </c>
      <c r="AA36" s="15">
        <f t="shared" si="5"/>
        <v>0.28806612014514177</v>
      </c>
      <c r="AB36" s="16">
        <f t="shared" si="21"/>
        <v>1.3167248210353029</v>
      </c>
      <c r="AC36" s="17">
        <f t="shared" si="7"/>
        <v>1.1103845662839744</v>
      </c>
      <c r="AD36">
        <v>187820000</v>
      </c>
      <c r="AE36">
        <v>672250000</v>
      </c>
      <c r="AF36">
        <v>192720000</v>
      </c>
      <c r="AG36">
        <v>424780000</v>
      </c>
      <c r="AH36">
        <v>234260000</v>
      </c>
      <c r="AI36">
        <v>547210000</v>
      </c>
      <c r="AJ36">
        <v>689590000</v>
      </c>
      <c r="AK36">
        <f t="shared" si="8"/>
        <v>2.8696747203961412</v>
      </c>
      <c r="AL36">
        <f t="shared" si="8"/>
        <v>0.35218654629849599</v>
      </c>
      <c r="AM36">
        <f t="shared" si="8"/>
        <v>0.61598921098043768</v>
      </c>
      <c r="AN36" s="15">
        <f t="shared" si="18"/>
        <v>0.2793901078467832</v>
      </c>
      <c r="AO36" s="16">
        <f t="shared" si="19"/>
        <v>0.57174142017510199</v>
      </c>
      <c r="AP36" s="17">
        <f t="shared" si="20"/>
        <v>0.12272699194627841</v>
      </c>
      <c r="AQ36">
        <v>582470000</v>
      </c>
      <c r="AR36">
        <v>344150000</v>
      </c>
      <c r="AS36">
        <v>245700000</v>
      </c>
      <c r="AT36">
        <v>409700000</v>
      </c>
      <c r="AU36">
        <v>747130000</v>
      </c>
      <c r="AV36">
        <v>737750000</v>
      </c>
      <c r="AW36">
        <v>625580000</v>
      </c>
      <c r="AX36">
        <f t="shared" si="10"/>
        <v>0.46062934161390923</v>
      </c>
      <c r="AY36">
        <f t="shared" si="10"/>
        <v>0.33303964757709253</v>
      </c>
      <c r="AZ36">
        <f t="shared" si="10"/>
        <v>0.65491224143994375</v>
      </c>
      <c r="BA36" s="15">
        <f t="shared" si="11"/>
        <v>1.6924887403748365</v>
      </c>
      <c r="BB36" s="16">
        <f t="shared" si="12"/>
        <v>0.50852561076709191</v>
      </c>
      <c r="BC36" s="17">
        <f t="shared" si="13"/>
        <v>0.72301005925983775</v>
      </c>
      <c r="BD36">
        <v>378020000</v>
      </c>
      <c r="BE36">
        <v>287570000</v>
      </c>
      <c r="BF36">
        <v>464130000</v>
      </c>
      <c r="BG36">
        <v>373270000</v>
      </c>
      <c r="BH36">
        <v>752070000</v>
      </c>
      <c r="BI36">
        <v>733350000</v>
      </c>
      <c r="BJ36">
        <v>663290000</v>
      </c>
      <c r="BK36">
        <f t="shared" si="14"/>
        <v>0.38237132181844774</v>
      </c>
      <c r="BL36">
        <f t="shared" si="14"/>
        <v>0.63289016158723665</v>
      </c>
      <c r="BM36">
        <f t="shared" si="14"/>
        <v>0.56275535587751968</v>
      </c>
      <c r="BN36" s="15">
        <f t="shared" si="15"/>
        <v>1.314532113920089</v>
      </c>
      <c r="BO36" s="16">
        <f t="shared" si="16"/>
        <v>1.1246275223811133</v>
      </c>
      <c r="BP36" s="17">
        <f t="shared" si="17"/>
        <v>1.6551716236913208</v>
      </c>
      <c r="BQ36" s="41">
        <v>2</v>
      </c>
    </row>
    <row r="37" spans="1:69" customFormat="1" ht="15" x14ac:dyDescent="0.2">
      <c r="A37" s="18" t="s">
        <v>654</v>
      </c>
      <c r="B37" s="18" t="s">
        <v>655</v>
      </c>
      <c r="C37" s="18" t="s">
        <v>402</v>
      </c>
      <c r="D37">
        <v>192190000</v>
      </c>
      <c r="E37">
        <v>7026300</v>
      </c>
      <c r="F37">
        <v>0</v>
      </c>
      <c r="G37">
        <v>0</v>
      </c>
      <c r="H37">
        <v>865460000</v>
      </c>
      <c r="I37">
        <v>887390000</v>
      </c>
      <c r="J37">
        <v>995240000</v>
      </c>
      <c r="K37">
        <f t="shared" si="0"/>
        <v>8.1185727821043146E-3</v>
      </c>
      <c r="L37">
        <f t="shared" si="0"/>
        <v>0</v>
      </c>
      <c r="M37">
        <f t="shared" si="0"/>
        <v>0</v>
      </c>
      <c r="N37" s="15">
        <f t="shared" si="1"/>
        <v>27.352945362424034</v>
      </c>
      <c r="O37" s="16">
        <v>0</v>
      </c>
      <c r="P37" s="17">
        <f t="shared" si="3"/>
        <v>0</v>
      </c>
      <c r="Q37">
        <v>300520000</v>
      </c>
      <c r="R37">
        <v>0</v>
      </c>
      <c r="S37">
        <v>0</v>
      </c>
      <c r="T37">
        <v>0</v>
      </c>
      <c r="U37">
        <v>876600000</v>
      </c>
      <c r="V37">
        <v>1078500000</v>
      </c>
      <c r="W37">
        <v>1138700000</v>
      </c>
      <c r="X37">
        <f t="shared" si="4"/>
        <v>0</v>
      </c>
      <c r="Y37">
        <f t="shared" si="4"/>
        <v>0</v>
      </c>
      <c r="Z37">
        <f t="shared" si="4"/>
        <v>0</v>
      </c>
      <c r="AA37" s="15" t="s">
        <v>943</v>
      </c>
      <c r="AB37" s="16">
        <v>0</v>
      </c>
      <c r="AC37" s="17">
        <v>0</v>
      </c>
      <c r="AD37">
        <v>95477000</v>
      </c>
      <c r="AE37">
        <v>0</v>
      </c>
      <c r="AF37">
        <v>0</v>
      </c>
      <c r="AG37">
        <v>0</v>
      </c>
      <c r="AH37">
        <v>234260000</v>
      </c>
      <c r="AI37">
        <v>547210000</v>
      </c>
      <c r="AJ37">
        <v>689590000</v>
      </c>
      <c r="AK37">
        <f t="shared" si="8"/>
        <v>0</v>
      </c>
      <c r="AL37">
        <f t="shared" si="8"/>
        <v>0</v>
      </c>
      <c r="AM37">
        <f t="shared" si="8"/>
        <v>0</v>
      </c>
      <c r="AN37" s="15" t="s">
        <v>943</v>
      </c>
      <c r="AO37" s="16">
        <v>0</v>
      </c>
      <c r="AP37" s="17">
        <v>0</v>
      </c>
      <c r="AQ37">
        <v>59395000</v>
      </c>
      <c r="AR37">
        <v>201800000</v>
      </c>
      <c r="AS37">
        <v>124670000</v>
      </c>
      <c r="AT37">
        <v>103170000</v>
      </c>
      <c r="AU37">
        <v>747130000</v>
      </c>
      <c r="AV37">
        <v>737750000</v>
      </c>
      <c r="AW37">
        <v>625580000</v>
      </c>
      <c r="AX37">
        <f t="shared" si="10"/>
        <v>0.27010025029111401</v>
      </c>
      <c r="AY37">
        <f t="shared" si="10"/>
        <v>0.16898678414096915</v>
      </c>
      <c r="AZ37">
        <f t="shared" si="10"/>
        <v>0.16491895520956551</v>
      </c>
      <c r="BA37" s="15">
        <f t="shared" si="11"/>
        <v>0.2943260654112983</v>
      </c>
      <c r="BB37" s="16">
        <f t="shared" si="12"/>
        <v>1.0246656239498642</v>
      </c>
      <c r="BC37" s="17">
        <f t="shared" si="13"/>
        <v>0.6256446780735494</v>
      </c>
      <c r="BD37">
        <v>80465000</v>
      </c>
      <c r="BE37">
        <v>178200000</v>
      </c>
      <c r="BF37">
        <v>107490000</v>
      </c>
      <c r="BG37">
        <v>162340000</v>
      </c>
      <c r="BH37">
        <v>752070000</v>
      </c>
      <c r="BI37">
        <v>733350000</v>
      </c>
      <c r="BJ37">
        <v>663290000</v>
      </c>
      <c r="BK37">
        <f t="shared" si="14"/>
        <v>0.23694602896007019</v>
      </c>
      <c r="BL37">
        <f t="shared" si="14"/>
        <v>0.14657394150132952</v>
      </c>
      <c r="BM37">
        <f t="shared" si="14"/>
        <v>0.24474965701276968</v>
      </c>
      <c r="BN37" s="15">
        <f t="shared" si="15"/>
        <v>0.45154320987654323</v>
      </c>
      <c r="BO37" s="16">
        <f t="shared" si="16"/>
        <v>0.59887291892581529</v>
      </c>
      <c r="BP37" s="17">
        <f t="shared" si="17"/>
        <v>0.61859631978061114</v>
      </c>
      <c r="BQ37" s="41">
        <v>2</v>
      </c>
    </row>
    <row r="38" spans="1:69" customFormat="1" ht="15" x14ac:dyDescent="0.2">
      <c r="A38" s="18" t="s">
        <v>194</v>
      </c>
      <c r="B38" s="18" t="s">
        <v>195</v>
      </c>
      <c r="C38" s="18" t="s">
        <v>402</v>
      </c>
      <c r="D38">
        <v>17563000</v>
      </c>
      <c r="E38">
        <v>84854000</v>
      </c>
      <c r="F38">
        <v>158620000</v>
      </c>
      <c r="G38">
        <v>124280000</v>
      </c>
      <c r="H38">
        <v>865460000</v>
      </c>
      <c r="I38">
        <v>887390000</v>
      </c>
      <c r="J38">
        <v>995240000</v>
      </c>
      <c r="K38">
        <f t="shared" si="0"/>
        <v>9.8044970304809007E-2</v>
      </c>
      <c r="L38">
        <f t="shared" si="0"/>
        <v>0.1787489153585233</v>
      </c>
      <c r="M38">
        <f t="shared" si="0"/>
        <v>0.12487440215425424</v>
      </c>
      <c r="N38" s="15">
        <f t="shared" si="1"/>
        <v>0.20697904636198647</v>
      </c>
      <c r="O38" s="16">
        <f t="shared" ref="O38:O45" si="22">L38/M38</f>
        <v>1.4314295986596133</v>
      </c>
      <c r="P38" s="17">
        <f t="shared" si="3"/>
        <v>1.8231319240835737</v>
      </c>
      <c r="Q38">
        <v>0</v>
      </c>
      <c r="R38">
        <v>47179000</v>
      </c>
      <c r="S38">
        <v>186060000</v>
      </c>
      <c r="T38">
        <v>105450000</v>
      </c>
      <c r="U38">
        <v>876600000</v>
      </c>
      <c r="V38">
        <v>1078500000</v>
      </c>
      <c r="W38">
        <v>1138700000</v>
      </c>
      <c r="X38">
        <f t="shared" si="4"/>
        <v>5.3820442619210589E-2</v>
      </c>
      <c r="Y38">
        <f t="shared" si="4"/>
        <v>0.17251738525730181</v>
      </c>
      <c r="Z38">
        <f t="shared" si="4"/>
        <v>9.2605602880477741E-2</v>
      </c>
      <c r="AA38" s="15">
        <f>Q38/R38</f>
        <v>0</v>
      </c>
      <c r="AB38" s="16">
        <f t="shared" ref="AB38:AB45" si="23">Y38/Z38</f>
        <v>1.8629259989804605</v>
      </c>
      <c r="AC38" s="17">
        <f>Y38/X38</f>
        <v>3.2054248694663041</v>
      </c>
      <c r="AD38">
        <v>23894000</v>
      </c>
      <c r="AE38">
        <v>67235000</v>
      </c>
      <c r="AF38">
        <v>95950000</v>
      </c>
      <c r="AG38">
        <v>48778000</v>
      </c>
      <c r="AH38">
        <v>234260000</v>
      </c>
      <c r="AI38">
        <v>547210000</v>
      </c>
      <c r="AJ38">
        <v>689590000</v>
      </c>
      <c r="AK38">
        <f t="shared" si="8"/>
        <v>0.28701015965166909</v>
      </c>
      <c r="AL38">
        <f t="shared" si="8"/>
        <v>0.17534401783593137</v>
      </c>
      <c r="AM38">
        <f t="shared" si="8"/>
        <v>7.0734784437129314E-2</v>
      </c>
      <c r="AN38" s="15">
        <f>AD38/AE38</f>
        <v>0.35538038224139212</v>
      </c>
      <c r="AO38" s="16">
        <f t="shared" ref="AO38:AO45" si="24">AL38/AM38</f>
        <v>2.4788937894025977</v>
      </c>
      <c r="AP38" s="17">
        <f>AL38/AK38</f>
        <v>0.61093313926147519</v>
      </c>
      <c r="AQ38">
        <v>5813400</v>
      </c>
      <c r="AR38">
        <v>68052000</v>
      </c>
      <c r="AS38">
        <v>64158000</v>
      </c>
      <c r="AT38">
        <v>59304000</v>
      </c>
      <c r="AU38">
        <v>747130000</v>
      </c>
      <c r="AV38">
        <v>737750000</v>
      </c>
      <c r="AW38">
        <v>625580000</v>
      </c>
      <c r="AX38">
        <f t="shared" si="10"/>
        <v>9.1084550212145149E-2</v>
      </c>
      <c r="AY38">
        <f t="shared" si="10"/>
        <v>8.6964418841070826E-2</v>
      </c>
      <c r="AZ38">
        <f t="shared" si="10"/>
        <v>9.4798427059688606E-2</v>
      </c>
      <c r="BA38" s="15">
        <f t="shared" si="11"/>
        <v>8.5425850819961208E-2</v>
      </c>
      <c r="BB38" s="16">
        <f t="shared" si="12"/>
        <v>0.91736141134825799</v>
      </c>
      <c r="BC38" s="17">
        <f t="shared" si="13"/>
        <v>0.95476585917723567</v>
      </c>
      <c r="BD38">
        <v>18254000</v>
      </c>
      <c r="BE38">
        <v>58671000</v>
      </c>
      <c r="BF38">
        <v>97008000</v>
      </c>
      <c r="BG38">
        <v>51542000</v>
      </c>
      <c r="BH38">
        <v>752070000</v>
      </c>
      <c r="BI38">
        <v>733350000</v>
      </c>
      <c r="BJ38">
        <v>663290000</v>
      </c>
      <c r="BK38">
        <f t="shared" si="14"/>
        <v>7.8012684989429176E-2</v>
      </c>
      <c r="BL38">
        <f t="shared" si="14"/>
        <v>0.13228062998568213</v>
      </c>
      <c r="BM38">
        <f t="shared" si="14"/>
        <v>7.7706583847185998E-2</v>
      </c>
      <c r="BN38" s="15">
        <f t="shared" si="15"/>
        <v>0.31112474646759047</v>
      </c>
      <c r="BO38" s="16">
        <f t="shared" si="16"/>
        <v>1.7023091665671317</v>
      </c>
      <c r="BP38" s="17">
        <f t="shared" si="17"/>
        <v>1.6956297556430258</v>
      </c>
      <c r="BQ38" s="41">
        <v>2</v>
      </c>
    </row>
    <row r="39" spans="1:69" customFormat="1" ht="15" x14ac:dyDescent="0.2">
      <c r="A39" s="18" t="s">
        <v>718</v>
      </c>
      <c r="B39" s="18" t="s">
        <v>719</v>
      </c>
      <c r="C39" s="18" t="s">
        <v>402</v>
      </c>
      <c r="D39">
        <v>2120700</v>
      </c>
      <c r="E39">
        <v>61463000</v>
      </c>
      <c r="F39">
        <v>43228000</v>
      </c>
      <c r="G39">
        <v>69098000</v>
      </c>
      <c r="H39">
        <v>865460000</v>
      </c>
      <c r="I39">
        <v>887390000</v>
      </c>
      <c r="J39">
        <v>995240000</v>
      </c>
      <c r="K39">
        <f t="shared" si="0"/>
        <v>7.1017724678205815E-2</v>
      </c>
      <c r="L39">
        <f t="shared" si="0"/>
        <v>4.8713643381151465E-2</v>
      </c>
      <c r="M39">
        <f t="shared" si="0"/>
        <v>6.942847956271854E-2</v>
      </c>
      <c r="N39" s="15">
        <f t="shared" si="1"/>
        <v>3.4503685143907718E-2</v>
      </c>
      <c r="O39" s="16">
        <f t="shared" si="22"/>
        <v>0.70163776720971927</v>
      </c>
      <c r="P39" s="17">
        <f t="shared" si="3"/>
        <v>0.68593641378799186</v>
      </c>
      <c r="Q39">
        <v>17257000</v>
      </c>
      <c r="R39">
        <v>0</v>
      </c>
      <c r="S39">
        <v>43514000</v>
      </c>
      <c r="T39">
        <v>87891000</v>
      </c>
      <c r="U39">
        <v>876600000</v>
      </c>
      <c r="V39">
        <v>1078500000</v>
      </c>
      <c r="W39">
        <v>1138700000</v>
      </c>
      <c r="X39">
        <f t="shared" si="4"/>
        <v>0</v>
      </c>
      <c r="Y39">
        <f t="shared" si="4"/>
        <v>4.03467779323134E-2</v>
      </c>
      <c r="Z39">
        <f t="shared" si="4"/>
        <v>7.7185386844647402E-2</v>
      </c>
      <c r="AA39" s="15" t="s">
        <v>943</v>
      </c>
      <c r="AB39" s="16">
        <f t="shared" si="23"/>
        <v>0.52272560366277854</v>
      </c>
      <c r="AC39" s="17" t="s">
        <v>943</v>
      </c>
      <c r="AD39">
        <v>20153000</v>
      </c>
      <c r="AE39">
        <v>48210000</v>
      </c>
      <c r="AF39">
        <v>29914000</v>
      </c>
      <c r="AG39">
        <v>66703000</v>
      </c>
      <c r="AH39">
        <v>234260000</v>
      </c>
      <c r="AI39">
        <v>547210000</v>
      </c>
      <c r="AJ39">
        <v>689590000</v>
      </c>
      <c r="AK39">
        <f t="shared" si="8"/>
        <v>0.20579697771706651</v>
      </c>
      <c r="AL39">
        <f t="shared" si="8"/>
        <v>5.4666398640375723E-2</v>
      </c>
      <c r="AM39">
        <f t="shared" si="8"/>
        <v>9.6728490842384607E-2</v>
      </c>
      <c r="AN39" s="15">
        <f>AD39/AE39</f>
        <v>0.41802530595312176</v>
      </c>
      <c r="AO39" s="16">
        <f t="shared" si="24"/>
        <v>0.56515301918079686</v>
      </c>
      <c r="AP39" s="17">
        <f>AL39/AK39</f>
        <v>0.26563266014300801</v>
      </c>
      <c r="AQ39">
        <v>5923000</v>
      </c>
      <c r="AR39">
        <v>15232000</v>
      </c>
      <c r="AS39">
        <v>29593000</v>
      </c>
      <c r="AT39">
        <v>37965000</v>
      </c>
      <c r="AU39">
        <v>747130000</v>
      </c>
      <c r="AV39">
        <v>737750000</v>
      </c>
      <c r="AW39">
        <v>625580000</v>
      </c>
      <c r="AX39">
        <f t="shared" si="10"/>
        <v>2.0387348921874372E-2</v>
      </c>
      <c r="AY39">
        <f t="shared" si="10"/>
        <v>4.0112504235852255E-2</v>
      </c>
      <c r="AZ39">
        <f t="shared" si="10"/>
        <v>6.0687681831260588E-2</v>
      </c>
      <c r="BA39" s="15">
        <f t="shared" si="11"/>
        <v>0.38885241596638653</v>
      </c>
      <c r="BB39" s="16">
        <f t="shared" si="12"/>
        <v>0.66096616356814053</v>
      </c>
      <c r="BC39" s="17">
        <f t="shared" si="13"/>
        <v>1.9675193861431393</v>
      </c>
      <c r="BD39">
        <v>5704300</v>
      </c>
      <c r="BE39">
        <v>17925000</v>
      </c>
      <c r="BF39">
        <v>25804000</v>
      </c>
      <c r="BG39">
        <v>28235000</v>
      </c>
      <c r="BH39">
        <v>752070000</v>
      </c>
      <c r="BI39">
        <v>733350000</v>
      </c>
      <c r="BJ39">
        <v>663290000</v>
      </c>
      <c r="BK39">
        <f t="shared" si="14"/>
        <v>2.3834217559535683E-2</v>
      </c>
      <c r="BL39">
        <f t="shared" si="14"/>
        <v>3.5186473034703757E-2</v>
      </c>
      <c r="BM39">
        <f t="shared" si="14"/>
        <v>4.2568107464306712E-2</v>
      </c>
      <c r="BN39" s="15">
        <f t="shared" si="15"/>
        <v>0.31823152022315204</v>
      </c>
      <c r="BO39" s="16">
        <f t="shared" si="16"/>
        <v>0.82659237468350122</v>
      </c>
      <c r="BP39" s="17">
        <f t="shared" si="17"/>
        <v>1.4763007405974702</v>
      </c>
      <c r="BQ39" s="41">
        <v>2</v>
      </c>
    </row>
    <row r="40" spans="1:69" customFormat="1" ht="15" x14ac:dyDescent="0.2">
      <c r="A40" s="18" t="s">
        <v>368</v>
      </c>
      <c r="B40" s="18" t="s">
        <v>369</v>
      </c>
      <c r="C40" s="18" t="s">
        <v>402</v>
      </c>
      <c r="D40">
        <v>3309300</v>
      </c>
      <c r="E40">
        <v>43198000</v>
      </c>
      <c r="F40">
        <v>43328000</v>
      </c>
      <c r="G40">
        <v>102440000</v>
      </c>
      <c r="H40">
        <v>865460000</v>
      </c>
      <c r="I40">
        <v>887390000</v>
      </c>
      <c r="J40">
        <v>995240000</v>
      </c>
      <c r="K40">
        <f t="shared" si="0"/>
        <v>4.9913340882305361E-2</v>
      </c>
      <c r="L40">
        <f t="shared" si="0"/>
        <v>4.882633340470368E-2</v>
      </c>
      <c r="M40">
        <f t="shared" si="0"/>
        <v>0.10292994654555684</v>
      </c>
      <c r="N40" s="15">
        <f t="shared" si="1"/>
        <v>7.660771332006111E-2</v>
      </c>
      <c r="O40" s="16">
        <f t="shared" si="22"/>
        <v>0.47436470185178925</v>
      </c>
      <c r="P40" s="17">
        <f t="shared" si="3"/>
        <v>0.97822210538531529</v>
      </c>
      <c r="Q40">
        <v>10206000</v>
      </c>
      <c r="R40">
        <v>63148000</v>
      </c>
      <c r="S40">
        <v>111210000</v>
      </c>
      <c r="T40">
        <v>160000000</v>
      </c>
      <c r="U40">
        <v>876600000</v>
      </c>
      <c r="V40">
        <v>1078500000</v>
      </c>
      <c r="W40">
        <v>1138700000</v>
      </c>
      <c r="X40">
        <f t="shared" si="4"/>
        <v>7.20374172940908E-2</v>
      </c>
      <c r="Y40">
        <f t="shared" si="4"/>
        <v>0.103115438108484</v>
      </c>
      <c r="Z40">
        <f t="shared" si="4"/>
        <v>0.14051110915956794</v>
      </c>
      <c r="AA40" s="15">
        <f t="shared" ref="AA40:AA52" si="25">Q40/R40</f>
        <v>0.16162032051688097</v>
      </c>
      <c r="AB40" s="16">
        <f t="shared" si="23"/>
        <v>0.73385968358831699</v>
      </c>
      <c r="AC40" s="17">
        <f t="shared" ref="AC40:AC52" si="26">Y40/X40</f>
        <v>1.4314149782399614</v>
      </c>
      <c r="AD40">
        <v>0</v>
      </c>
      <c r="AE40">
        <v>0</v>
      </c>
      <c r="AF40">
        <v>19611000</v>
      </c>
      <c r="AG40">
        <v>57008000</v>
      </c>
      <c r="AH40">
        <v>234260000</v>
      </c>
      <c r="AI40">
        <v>547210000</v>
      </c>
      <c r="AJ40">
        <v>689590000</v>
      </c>
      <c r="AK40">
        <f t="shared" si="8"/>
        <v>0</v>
      </c>
      <c r="AL40">
        <f t="shared" si="8"/>
        <v>3.5838160852323608E-2</v>
      </c>
      <c r="AM40">
        <f t="shared" si="8"/>
        <v>8.2669412259458522E-2</v>
      </c>
      <c r="AN40" s="15">
        <v>0</v>
      </c>
      <c r="AO40" s="16">
        <f t="shared" si="24"/>
        <v>0.43351174119691688</v>
      </c>
      <c r="AP40" s="17" t="s">
        <v>943</v>
      </c>
      <c r="AQ40">
        <v>3598700</v>
      </c>
      <c r="AR40">
        <v>45278000</v>
      </c>
      <c r="AS40">
        <v>56788000</v>
      </c>
      <c r="AT40">
        <v>43944000</v>
      </c>
      <c r="AU40">
        <v>747130000</v>
      </c>
      <c r="AV40">
        <v>737750000</v>
      </c>
      <c r="AW40">
        <v>625580000</v>
      </c>
      <c r="AX40">
        <f t="shared" si="10"/>
        <v>6.0602572510808028E-2</v>
      </c>
      <c r="AY40">
        <f t="shared" si="10"/>
        <v>7.6974584886479167E-2</v>
      </c>
      <c r="AZ40">
        <f t="shared" si="10"/>
        <v>7.0245212442853033E-2</v>
      </c>
      <c r="BA40" s="15">
        <f t="shared" si="11"/>
        <v>7.9480100711162155E-2</v>
      </c>
      <c r="BB40" s="16">
        <f t="shared" si="12"/>
        <v>1.0957983072383861</v>
      </c>
      <c r="BC40" s="17">
        <f t="shared" si="13"/>
        <v>1.2701537525119302</v>
      </c>
      <c r="BD40">
        <v>6857000</v>
      </c>
      <c r="BE40">
        <v>31966000</v>
      </c>
      <c r="BF40">
        <v>67156000</v>
      </c>
      <c r="BG40">
        <v>42474000</v>
      </c>
      <c r="BH40">
        <v>752070000</v>
      </c>
      <c r="BI40">
        <v>733350000</v>
      </c>
      <c r="BJ40">
        <v>663290000</v>
      </c>
      <c r="BK40">
        <f t="shared" si="14"/>
        <v>4.2504022231973089E-2</v>
      </c>
      <c r="BL40">
        <f t="shared" si="14"/>
        <v>9.1574282402672666E-2</v>
      </c>
      <c r="BM40">
        <f t="shared" si="14"/>
        <v>6.4035338991994456E-2</v>
      </c>
      <c r="BN40" s="15">
        <f t="shared" si="15"/>
        <v>0.21450916598886316</v>
      </c>
      <c r="BO40" s="16">
        <f t="shared" si="16"/>
        <v>1.4300585246237403</v>
      </c>
      <c r="BP40" s="17">
        <f t="shared" si="17"/>
        <v>2.1544850956196595</v>
      </c>
      <c r="BQ40" s="41">
        <v>2</v>
      </c>
    </row>
    <row r="41" spans="1:69" customFormat="1" ht="15" x14ac:dyDescent="0.2">
      <c r="A41" s="18" t="s">
        <v>208</v>
      </c>
      <c r="B41" s="18" t="s">
        <v>209</v>
      </c>
      <c r="C41" s="18" t="s">
        <v>807</v>
      </c>
      <c r="D41">
        <v>195470000</v>
      </c>
      <c r="E41">
        <v>245830000</v>
      </c>
      <c r="F41">
        <v>246040000</v>
      </c>
      <c r="G41">
        <v>233510000</v>
      </c>
      <c r="H41">
        <v>865460000</v>
      </c>
      <c r="I41">
        <v>887390000</v>
      </c>
      <c r="J41">
        <v>995240000</v>
      </c>
      <c r="K41">
        <f t="shared" si="0"/>
        <v>0.28404547870496616</v>
      </c>
      <c r="L41">
        <f t="shared" si="0"/>
        <v>0.27726253394786959</v>
      </c>
      <c r="M41">
        <f t="shared" si="0"/>
        <v>0.23462682368072021</v>
      </c>
      <c r="N41" s="15">
        <f t="shared" si="1"/>
        <v>0.79514298498962699</v>
      </c>
      <c r="O41" s="16">
        <f t="shared" si="22"/>
        <v>1.1817171182659318</v>
      </c>
      <c r="P41" s="17">
        <f t="shared" si="3"/>
        <v>0.9761202157203076</v>
      </c>
      <c r="Q41">
        <v>296070000</v>
      </c>
      <c r="R41">
        <v>241550000</v>
      </c>
      <c r="S41">
        <v>248330000</v>
      </c>
      <c r="T41">
        <v>223700000</v>
      </c>
      <c r="U41">
        <v>876600000</v>
      </c>
      <c r="V41">
        <v>1078500000</v>
      </c>
      <c r="W41">
        <v>1138700000</v>
      </c>
      <c r="X41">
        <f t="shared" si="4"/>
        <v>0.27555327401323293</v>
      </c>
      <c r="Y41">
        <f t="shared" si="4"/>
        <v>0.23025498377375986</v>
      </c>
      <c r="Z41">
        <f t="shared" si="4"/>
        <v>0.19645209449372092</v>
      </c>
      <c r="AA41" s="15">
        <f t="shared" si="25"/>
        <v>1.2257089629476299</v>
      </c>
      <c r="AB41" s="16">
        <f t="shared" si="23"/>
        <v>1.1720668306802877</v>
      </c>
      <c r="AC41" s="17">
        <f t="shared" si="26"/>
        <v>0.83560968236836231</v>
      </c>
      <c r="AD41">
        <v>327760000</v>
      </c>
      <c r="AE41">
        <v>175300000</v>
      </c>
      <c r="AF41">
        <v>72837000</v>
      </c>
      <c r="AG41">
        <v>181080000</v>
      </c>
      <c r="AH41">
        <v>234260000</v>
      </c>
      <c r="AI41">
        <v>547210000</v>
      </c>
      <c r="AJ41">
        <v>689590000</v>
      </c>
      <c r="AK41">
        <f t="shared" si="8"/>
        <v>0.74831383932382822</v>
      </c>
      <c r="AL41">
        <f t="shared" si="8"/>
        <v>0.1331061201366934</v>
      </c>
      <c r="AM41">
        <f t="shared" si="8"/>
        <v>0.26259081483200164</v>
      </c>
      <c r="AN41" s="15">
        <f>AD41/AE41</f>
        <v>1.8697090701654306</v>
      </c>
      <c r="AO41" s="16">
        <f t="shared" si="24"/>
        <v>0.50689556762239008</v>
      </c>
      <c r="AP41" s="17">
        <f>AL41/AK41</f>
        <v>0.17787472734296519</v>
      </c>
      <c r="AQ41">
        <v>148350000</v>
      </c>
      <c r="AR41">
        <v>96032000</v>
      </c>
      <c r="AS41">
        <v>151420000</v>
      </c>
      <c r="AT41">
        <v>124240000</v>
      </c>
      <c r="AU41">
        <v>747130000</v>
      </c>
      <c r="AV41">
        <v>737750000</v>
      </c>
      <c r="AW41">
        <v>625580000</v>
      </c>
      <c r="AX41">
        <f t="shared" si="10"/>
        <v>0.12853452545072477</v>
      </c>
      <c r="AY41">
        <f t="shared" si="10"/>
        <v>0.20524567943070146</v>
      </c>
      <c r="AZ41">
        <f t="shared" si="10"/>
        <v>0.19859969947888359</v>
      </c>
      <c r="BA41" s="15">
        <f t="shared" si="11"/>
        <v>1.5447975674775074</v>
      </c>
      <c r="BB41" s="16">
        <f t="shared" si="12"/>
        <v>1.0334641994386529</v>
      </c>
      <c r="BC41" s="17">
        <f t="shared" si="13"/>
        <v>1.5968136087247999</v>
      </c>
      <c r="BD41">
        <v>95924000</v>
      </c>
      <c r="BE41">
        <v>100130000</v>
      </c>
      <c r="BF41">
        <v>143660000</v>
      </c>
      <c r="BG41">
        <v>166140000</v>
      </c>
      <c r="BH41">
        <v>752070000</v>
      </c>
      <c r="BI41">
        <v>733350000</v>
      </c>
      <c r="BJ41">
        <v>663290000</v>
      </c>
      <c r="BK41">
        <f t="shared" si="14"/>
        <v>0.13313920246785538</v>
      </c>
      <c r="BL41">
        <f t="shared" si="14"/>
        <v>0.19589554782845844</v>
      </c>
      <c r="BM41">
        <f t="shared" si="14"/>
        <v>0.25047867448627298</v>
      </c>
      <c r="BN41" s="15">
        <f t="shared" si="15"/>
        <v>0.9579946070108859</v>
      </c>
      <c r="BO41" s="16">
        <f t="shared" si="16"/>
        <v>0.78208473527830868</v>
      </c>
      <c r="BP41" s="17">
        <f t="shared" si="17"/>
        <v>1.4713588800094752</v>
      </c>
      <c r="BQ41" s="41">
        <v>2</v>
      </c>
    </row>
    <row r="42" spans="1:69" customFormat="1" ht="15" x14ac:dyDescent="0.2">
      <c r="A42" s="18" t="s">
        <v>724</v>
      </c>
      <c r="B42" s="18" t="s">
        <v>725</v>
      </c>
      <c r="C42" s="18" t="s">
        <v>807</v>
      </c>
      <c r="D42">
        <v>0</v>
      </c>
      <c r="E42">
        <v>14115000</v>
      </c>
      <c r="F42">
        <v>0</v>
      </c>
      <c r="G42">
        <v>7474800</v>
      </c>
      <c r="H42">
        <v>865460000</v>
      </c>
      <c r="I42">
        <v>887390000</v>
      </c>
      <c r="J42">
        <v>995240000</v>
      </c>
      <c r="K42">
        <f t="shared" si="0"/>
        <v>1.6309245950130568E-2</v>
      </c>
      <c r="L42">
        <f t="shared" si="0"/>
        <v>0</v>
      </c>
      <c r="M42">
        <f t="shared" si="0"/>
        <v>7.5105502190426429E-3</v>
      </c>
      <c r="N42" s="15">
        <f t="shared" si="1"/>
        <v>0</v>
      </c>
      <c r="O42" s="16">
        <f t="shared" si="22"/>
        <v>0</v>
      </c>
      <c r="P42" s="17">
        <f t="shared" si="3"/>
        <v>0</v>
      </c>
      <c r="Q42">
        <v>14649000</v>
      </c>
      <c r="R42">
        <v>21287000</v>
      </c>
      <c r="S42">
        <v>25169000</v>
      </c>
      <c r="T42">
        <v>9404100</v>
      </c>
      <c r="U42">
        <v>876600000</v>
      </c>
      <c r="V42">
        <v>1078500000</v>
      </c>
      <c r="W42">
        <v>1138700000</v>
      </c>
      <c r="X42">
        <f t="shared" si="4"/>
        <v>2.4283595710700434E-2</v>
      </c>
      <c r="Y42">
        <f t="shared" si="4"/>
        <v>2.3337042188224386E-2</v>
      </c>
      <c r="Z42">
        <f t="shared" si="4"/>
        <v>8.2586282602968297E-3</v>
      </c>
      <c r="AA42" s="15">
        <f t="shared" si="25"/>
        <v>0.68816648658805846</v>
      </c>
      <c r="AB42" s="16">
        <f t="shared" si="23"/>
        <v>2.8257770482801234</v>
      </c>
      <c r="AC42" s="17">
        <f t="shared" si="26"/>
        <v>0.96102086635963246</v>
      </c>
      <c r="AD42">
        <v>46146000</v>
      </c>
      <c r="AE42">
        <v>0</v>
      </c>
      <c r="AF42">
        <v>0</v>
      </c>
      <c r="AG42">
        <v>30836000</v>
      </c>
      <c r="AH42">
        <v>234260000</v>
      </c>
      <c r="AI42">
        <v>547210000</v>
      </c>
      <c r="AJ42">
        <v>689590000</v>
      </c>
      <c r="AK42">
        <f t="shared" si="8"/>
        <v>0</v>
      </c>
      <c r="AL42">
        <f t="shared" si="8"/>
        <v>0</v>
      </c>
      <c r="AM42">
        <f t="shared" si="8"/>
        <v>4.4716425702228862E-2</v>
      </c>
      <c r="AN42" s="15" t="s">
        <v>943</v>
      </c>
      <c r="AO42" s="16">
        <f t="shared" si="24"/>
        <v>0</v>
      </c>
      <c r="AP42" s="17">
        <v>0</v>
      </c>
      <c r="AQ42">
        <v>8708100</v>
      </c>
      <c r="AR42">
        <v>9919300</v>
      </c>
      <c r="AS42">
        <v>15035000</v>
      </c>
      <c r="AT42">
        <v>10425000</v>
      </c>
      <c r="AU42">
        <v>747130000</v>
      </c>
      <c r="AV42">
        <v>737750000</v>
      </c>
      <c r="AW42">
        <v>625580000</v>
      </c>
      <c r="AX42">
        <f t="shared" si="10"/>
        <v>1.3276538219586952E-2</v>
      </c>
      <c r="AY42">
        <f t="shared" si="10"/>
        <v>2.0379532361911215E-2</v>
      </c>
      <c r="AZ42">
        <f t="shared" si="10"/>
        <v>1.6664535311231177E-2</v>
      </c>
      <c r="BA42" s="15">
        <f t="shared" si="11"/>
        <v>0.87789460949865417</v>
      </c>
      <c r="BB42" s="16">
        <f t="shared" si="12"/>
        <v>1.222928331411455</v>
      </c>
      <c r="BC42" s="17">
        <f t="shared" si="13"/>
        <v>1.5350034794345091</v>
      </c>
      <c r="BD42">
        <v>7067800</v>
      </c>
      <c r="BE42">
        <v>8646200</v>
      </c>
      <c r="BF42">
        <v>14982000</v>
      </c>
      <c r="BG42">
        <v>11254000</v>
      </c>
      <c r="BH42">
        <v>752070000</v>
      </c>
      <c r="BI42">
        <v>733350000</v>
      </c>
      <c r="BJ42">
        <v>663290000</v>
      </c>
      <c r="BK42">
        <f t="shared" si="14"/>
        <v>1.1496536226681026E-2</v>
      </c>
      <c r="BL42">
        <f t="shared" si="14"/>
        <v>2.0429535692370628E-2</v>
      </c>
      <c r="BM42">
        <f t="shared" si="14"/>
        <v>1.6966937538633178E-2</v>
      </c>
      <c r="BN42" s="15">
        <f t="shared" si="15"/>
        <v>0.81744581434618679</v>
      </c>
      <c r="BO42" s="16">
        <f t="shared" si="16"/>
        <v>1.2040791478045596</v>
      </c>
      <c r="BP42" s="17">
        <f t="shared" si="17"/>
        <v>1.7770165978303971</v>
      </c>
      <c r="BQ42" s="41">
        <v>2</v>
      </c>
    </row>
    <row r="43" spans="1:69" customFormat="1" ht="15" x14ac:dyDescent="0.2">
      <c r="A43" s="18" t="s">
        <v>360</v>
      </c>
      <c r="B43" s="18" t="s">
        <v>361</v>
      </c>
      <c r="C43" s="18" t="s">
        <v>885</v>
      </c>
      <c r="D43">
        <v>69158000</v>
      </c>
      <c r="E43">
        <v>206450000</v>
      </c>
      <c r="F43">
        <v>89153000</v>
      </c>
      <c r="G43">
        <v>90908000</v>
      </c>
      <c r="H43">
        <v>865460000</v>
      </c>
      <c r="I43">
        <v>887390000</v>
      </c>
      <c r="J43">
        <v>995240000</v>
      </c>
      <c r="K43">
        <f t="shared" si="0"/>
        <v>0.23854366464076907</v>
      </c>
      <c r="L43">
        <f t="shared" si="0"/>
        <v>0.10046653669750617</v>
      </c>
      <c r="M43">
        <f t="shared" si="0"/>
        <v>9.1342791688436967E-2</v>
      </c>
      <c r="N43" s="15">
        <f t="shared" si="1"/>
        <v>0.33498667958343425</v>
      </c>
      <c r="O43" s="16">
        <f t="shared" si="22"/>
        <v>1.0998846744271795</v>
      </c>
      <c r="P43" s="17">
        <f t="shared" si="3"/>
        <v>0.42116623322946811</v>
      </c>
      <c r="Q43">
        <v>311640000</v>
      </c>
      <c r="R43">
        <v>236990000</v>
      </c>
      <c r="S43">
        <v>114380000</v>
      </c>
      <c r="T43">
        <v>65107000</v>
      </c>
      <c r="U43">
        <v>876600000</v>
      </c>
      <c r="V43">
        <v>1078500000</v>
      </c>
      <c r="W43">
        <v>1138700000</v>
      </c>
      <c r="X43">
        <f t="shared" si="4"/>
        <v>0.27035135751768197</v>
      </c>
      <c r="Y43">
        <f t="shared" si="4"/>
        <v>0.10605470560964303</v>
      </c>
      <c r="Z43">
        <f t="shared" si="4"/>
        <v>5.7176604900324932E-2</v>
      </c>
      <c r="AA43" s="15">
        <f t="shared" si="25"/>
        <v>1.3149921937634499</v>
      </c>
      <c r="AB43" s="16">
        <f t="shared" si="23"/>
        <v>1.8548618931558898</v>
      </c>
      <c r="AC43" s="17">
        <f t="shared" si="26"/>
        <v>0.39228471639062018</v>
      </c>
      <c r="AD43">
        <v>91163000</v>
      </c>
      <c r="AE43">
        <v>75502000</v>
      </c>
      <c r="AF43">
        <v>20536000</v>
      </c>
      <c r="AG43">
        <v>20439000</v>
      </c>
      <c r="AH43">
        <v>234260000</v>
      </c>
      <c r="AI43">
        <v>547210000</v>
      </c>
      <c r="AJ43">
        <v>689590000</v>
      </c>
      <c r="AK43">
        <f t="shared" si="8"/>
        <v>0.32230000853752239</v>
      </c>
      <c r="AL43">
        <f t="shared" si="8"/>
        <v>3.7528553937245301E-2</v>
      </c>
      <c r="AM43">
        <f t="shared" si="8"/>
        <v>2.9639350918661815E-2</v>
      </c>
      <c r="AN43" s="15">
        <f t="shared" ref="AN43:AN50" si="27">AD43/AE43</f>
        <v>1.2074249688749967</v>
      </c>
      <c r="AO43" s="16">
        <f t="shared" si="24"/>
        <v>1.2661732721554375</v>
      </c>
      <c r="AP43" s="17">
        <f t="shared" ref="AP43:AP50" si="28">AL43/AK43</f>
        <v>0.116439816764312</v>
      </c>
      <c r="AQ43">
        <v>68850000</v>
      </c>
      <c r="AR43">
        <v>301770000</v>
      </c>
      <c r="AS43">
        <v>223990000</v>
      </c>
      <c r="AT43">
        <v>205000000</v>
      </c>
      <c r="AU43">
        <v>747130000</v>
      </c>
      <c r="AV43">
        <v>737750000</v>
      </c>
      <c r="AW43">
        <v>625580000</v>
      </c>
      <c r="AX43">
        <f t="shared" si="10"/>
        <v>0.40390561214246518</v>
      </c>
      <c r="AY43">
        <f t="shared" si="10"/>
        <v>0.30361233480176214</v>
      </c>
      <c r="AZ43">
        <f t="shared" si="10"/>
        <v>0.32769589820646439</v>
      </c>
      <c r="BA43" s="15">
        <f t="shared" si="11"/>
        <v>0.2281538920369818</v>
      </c>
      <c r="BB43" s="16">
        <f t="shared" si="12"/>
        <v>0.92650636295261646</v>
      </c>
      <c r="BC43" s="17">
        <f t="shared" si="13"/>
        <v>0.75169130032952425</v>
      </c>
      <c r="BD43">
        <v>116810000</v>
      </c>
      <c r="BE43">
        <v>253500000</v>
      </c>
      <c r="BF43">
        <v>265790000</v>
      </c>
      <c r="BG43">
        <v>228950000</v>
      </c>
      <c r="BH43">
        <v>752070000</v>
      </c>
      <c r="BI43">
        <v>733350000</v>
      </c>
      <c r="BJ43">
        <v>663290000</v>
      </c>
      <c r="BK43">
        <f t="shared" si="14"/>
        <v>0.33706968766205275</v>
      </c>
      <c r="BL43">
        <f t="shared" si="14"/>
        <v>0.36243267198472762</v>
      </c>
      <c r="BM43">
        <f t="shared" si="14"/>
        <v>0.3451733027785735</v>
      </c>
      <c r="BN43" s="15">
        <f t="shared" si="15"/>
        <v>0.46078895463510849</v>
      </c>
      <c r="BO43" s="16">
        <f t="shared" si="16"/>
        <v>1.0500020397499452</v>
      </c>
      <c r="BP43" s="17">
        <f t="shared" si="17"/>
        <v>1.0752455211816729</v>
      </c>
      <c r="BQ43" s="41">
        <v>2</v>
      </c>
    </row>
    <row r="44" spans="1:69" customFormat="1" ht="15" x14ac:dyDescent="0.2">
      <c r="A44" s="18" t="s">
        <v>594</v>
      </c>
      <c r="B44" s="18" t="s">
        <v>595</v>
      </c>
      <c r="C44" s="18" t="s">
        <v>882</v>
      </c>
      <c r="D44">
        <v>231610000</v>
      </c>
      <c r="E44">
        <v>166700000</v>
      </c>
      <c r="F44">
        <v>54166000</v>
      </c>
      <c r="G44">
        <v>67754000</v>
      </c>
      <c r="H44">
        <v>865460000</v>
      </c>
      <c r="I44">
        <v>887390000</v>
      </c>
      <c r="J44">
        <v>995240000</v>
      </c>
      <c r="K44">
        <f t="shared" si="0"/>
        <v>0.19261433226261179</v>
      </c>
      <c r="L44">
        <f t="shared" si="0"/>
        <v>6.1039678157292734E-2</v>
      </c>
      <c r="M44">
        <f t="shared" si="0"/>
        <v>6.8078051525260239E-2</v>
      </c>
      <c r="N44" s="15">
        <f t="shared" si="1"/>
        <v>1.389382123575285</v>
      </c>
      <c r="O44" s="16">
        <f t="shared" si="22"/>
        <v>0.89661317839926824</v>
      </c>
      <c r="P44" s="17">
        <f t="shared" si="3"/>
        <v>0.31690101894427458</v>
      </c>
      <c r="Q44">
        <v>391800000</v>
      </c>
      <c r="R44">
        <v>192610000</v>
      </c>
      <c r="S44">
        <v>48264000</v>
      </c>
      <c r="T44">
        <v>88253000</v>
      </c>
      <c r="U44">
        <v>876600000</v>
      </c>
      <c r="V44">
        <v>1078500000</v>
      </c>
      <c r="W44">
        <v>1138700000</v>
      </c>
      <c r="X44">
        <f t="shared" si="4"/>
        <v>0.21972393337896418</v>
      </c>
      <c r="Y44">
        <f t="shared" si="4"/>
        <v>4.4751043115438108E-2</v>
      </c>
      <c r="Z44">
        <f t="shared" si="4"/>
        <v>7.7503293229120931E-2</v>
      </c>
      <c r="AA44" s="15">
        <f t="shared" si="25"/>
        <v>2.0341622968693214</v>
      </c>
      <c r="AB44" s="16">
        <f t="shared" si="23"/>
        <v>0.57740827842168962</v>
      </c>
      <c r="AC44" s="17">
        <f t="shared" si="26"/>
        <v>0.20366940654687216</v>
      </c>
      <c r="AD44">
        <v>147220000</v>
      </c>
      <c r="AE44">
        <v>87513000</v>
      </c>
      <c r="AF44">
        <v>0</v>
      </c>
      <c r="AG44">
        <v>88915000</v>
      </c>
      <c r="AH44">
        <v>234260000</v>
      </c>
      <c r="AI44">
        <v>547210000</v>
      </c>
      <c r="AJ44">
        <v>689590000</v>
      </c>
      <c r="AK44">
        <f t="shared" si="8"/>
        <v>0.37357209937676089</v>
      </c>
      <c r="AL44">
        <f t="shared" si="8"/>
        <v>0</v>
      </c>
      <c r="AM44">
        <f t="shared" si="8"/>
        <v>0.12893893472933193</v>
      </c>
      <c r="AN44" s="15">
        <f t="shared" si="27"/>
        <v>1.682264349296676</v>
      </c>
      <c r="AO44" s="16">
        <f t="shared" si="24"/>
        <v>0</v>
      </c>
      <c r="AP44" s="17">
        <f t="shared" si="28"/>
        <v>0</v>
      </c>
      <c r="AQ44">
        <v>1798000</v>
      </c>
      <c r="AR44">
        <v>243140000</v>
      </c>
      <c r="AS44">
        <v>148080000</v>
      </c>
      <c r="AT44">
        <v>122260000</v>
      </c>
      <c r="AU44">
        <v>747130000</v>
      </c>
      <c r="AV44">
        <v>737750000</v>
      </c>
      <c r="AW44">
        <v>625580000</v>
      </c>
      <c r="AX44">
        <f t="shared" si="10"/>
        <v>0.32543198640129561</v>
      </c>
      <c r="AY44">
        <f t="shared" si="10"/>
        <v>0.20071840054218909</v>
      </c>
      <c r="AZ44">
        <f t="shared" si="10"/>
        <v>0.19543463665718214</v>
      </c>
      <c r="BA44" s="15">
        <f t="shared" si="11"/>
        <v>7.3949165090071564E-3</v>
      </c>
      <c r="BB44" s="16">
        <f t="shared" si="12"/>
        <v>1.0270359644297615</v>
      </c>
      <c r="BC44" s="17">
        <f t="shared" si="13"/>
        <v>0.61677526773499114</v>
      </c>
      <c r="BD44">
        <v>35062000</v>
      </c>
      <c r="BE44">
        <v>170480000</v>
      </c>
      <c r="BF44">
        <v>269370000</v>
      </c>
      <c r="BG44">
        <v>203920000</v>
      </c>
      <c r="BH44">
        <v>752070000</v>
      </c>
      <c r="BI44">
        <v>733350000</v>
      </c>
      <c r="BJ44">
        <v>663290000</v>
      </c>
      <c r="BK44">
        <f t="shared" si="14"/>
        <v>0.2266810270320582</v>
      </c>
      <c r="BL44">
        <f t="shared" si="14"/>
        <v>0.36731437921865412</v>
      </c>
      <c r="BM44">
        <f t="shared" si="14"/>
        <v>0.30743716926231363</v>
      </c>
      <c r="BN44" s="15">
        <f t="shared" si="15"/>
        <v>0.20566635382449555</v>
      </c>
      <c r="BO44" s="16">
        <f t="shared" si="16"/>
        <v>1.1947624293445522</v>
      </c>
      <c r="BP44" s="17">
        <f t="shared" si="17"/>
        <v>1.6204019543581252</v>
      </c>
      <c r="BQ44" s="41">
        <v>2</v>
      </c>
    </row>
    <row r="45" spans="1:69" customFormat="1" ht="15" x14ac:dyDescent="0.2">
      <c r="A45" s="18" t="s">
        <v>135</v>
      </c>
      <c r="B45" s="18" t="s">
        <v>136</v>
      </c>
      <c r="C45" s="18" t="s">
        <v>809</v>
      </c>
      <c r="D45">
        <v>105250000</v>
      </c>
      <c r="E45">
        <v>166100000</v>
      </c>
      <c r="F45">
        <v>169530000</v>
      </c>
      <c r="G45">
        <v>20645000</v>
      </c>
      <c r="H45">
        <v>865460000</v>
      </c>
      <c r="I45">
        <v>887390000</v>
      </c>
      <c r="J45">
        <v>995240000</v>
      </c>
      <c r="K45">
        <f t="shared" si="0"/>
        <v>0.19192105932105469</v>
      </c>
      <c r="L45">
        <f t="shared" si="0"/>
        <v>0.19104339692806996</v>
      </c>
      <c r="M45">
        <f t="shared" si="0"/>
        <v>2.0743740203368031E-2</v>
      </c>
      <c r="N45" s="15">
        <f t="shared" si="1"/>
        <v>0.63365442504515357</v>
      </c>
      <c r="O45" s="16">
        <f t="shared" si="22"/>
        <v>9.2096890461948338</v>
      </c>
      <c r="P45" s="17">
        <f t="shared" si="3"/>
        <v>0.99542696150130905</v>
      </c>
      <c r="Q45">
        <v>120580000</v>
      </c>
      <c r="R45">
        <v>106940000</v>
      </c>
      <c r="S45">
        <v>37872000</v>
      </c>
      <c r="T45">
        <v>12690000</v>
      </c>
      <c r="U45">
        <v>876600000</v>
      </c>
      <c r="V45">
        <v>1078500000</v>
      </c>
      <c r="W45">
        <v>1138700000</v>
      </c>
      <c r="X45">
        <f t="shared" si="4"/>
        <v>0.12199406798996121</v>
      </c>
      <c r="Y45">
        <f t="shared" si="4"/>
        <v>3.5115438108484005E-2</v>
      </c>
      <c r="Z45">
        <f t="shared" si="4"/>
        <v>1.1144287345218232E-2</v>
      </c>
      <c r="AA45" s="15">
        <f t="shared" si="25"/>
        <v>1.1275481578455209</v>
      </c>
      <c r="AB45" s="16">
        <f t="shared" si="23"/>
        <v>3.1509810381505701</v>
      </c>
      <c r="AC45" s="17">
        <f t="shared" si="26"/>
        <v>0.28784545582473425</v>
      </c>
      <c r="AD45">
        <v>185440000</v>
      </c>
      <c r="AE45">
        <v>49908000</v>
      </c>
      <c r="AF45">
        <v>33886000</v>
      </c>
      <c r="AG45">
        <v>77901000</v>
      </c>
      <c r="AH45">
        <v>234260000</v>
      </c>
      <c r="AI45">
        <v>547210000</v>
      </c>
      <c r="AJ45">
        <v>689590000</v>
      </c>
      <c r="AK45">
        <f t="shared" si="8"/>
        <v>0.21304533424400238</v>
      </c>
      <c r="AL45">
        <f t="shared" si="8"/>
        <v>6.192503791962866E-2</v>
      </c>
      <c r="AM45">
        <f t="shared" si="8"/>
        <v>0.11296712539334967</v>
      </c>
      <c r="AN45" s="15">
        <f t="shared" si="27"/>
        <v>3.7156367716598542</v>
      </c>
      <c r="AO45" s="16">
        <f t="shared" si="24"/>
        <v>0.54816866149339194</v>
      </c>
      <c r="AP45" s="17">
        <f t="shared" si="28"/>
        <v>0.29066601312519458</v>
      </c>
      <c r="AQ45">
        <v>59609000</v>
      </c>
      <c r="AR45">
        <v>85419000</v>
      </c>
      <c r="AS45">
        <v>128790000</v>
      </c>
      <c r="AT45">
        <v>62595000</v>
      </c>
      <c r="AU45">
        <v>747130000</v>
      </c>
      <c r="AV45">
        <v>737750000</v>
      </c>
      <c r="AW45">
        <v>625580000</v>
      </c>
      <c r="AX45">
        <f t="shared" si="10"/>
        <v>0.11432950089007268</v>
      </c>
      <c r="AY45">
        <f t="shared" si="10"/>
        <v>0.1745713317519485</v>
      </c>
      <c r="AZ45">
        <f t="shared" si="10"/>
        <v>0.10005914511333483</v>
      </c>
      <c r="BA45" s="15">
        <f t="shared" si="11"/>
        <v>0.69784240040272072</v>
      </c>
      <c r="BB45" s="16">
        <f t="shared" si="12"/>
        <v>1.7446814237140975</v>
      </c>
      <c r="BC45" s="17">
        <f t="shared" si="13"/>
        <v>1.5269141419570971</v>
      </c>
      <c r="BD45">
        <v>77737000</v>
      </c>
      <c r="BE45">
        <v>102110000</v>
      </c>
      <c r="BF45">
        <v>146360000</v>
      </c>
      <c r="BG45">
        <v>93290000</v>
      </c>
      <c r="BH45">
        <v>752070000</v>
      </c>
      <c r="BI45">
        <v>733350000</v>
      </c>
      <c r="BJ45">
        <v>663290000</v>
      </c>
      <c r="BK45">
        <f t="shared" si="14"/>
        <v>0.13577193612296728</v>
      </c>
      <c r="BL45">
        <f t="shared" si="14"/>
        <v>0.1995772823344924</v>
      </c>
      <c r="BM45">
        <f t="shared" si="14"/>
        <v>0.14064737897450588</v>
      </c>
      <c r="BN45" s="15">
        <f t="shared" si="15"/>
        <v>0.76130643423758693</v>
      </c>
      <c r="BO45" s="16">
        <f t="shared" si="16"/>
        <v>1.4189904126878063</v>
      </c>
      <c r="BP45" s="17">
        <f t="shared" si="17"/>
        <v>1.4699450271795289</v>
      </c>
      <c r="BQ45" s="41">
        <v>2</v>
      </c>
    </row>
    <row r="46" spans="1:69" customFormat="1" ht="15" x14ac:dyDescent="0.2">
      <c r="A46" s="18" t="s">
        <v>588</v>
      </c>
      <c r="B46" s="18" t="s">
        <v>589</v>
      </c>
      <c r="C46" s="18" t="s">
        <v>809</v>
      </c>
      <c r="D46">
        <v>0</v>
      </c>
      <c r="E46">
        <v>21103000</v>
      </c>
      <c r="F46">
        <v>0</v>
      </c>
      <c r="G46">
        <v>0</v>
      </c>
      <c r="H46">
        <v>865460000</v>
      </c>
      <c r="I46">
        <v>887390000</v>
      </c>
      <c r="J46">
        <v>995240000</v>
      </c>
      <c r="K46">
        <f t="shared" si="0"/>
        <v>2.4383564809465488E-2</v>
      </c>
      <c r="L46">
        <f t="shared" si="0"/>
        <v>0</v>
      </c>
      <c r="M46">
        <f t="shared" si="0"/>
        <v>0</v>
      </c>
      <c r="N46" s="15">
        <f t="shared" si="1"/>
        <v>0</v>
      </c>
      <c r="O46" s="16">
        <v>0</v>
      </c>
      <c r="P46" s="17">
        <f t="shared" si="3"/>
        <v>0</v>
      </c>
      <c r="Q46">
        <v>24041000</v>
      </c>
      <c r="R46">
        <v>13583000</v>
      </c>
      <c r="S46">
        <v>16409000</v>
      </c>
      <c r="T46">
        <v>0</v>
      </c>
      <c r="U46">
        <v>876600000</v>
      </c>
      <c r="V46">
        <v>1078500000</v>
      </c>
      <c r="W46">
        <v>1138700000</v>
      </c>
      <c r="X46">
        <f t="shared" si="4"/>
        <v>1.5495094684006389E-2</v>
      </c>
      <c r="Y46">
        <f t="shared" si="4"/>
        <v>1.5214649976819657E-2</v>
      </c>
      <c r="Z46">
        <f t="shared" si="4"/>
        <v>0</v>
      </c>
      <c r="AA46" s="15">
        <f t="shared" si="25"/>
        <v>1.7699330044909078</v>
      </c>
      <c r="AB46" s="16" t="s">
        <v>943</v>
      </c>
      <c r="AC46" s="17">
        <f t="shared" si="26"/>
        <v>0.98190106527866527</v>
      </c>
      <c r="AD46">
        <v>17886000</v>
      </c>
      <c r="AE46">
        <v>8633100</v>
      </c>
      <c r="AF46">
        <v>11035000</v>
      </c>
      <c r="AG46">
        <v>0</v>
      </c>
      <c r="AH46">
        <v>234260000</v>
      </c>
      <c r="AI46">
        <v>547210000</v>
      </c>
      <c r="AJ46">
        <v>689590000</v>
      </c>
      <c r="AK46">
        <f t="shared" si="8"/>
        <v>3.6852642363186201E-2</v>
      </c>
      <c r="AL46">
        <f t="shared" si="8"/>
        <v>2.0165932640119882E-2</v>
      </c>
      <c r="AM46">
        <f t="shared" si="8"/>
        <v>0</v>
      </c>
      <c r="AN46" s="15">
        <f t="shared" si="27"/>
        <v>2.0717934461549152</v>
      </c>
      <c r="AO46" s="16" t="s">
        <v>943</v>
      </c>
      <c r="AP46" s="17">
        <f t="shared" si="28"/>
        <v>0.54720452447840096</v>
      </c>
      <c r="AQ46">
        <v>5319800</v>
      </c>
      <c r="AR46">
        <v>15622000</v>
      </c>
      <c r="AS46">
        <v>12170000</v>
      </c>
      <c r="AT46">
        <v>16488000</v>
      </c>
      <c r="AU46">
        <v>747130000</v>
      </c>
      <c r="AV46">
        <v>737750000</v>
      </c>
      <c r="AW46">
        <v>625580000</v>
      </c>
      <c r="AX46">
        <f t="shared" si="10"/>
        <v>2.0909346432347785E-2</v>
      </c>
      <c r="AY46">
        <f t="shared" si="10"/>
        <v>1.6496103015926803E-2</v>
      </c>
      <c r="AZ46">
        <f t="shared" si="10"/>
        <v>2.6356341315259438E-2</v>
      </c>
      <c r="BA46" s="15">
        <f t="shared" si="11"/>
        <v>0.34053258225579314</v>
      </c>
      <c r="BB46" s="16">
        <f t="shared" si="12"/>
        <v>0.625887440848101</v>
      </c>
      <c r="BC46" s="17">
        <f t="shared" si="13"/>
        <v>0.78893441597038738</v>
      </c>
      <c r="BD46">
        <v>6772000</v>
      </c>
      <c r="BE46">
        <v>19555000</v>
      </c>
      <c r="BF46">
        <v>11715000</v>
      </c>
      <c r="BG46">
        <v>13598000</v>
      </c>
      <c r="BH46">
        <v>752070000</v>
      </c>
      <c r="BI46">
        <v>733350000</v>
      </c>
      <c r="BJ46">
        <v>663290000</v>
      </c>
      <c r="BK46">
        <f t="shared" si="14"/>
        <v>2.6001569002885371E-2</v>
      </c>
      <c r="BL46">
        <f t="shared" si="14"/>
        <v>1.5974636940069543E-2</v>
      </c>
      <c r="BM46">
        <f t="shared" si="14"/>
        <v>2.0500836738078367E-2</v>
      </c>
      <c r="BN46" s="15">
        <f t="shared" si="15"/>
        <v>0.34630529276399896</v>
      </c>
      <c r="BO46" s="16">
        <f t="shared" si="16"/>
        <v>0.77921877746571022</v>
      </c>
      <c r="BP46" s="17">
        <f t="shared" si="17"/>
        <v>0.61437203802189211</v>
      </c>
      <c r="BQ46" s="41">
        <v>2</v>
      </c>
    </row>
    <row r="47" spans="1:69" customFormat="1" ht="15" x14ac:dyDescent="0.2">
      <c r="A47" s="18" t="s">
        <v>768</v>
      </c>
      <c r="B47" s="18" t="s">
        <v>769</v>
      </c>
      <c r="C47" s="18" t="s">
        <v>402</v>
      </c>
      <c r="D47">
        <v>0</v>
      </c>
      <c r="E47">
        <v>0</v>
      </c>
      <c r="F47">
        <v>13748000</v>
      </c>
      <c r="G47">
        <v>0</v>
      </c>
      <c r="H47">
        <v>865460000</v>
      </c>
      <c r="I47">
        <v>887390000</v>
      </c>
      <c r="J47">
        <v>995240000</v>
      </c>
      <c r="K47">
        <f t="shared" si="0"/>
        <v>0</v>
      </c>
      <c r="L47">
        <f t="shared" si="0"/>
        <v>1.5492624437958508E-2</v>
      </c>
      <c r="M47">
        <f t="shared" si="0"/>
        <v>0</v>
      </c>
      <c r="N47" s="15">
        <v>0</v>
      </c>
      <c r="O47" s="16" t="s">
        <v>943</v>
      </c>
      <c r="P47" s="17" t="s">
        <v>943</v>
      </c>
      <c r="Q47">
        <v>0</v>
      </c>
      <c r="R47">
        <v>6957000</v>
      </c>
      <c r="S47">
        <v>7093400</v>
      </c>
      <c r="T47">
        <v>5910200</v>
      </c>
      <c r="U47">
        <v>876600000</v>
      </c>
      <c r="V47">
        <v>1078500000</v>
      </c>
      <c r="W47">
        <v>1138700000</v>
      </c>
      <c r="X47">
        <f t="shared" si="4"/>
        <v>7.9363449691991789E-3</v>
      </c>
      <c r="Y47">
        <f t="shared" si="4"/>
        <v>6.5770978210477511E-3</v>
      </c>
      <c r="Z47">
        <f t="shared" si="4"/>
        <v>5.1903047334679901E-3</v>
      </c>
      <c r="AA47" s="15">
        <f t="shared" si="25"/>
        <v>0</v>
      </c>
      <c r="AB47" s="16">
        <f>Y47/Z47</f>
        <v>1.26718914568493</v>
      </c>
      <c r="AC47" s="17">
        <f t="shared" si="26"/>
        <v>0.82873134252270497</v>
      </c>
      <c r="AD47">
        <v>0</v>
      </c>
      <c r="AE47">
        <v>10042000</v>
      </c>
      <c r="AF47">
        <v>18344000</v>
      </c>
      <c r="AG47">
        <v>0</v>
      </c>
      <c r="AH47">
        <v>234260000</v>
      </c>
      <c r="AI47">
        <v>547210000</v>
      </c>
      <c r="AJ47">
        <v>689590000</v>
      </c>
      <c r="AK47">
        <f t="shared" si="8"/>
        <v>4.2866900025612567E-2</v>
      </c>
      <c r="AL47">
        <f t="shared" si="8"/>
        <v>3.3522779188976809E-2</v>
      </c>
      <c r="AM47">
        <f t="shared" si="8"/>
        <v>0</v>
      </c>
      <c r="AN47" s="15">
        <f t="shared" si="27"/>
        <v>0</v>
      </c>
      <c r="AO47" s="16" t="s">
        <v>943</v>
      </c>
      <c r="AP47" s="17">
        <f t="shared" si="28"/>
        <v>0.78202014069007242</v>
      </c>
      <c r="AQ47">
        <v>1170600</v>
      </c>
      <c r="AR47">
        <v>3065400</v>
      </c>
      <c r="AS47">
        <v>1914500</v>
      </c>
      <c r="AT47">
        <v>2708000</v>
      </c>
      <c r="AU47">
        <v>747130000</v>
      </c>
      <c r="AV47">
        <v>737750000</v>
      </c>
      <c r="AW47">
        <v>625580000</v>
      </c>
      <c r="AX47">
        <f t="shared" si="10"/>
        <v>4.1029004323210154E-3</v>
      </c>
      <c r="AY47">
        <f t="shared" si="10"/>
        <v>2.5950525245679429E-3</v>
      </c>
      <c r="AZ47">
        <f t="shared" si="10"/>
        <v>4.3287828894785635E-3</v>
      </c>
      <c r="BA47" s="15">
        <f t="shared" si="11"/>
        <v>0.38187512233313758</v>
      </c>
      <c r="BB47" s="16">
        <f t="shared" si="12"/>
        <v>0.59948779849306277</v>
      </c>
      <c r="BC47" s="17">
        <f t="shared" si="13"/>
        <v>0.63249220091356662</v>
      </c>
      <c r="BD47">
        <v>1682300</v>
      </c>
      <c r="BE47">
        <v>2728000</v>
      </c>
      <c r="BF47">
        <v>0</v>
      </c>
      <c r="BG47">
        <v>3827100</v>
      </c>
      <c r="BH47">
        <v>752070000</v>
      </c>
      <c r="BI47">
        <v>733350000</v>
      </c>
      <c r="BJ47">
        <v>663290000</v>
      </c>
      <c r="BK47">
        <f t="shared" si="14"/>
        <v>3.6273219248208277E-3</v>
      </c>
      <c r="BL47">
        <f t="shared" si="14"/>
        <v>0</v>
      </c>
      <c r="BM47">
        <f t="shared" si="14"/>
        <v>5.7698744139064364E-3</v>
      </c>
      <c r="BN47" s="15">
        <f t="shared" si="15"/>
        <v>0.61667888563049855</v>
      </c>
      <c r="BO47" s="16">
        <f t="shared" si="16"/>
        <v>0</v>
      </c>
      <c r="BP47" s="17">
        <f t="shared" si="17"/>
        <v>0</v>
      </c>
      <c r="BQ47" s="41">
        <v>2</v>
      </c>
    </row>
    <row r="48" spans="1:69" customFormat="1" ht="15" x14ac:dyDescent="0.2">
      <c r="A48" s="18" t="s">
        <v>523</v>
      </c>
      <c r="B48" s="18" t="s">
        <v>524</v>
      </c>
      <c r="C48" s="18" t="s">
        <v>808</v>
      </c>
      <c r="D48">
        <v>40887000</v>
      </c>
      <c r="E48">
        <v>879820000</v>
      </c>
      <c r="F48">
        <v>444660000</v>
      </c>
      <c r="G48">
        <v>369580000</v>
      </c>
      <c r="H48">
        <v>865460000</v>
      </c>
      <c r="I48">
        <v>887390000</v>
      </c>
      <c r="J48">
        <v>995240000</v>
      </c>
      <c r="K48">
        <f t="shared" si="0"/>
        <v>1.0165923324012665</v>
      </c>
      <c r="L48">
        <f t="shared" si="0"/>
        <v>0.50108745872727889</v>
      </c>
      <c r="M48">
        <f t="shared" si="0"/>
        <v>0.37134761464571359</v>
      </c>
      <c r="N48" s="15">
        <f>D48/E48</f>
        <v>4.6472005637516765E-2</v>
      </c>
      <c r="O48" s="16">
        <f>L48/M48</f>
        <v>1.3493757303526626</v>
      </c>
      <c r="P48" s="17">
        <f>L48/K48</f>
        <v>0.49290894959208786</v>
      </c>
      <c r="Q48">
        <v>127580000</v>
      </c>
      <c r="R48">
        <v>606810000</v>
      </c>
      <c r="S48">
        <v>403760000</v>
      </c>
      <c r="T48">
        <v>251200000</v>
      </c>
      <c r="U48">
        <v>876600000</v>
      </c>
      <c r="V48">
        <v>1078500000</v>
      </c>
      <c r="W48">
        <v>1138700000</v>
      </c>
      <c r="X48">
        <f t="shared" si="4"/>
        <v>0.69223134839151268</v>
      </c>
      <c r="Y48">
        <f t="shared" si="4"/>
        <v>0.37437181270282799</v>
      </c>
      <c r="Z48">
        <f t="shared" si="4"/>
        <v>0.22060244138052165</v>
      </c>
      <c r="AA48" s="15">
        <f t="shared" si="25"/>
        <v>0.21024702954796395</v>
      </c>
      <c r="AB48" s="16">
        <f>Y48/Z48</f>
        <v>1.6970429264518718</v>
      </c>
      <c r="AC48" s="17">
        <f t="shared" si="26"/>
        <v>0.54081892357624128</v>
      </c>
      <c r="AD48">
        <v>0</v>
      </c>
      <c r="AE48">
        <v>183390000</v>
      </c>
      <c r="AF48">
        <v>100170000</v>
      </c>
      <c r="AG48">
        <v>276960000</v>
      </c>
      <c r="AH48">
        <v>234260000</v>
      </c>
      <c r="AI48">
        <v>547210000</v>
      </c>
      <c r="AJ48">
        <v>689590000</v>
      </c>
      <c r="AK48">
        <f t="shared" si="8"/>
        <v>0.78284811747630834</v>
      </c>
      <c r="AL48">
        <f t="shared" si="8"/>
        <v>0.18305586520714168</v>
      </c>
      <c r="AM48">
        <f t="shared" si="8"/>
        <v>0.40162995403065588</v>
      </c>
      <c r="AN48" s="15">
        <f t="shared" si="27"/>
        <v>0</v>
      </c>
      <c r="AO48" s="16">
        <f>AL48/AM48</f>
        <v>0.45578240210930399</v>
      </c>
      <c r="AP48" s="17">
        <f t="shared" si="28"/>
        <v>0.23383318056287153</v>
      </c>
      <c r="AQ48">
        <v>42920000</v>
      </c>
      <c r="AR48">
        <v>176830000</v>
      </c>
      <c r="AS48">
        <v>151710000</v>
      </c>
      <c r="AT48">
        <v>183670000</v>
      </c>
      <c r="AU48">
        <v>747130000</v>
      </c>
      <c r="AV48">
        <v>737750000</v>
      </c>
      <c r="AW48">
        <v>625580000</v>
      </c>
      <c r="AX48">
        <f t="shared" si="10"/>
        <v>0.23667902506926505</v>
      </c>
      <c r="AY48">
        <f t="shared" si="10"/>
        <v>0.2056387665198238</v>
      </c>
      <c r="AZ48">
        <f t="shared" si="10"/>
        <v>0.29359953962722596</v>
      </c>
      <c r="BA48" s="15">
        <f t="shared" si="11"/>
        <v>0.24271899564553526</v>
      </c>
      <c r="BB48" s="16">
        <f t="shared" si="12"/>
        <v>0.70040561637432008</v>
      </c>
      <c r="BC48" s="17">
        <f t="shared" si="13"/>
        <v>0.86885082638667621</v>
      </c>
      <c r="BD48">
        <v>41471000</v>
      </c>
      <c r="BE48">
        <v>196490000</v>
      </c>
      <c r="BF48">
        <v>180290000</v>
      </c>
      <c r="BG48">
        <v>160870000</v>
      </c>
      <c r="BH48">
        <v>752070000</v>
      </c>
      <c r="BI48">
        <v>733350000</v>
      </c>
      <c r="BJ48">
        <v>663290000</v>
      </c>
      <c r="BK48">
        <f t="shared" si="14"/>
        <v>0.26126557368330078</v>
      </c>
      <c r="BL48">
        <f t="shared" si="14"/>
        <v>0.24584441262698575</v>
      </c>
      <c r="BM48">
        <f t="shared" si="14"/>
        <v>0.24253343183223025</v>
      </c>
      <c r="BN48" s="15">
        <f t="shared" si="15"/>
        <v>0.21105908697643647</v>
      </c>
      <c r="BO48" s="16">
        <f t="shared" si="16"/>
        <v>1.013651646990448</v>
      </c>
      <c r="BP48" s="17">
        <f t="shared" si="17"/>
        <v>0.94097515092054129</v>
      </c>
      <c r="BQ48" s="41">
        <v>2</v>
      </c>
    </row>
    <row r="49" spans="1:69" customFormat="1" ht="15" x14ac:dyDescent="0.2">
      <c r="A49" s="18" t="s">
        <v>51</v>
      </c>
      <c r="B49" s="18" t="s">
        <v>52</v>
      </c>
      <c r="C49" s="18" t="s">
        <v>886</v>
      </c>
      <c r="D49">
        <v>0</v>
      </c>
      <c r="E49">
        <v>128600000</v>
      </c>
      <c r="F49">
        <v>12574000</v>
      </c>
      <c r="G49">
        <v>15007000</v>
      </c>
      <c r="H49">
        <v>865460000</v>
      </c>
      <c r="I49">
        <v>887390000</v>
      </c>
      <c r="J49">
        <v>995240000</v>
      </c>
      <c r="K49">
        <f t="shared" si="0"/>
        <v>0.14859150047373651</v>
      </c>
      <c r="L49">
        <f t="shared" si="0"/>
        <v>1.4169643561455504E-2</v>
      </c>
      <c r="M49">
        <f t="shared" si="0"/>
        <v>1.5078774968851735E-2</v>
      </c>
      <c r="N49" s="15">
        <f>D49/E49</f>
        <v>0</v>
      </c>
      <c r="O49" s="16">
        <f>L49/M49</f>
        <v>0.93970787353254992</v>
      </c>
      <c r="P49" s="17">
        <f>L49/K49</f>
        <v>9.5359717859232362E-2</v>
      </c>
      <c r="Q49">
        <v>60211000</v>
      </c>
      <c r="R49">
        <v>146030000</v>
      </c>
      <c r="S49">
        <v>21848000</v>
      </c>
      <c r="T49">
        <v>9351500</v>
      </c>
      <c r="U49">
        <v>876600000</v>
      </c>
      <c r="V49">
        <v>1078500000</v>
      </c>
      <c r="W49">
        <v>1138700000</v>
      </c>
      <c r="X49">
        <f t="shared" si="4"/>
        <v>0.16658681268537531</v>
      </c>
      <c r="Y49">
        <f t="shared" si="4"/>
        <v>2.0257765414928141E-2</v>
      </c>
      <c r="Z49">
        <f t="shared" si="4"/>
        <v>8.2124352331606216E-3</v>
      </c>
      <c r="AA49" s="15">
        <f t="shared" si="25"/>
        <v>0.41231938642744642</v>
      </c>
      <c r="AB49" s="16">
        <f>Y49/Z49</f>
        <v>2.4667184385369914</v>
      </c>
      <c r="AC49" s="17">
        <f t="shared" si="26"/>
        <v>0.12160485628107928</v>
      </c>
      <c r="AD49">
        <v>32737000</v>
      </c>
      <c r="AE49">
        <v>24156000</v>
      </c>
      <c r="AF49">
        <v>66388000</v>
      </c>
      <c r="AG49">
        <v>19381000</v>
      </c>
      <c r="AH49">
        <v>234260000</v>
      </c>
      <c r="AI49">
        <v>547210000</v>
      </c>
      <c r="AJ49">
        <v>689590000</v>
      </c>
      <c r="AK49">
        <f t="shared" si="8"/>
        <v>0.10311619568001366</v>
      </c>
      <c r="AL49">
        <f t="shared" si="8"/>
        <v>0.12132088229381773</v>
      </c>
      <c r="AM49">
        <f t="shared" si="8"/>
        <v>2.8105105932510623E-2</v>
      </c>
      <c r="AN49" s="15">
        <f t="shared" si="27"/>
        <v>1.3552326544129822</v>
      </c>
      <c r="AO49" s="16">
        <f>AL49/AM49</f>
        <v>4.316684754191928</v>
      </c>
      <c r="AP49" s="17">
        <f t="shared" si="28"/>
        <v>1.1765453670371642</v>
      </c>
      <c r="AQ49">
        <v>7828000</v>
      </c>
      <c r="AR49">
        <v>21496000</v>
      </c>
      <c r="AS49">
        <v>28723000</v>
      </c>
      <c r="AT49">
        <v>24122000</v>
      </c>
      <c r="AU49">
        <v>747130000</v>
      </c>
      <c r="AV49">
        <v>737750000</v>
      </c>
      <c r="AW49">
        <v>625580000</v>
      </c>
      <c r="AX49">
        <f t="shared" si="10"/>
        <v>2.8771432013170398E-2</v>
      </c>
      <c r="AY49">
        <f t="shared" si="10"/>
        <v>3.8933242968485257E-2</v>
      </c>
      <c r="AZ49">
        <f t="shared" si="10"/>
        <v>3.855941686115285E-2</v>
      </c>
      <c r="BA49" s="15">
        <f t="shared" si="11"/>
        <v>0.36416077409750652</v>
      </c>
      <c r="BB49" s="16">
        <f t="shared" si="12"/>
        <v>1.0096948070734189</v>
      </c>
      <c r="BC49" s="17">
        <f t="shared" si="13"/>
        <v>1.3531910038632486</v>
      </c>
      <c r="BD49">
        <v>19943000</v>
      </c>
      <c r="BE49">
        <v>24220000</v>
      </c>
      <c r="BF49">
        <v>14374000</v>
      </c>
      <c r="BG49">
        <v>17467000</v>
      </c>
      <c r="BH49">
        <v>752070000</v>
      </c>
      <c r="BI49">
        <v>733350000</v>
      </c>
      <c r="BJ49">
        <v>663290000</v>
      </c>
      <c r="BK49">
        <f t="shared" si="14"/>
        <v>3.2204449053944449E-2</v>
      </c>
      <c r="BL49">
        <f t="shared" si="14"/>
        <v>1.9600463625826684E-2</v>
      </c>
      <c r="BM49">
        <f t="shared" si="14"/>
        <v>2.6333881107811062E-2</v>
      </c>
      <c r="BN49" s="15">
        <f t="shared" si="15"/>
        <v>0.8234104046242775</v>
      </c>
      <c r="BO49" s="16">
        <f t="shared" si="16"/>
        <v>0.74430592078631597</v>
      </c>
      <c r="BP49" s="17">
        <f t="shared" si="17"/>
        <v>0.60862595702210875</v>
      </c>
      <c r="BQ49" s="41">
        <v>2</v>
      </c>
    </row>
    <row r="50" spans="1:69" customFormat="1" ht="15" x14ac:dyDescent="0.2">
      <c r="A50" s="18" t="s">
        <v>646</v>
      </c>
      <c r="B50" s="18" t="s">
        <v>647</v>
      </c>
      <c r="C50" s="18" t="s">
        <v>807</v>
      </c>
      <c r="D50">
        <v>2616100000</v>
      </c>
      <c r="E50">
        <v>4556600000</v>
      </c>
      <c r="F50">
        <v>1742600000</v>
      </c>
      <c r="G50">
        <v>2002800000</v>
      </c>
      <c r="H50">
        <v>865460000</v>
      </c>
      <c r="I50">
        <v>887390000</v>
      </c>
      <c r="J50">
        <v>995240000</v>
      </c>
      <c r="K50">
        <f t="shared" si="0"/>
        <v>5.2649458091650683</v>
      </c>
      <c r="L50">
        <f t="shared" si="0"/>
        <v>1.9637363504208973</v>
      </c>
      <c r="M50">
        <f t="shared" si="0"/>
        <v>2.0123789236767009</v>
      </c>
      <c r="N50" s="15">
        <f>D50/E50</f>
        <v>0.57413422288548477</v>
      </c>
      <c r="O50" s="16">
        <f>L50/M50</f>
        <v>0.97582832304418521</v>
      </c>
      <c r="P50" s="17">
        <f>L50/K50</f>
        <v>0.372983202790517</v>
      </c>
      <c r="Q50">
        <v>7254400000</v>
      </c>
      <c r="R50">
        <v>4073800000</v>
      </c>
      <c r="S50">
        <v>2160600000</v>
      </c>
      <c r="T50">
        <v>2259400000</v>
      </c>
      <c r="U50">
        <v>876600000</v>
      </c>
      <c r="V50">
        <v>1078500000</v>
      </c>
      <c r="W50">
        <v>1138700000</v>
      </c>
      <c r="X50">
        <f t="shared" si="4"/>
        <v>4.647273556924481</v>
      </c>
      <c r="Y50">
        <f t="shared" si="4"/>
        <v>2.0033379694019473</v>
      </c>
      <c r="Z50">
        <f t="shared" si="4"/>
        <v>1.9841925002195486</v>
      </c>
      <c r="AA50" s="15">
        <f t="shared" si="25"/>
        <v>1.7807452501350092</v>
      </c>
      <c r="AB50" s="16">
        <f>Y50/Z50</f>
        <v>1.0096489978569521</v>
      </c>
      <c r="AC50" s="17">
        <f t="shared" si="26"/>
        <v>0.43107812459564704</v>
      </c>
      <c r="AD50">
        <v>3777700000</v>
      </c>
      <c r="AE50">
        <v>2432400000</v>
      </c>
      <c r="AF50">
        <v>922920000</v>
      </c>
      <c r="AG50">
        <v>1466100000</v>
      </c>
      <c r="AH50">
        <v>234260000</v>
      </c>
      <c r="AI50">
        <v>547210000</v>
      </c>
      <c r="AJ50">
        <v>689590000</v>
      </c>
      <c r="AK50">
        <f t="shared" si="8"/>
        <v>10.383334756253735</v>
      </c>
      <c r="AL50">
        <f t="shared" si="8"/>
        <v>1.6865919847955995</v>
      </c>
      <c r="AM50">
        <f t="shared" si="8"/>
        <v>2.1260459113386214</v>
      </c>
      <c r="AN50" s="15">
        <f t="shared" si="27"/>
        <v>1.5530751521131392</v>
      </c>
      <c r="AO50" s="16">
        <f>AL50/AM50</f>
        <v>0.79329988868098866</v>
      </c>
      <c r="AP50" s="17">
        <f t="shared" si="28"/>
        <v>0.16243259264850235</v>
      </c>
      <c r="AQ50">
        <v>600900000</v>
      </c>
      <c r="AR50">
        <v>1431500000</v>
      </c>
      <c r="AS50">
        <v>1262100000</v>
      </c>
      <c r="AT50">
        <v>1094300000</v>
      </c>
      <c r="AU50">
        <v>747130000</v>
      </c>
      <c r="AV50">
        <v>737750000</v>
      </c>
      <c r="AW50">
        <v>625580000</v>
      </c>
      <c r="AX50">
        <f t="shared" si="10"/>
        <v>1.9159985544684326</v>
      </c>
      <c r="AY50">
        <f t="shared" si="10"/>
        <v>1.7107421213148086</v>
      </c>
      <c r="AZ50">
        <f t="shared" si="10"/>
        <v>1.7492566897918731</v>
      </c>
      <c r="BA50" s="15">
        <f t="shared" si="11"/>
        <v>0.4197694725812085</v>
      </c>
      <c r="BB50" s="16">
        <f t="shared" si="12"/>
        <v>0.97798232317656764</v>
      </c>
      <c r="BC50" s="17">
        <f t="shared" si="13"/>
        <v>0.89287234446240515</v>
      </c>
      <c r="BD50">
        <v>660170000</v>
      </c>
      <c r="BE50">
        <v>1246600000</v>
      </c>
      <c r="BF50">
        <v>1326500000</v>
      </c>
      <c r="BG50">
        <v>1237900000</v>
      </c>
      <c r="BH50">
        <v>752070000</v>
      </c>
      <c r="BI50">
        <v>733350000</v>
      </c>
      <c r="BJ50">
        <v>663290000</v>
      </c>
      <c r="BK50">
        <f t="shared" si="14"/>
        <v>1.6575584719507492</v>
      </c>
      <c r="BL50">
        <f t="shared" si="14"/>
        <v>1.8088225267607554</v>
      </c>
      <c r="BM50">
        <f t="shared" si="14"/>
        <v>1.8663028238025601</v>
      </c>
      <c r="BN50" s="15">
        <f t="shared" si="15"/>
        <v>0.52957644793839243</v>
      </c>
      <c r="BO50" s="16">
        <f t="shared" si="16"/>
        <v>0.96920098051146408</v>
      </c>
      <c r="BP50" s="17">
        <f t="shared" si="17"/>
        <v>1.0912571455967923</v>
      </c>
      <c r="BQ50" s="41">
        <v>2</v>
      </c>
    </row>
    <row r="51" spans="1:69" customFormat="1" ht="15" x14ac:dyDescent="0.2">
      <c r="A51" s="18" t="s">
        <v>722</v>
      </c>
      <c r="B51" s="18" t="s">
        <v>723</v>
      </c>
      <c r="C51" s="18" t="s">
        <v>809</v>
      </c>
      <c r="D51">
        <v>0</v>
      </c>
      <c r="E51">
        <v>0</v>
      </c>
      <c r="F51">
        <v>0</v>
      </c>
      <c r="G51">
        <v>0</v>
      </c>
      <c r="H51">
        <v>865460000</v>
      </c>
      <c r="I51">
        <v>887390000</v>
      </c>
      <c r="J51">
        <v>995240000</v>
      </c>
      <c r="K51">
        <f t="shared" si="0"/>
        <v>0</v>
      </c>
      <c r="L51">
        <f t="shared" si="0"/>
        <v>0</v>
      </c>
      <c r="M51">
        <f t="shared" si="0"/>
        <v>0</v>
      </c>
      <c r="N51" s="15">
        <v>0</v>
      </c>
      <c r="O51" s="16">
        <v>0</v>
      </c>
      <c r="P51" s="17">
        <v>0</v>
      </c>
      <c r="Q51">
        <v>0</v>
      </c>
      <c r="R51">
        <v>16959000</v>
      </c>
      <c r="S51">
        <v>10047000</v>
      </c>
      <c r="T51">
        <v>0</v>
      </c>
      <c r="U51">
        <v>876600000</v>
      </c>
      <c r="V51">
        <v>1078500000</v>
      </c>
      <c r="W51">
        <v>1138700000</v>
      </c>
      <c r="X51">
        <f t="shared" si="4"/>
        <v>1.9346338124572211E-2</v>
      </c>
      <c r="Y51">
        <f t="shared" si="4"/>
        <v>9.3157162726008342E-3</v>
      </c>
      <c r="Z51">
        <f t="shared" si="4"/>
        <v>0</v>
      </c>
      <c r="AA51" s="15">
        <f t="shared" si="25"/>
        <v>0</v>
      </c>
      <c r="AB51" s="16" t="s">
        <v>943</v>
      </c>
      <c r="AC51" s="17">
        <f t="shared" si="26"/>
        <v>0.48152349104085684</v>
      </c>
      <c r="AD51">
        <v>0</v>
      </c>
      <c r="AE51">
        <v>0</v>
      </c>
      <c r="AF51">
        <v>0</v>
      </c>
      <c r="AG51">
        <v>0</v>
      </c>
      <c r="AH51">
        <v>234260000</v>
      </c>
      <c r="AI51">
        <v>547210000</v>
      </c>
      <c r="AJ51">
        <v>689590000</v>
      </c>
      <c r="AK51">
        <f t="shared" si="8"/>
        <v>0</v>
      </c>
      <c r="AL51">
        <f t="shared" si="8"/>
        <v>0</v>
      </c>
      <c r="AM51">
        <f t="shared" si="8"/>
        <v>0</v>
      </c>
      <c r="AN51" s="15">
        <v>0</v>
      </c>
      <c r="AO51" s="16">
        <v>0</v>
      </c>
      <c r="AP51" s="17">
        <v>0</v>
      </c>
      <c r="AQ51">
        <v>1507400</v>
      </c>
      <c r="AR51">
        <v>15633000</v>
      </c>
      <c r="AS51">
        <v>11122000</v>
      </c>
      <c r="AT51">
        <v>14090000</v>
      </c>
      <c r="AU51">
        <v>747130000</v>
      </c>
      <c r="AV51">
        <v>737750000</v>
      </c>
      <c r="AW51">
        <v>625580000</v>
      </c>
      <c r="AX51">
        <f t="shared" si="10"/>
        <v>2.0924069439053443E-2</v>
      </c>
      <c r="AY51">
        <f t="shared" si="10"/>
        <v>1.5075567604201966E-2</v>
      </c>
      <c r="AZ51">
        <f t="shared" si="10"/>
        <v>2.2523098564532114E-2</v>
      </c>
      <c r="BA51" s="15">
        <f t="shared" si="11"/>
        <v>9.6424230793833554E-2</v>
      </c>
      <c r="BB51" s="16">
        <f t="shared" si="12"/>
        <v>0.66933808245824455</v>
      </c>
      <c r="BC51" s="17">
        <f t="shared" si="13"/>
        <v>0.72048927423574594</v>
      </c>
      <c r="BD51">
        <v>1634700</v>
      </c>
      <c r="BE51">
        <v>12180000</v>
      </c>
      <c r="BF51">
        <v>10571000</v>
      </c>
      <c r="BG51">
        <v>14739000</v>
      </c>
      <c r="BH51">
        <v>752070000</v>
      </c>
      <c r="BI51">
        <v>733350000</v>
      </c>
      <c r="BJ51">
        <v>663290000</v>
      </c>
      <c r="BK51">
        <f t="shared" si="14"/>
        <v>1.6195300969324665E-2</v>
      </c>
      <c r="BL51">
        <f t="shared" si="14"/>
        <v>1.4414672393809232E-2</v>
      </c>
      <c r="BM51">
        <f t="shared" si="14"/>
        <v>2.2221049616306592E-2</v>
      </c>
      <c r="BN51" s="15">
        <f t="shared" si="15"/>
        <v>0.13421182266009851</v>
      </c>
      <c r="BO51" s="16">
        <f t="shared" si="16"/>
        <v>0.64869448755612491</v>
      </c>
      <c r="BP51" s="17">
        <f t="shared" si="17"/>
        <v>0.89005276413892509</v>
      </c>
      <c r="BQ51" s="41">
        <v>2</v>
      </c>
    </row>
    <row r="52" spans="1:69" customFormat="1" ht="15" x14ac:dyDescent="0.2">
      <c r="A52" s="18" t="s">
        <v>264</v>
      </c>
      <c r="B52" s="18" t="s">
        <v>265</v>
      </c>
      <c r="C52" s="18" t="s">
        <v>809</v>
      </c>
      <c r="D52">
        <v>11337000</v>
      </c>
      <c r="E52">
        <v>316180000</v>
      </c>
      <c r="F52">
        <v>145560000</v>
      </c>
      <c r="G52">
        <v>98284000</v>
      </c>
      <c r="H52">
        <v>865460000</v>
      </c>
      <c r="I52">
        <v>887390000</v>
      </c>
      <c r="J52">
        <v>995240000</v>
      </c>
      <c r="K52">
        <f t="shared" si="0"/>
        <v>0.36533173110253508</v>
      </c>
      <c r="L52">
        <f t="shared" si="0"/>
        <v>0.16403159828260405</v>
      </c>
      <c r="M52">
        <f t="shared" si="0"/>
        <v>9.875406937020216E-2</v>
      </c>
      <c r="N52" s="15">
        <f t="shared" ref="N52:N60" si="29">D52/E52</f>
        <v>3.585615788474919E-2</v>
      </c>
      <c r="O52" s="16">
        <f t="shared" ref="O52:O60" si="30">L52/M52</f>
        <v>1.6610110279880639</v>
      </c>
      <c r="P52" s="17">
        <f t="shared" ref="P52:P60" si="31">L52/K52</f>
        <v>0.44899357027535736</v>
      </c>
      <c r="Q52">
        <v>18165000</v>
      </c>
      <c r="R52">
        <v>164620000</v>
      </c>
      <c r="S52">
        <v>230900000</v>
      </c>
      <c r="T52">
        <v>203920000</v>
      </c>
      <c r="U52">
        <v>876600000</v>
      </c>
      <c r="V52">
        <v>1078500000</v>
      </c>
      <c r="W52">
        <v>1138700000</v>
      </c>
      <c r="X52">
        <f t="shared" si="4"/>
        <v>0.18779374857403605</v>
      </c>
      <c r="Y52">
        <f t="shared" si="4"/>
        <v>0.21409364858599908</v>
      </c>
      <c r="Z52">
        <f t="shared" si="4"/>
        <v>0.17908140862386931</v>
      </c>
      <c r="AA52" s="15">
        <f t="shared" si="25"/>
        <v>0.11034503705503584</v>
      </c>
      <c r="AB52" s="16">
        <f>Y52/Z52</f>
        <v>1.1955101885292132</v>
      </c>
      <c r="AC52" s="17">
        <f t="shared" si="26"/>
        <v>1.1400467279218005</v>
      </c>
      <c r="AD52">
        <v>66112000</v>
      </c>
      <c r="AE52">
        <v>139670000</v>
      </c>
      <c r="AF52">
        <v>27367000</v>
      </c>
      <c r="AG52">
        <v>61986000</v>
      </c>
      <c r="AH52">
        <v>234260000</v>
      </c>
      <c r="AI52">
        <v>547210000</v>
      </c>
      <c r="AJ52">
        <v>689590000</v>
      </c>
      <c r="AK52">
        <f t="shared" si="8"/>
        <v>0.59621787757192868</v>
      </c>
      <c r="AL52">
        <f t="shared" si="8"/>
        <v>5.0011878437894043E-2</v>
      </c>
      <c r="AM52">
        <f t="shared" si="8"/>
        <v>8.9888194434374055E-2</v>
      </c>
      <c r="AN52" s="15">
        <f>AD52/AE52</f>
        <v>0.47334431159160878</v>
      </c>
      <c r="AO52" s="16">
        <f>AL52/AM52</f>
        <v>0.55637871861367649</v>
      </c>
      <c r="AP52" s="17">
        <f>AL52/AK52</f>
        <v>8.3881883316825792E-2</v>
      </c>
      <c r="AQ52">
        <v>88234000</v>
      </c>
      <c r="AR52">
        <v>147530000</v>
      </c>
      <c r="AS52">
        <v>120280000</v>
      </c>
      <c r="AT52">
        <v>147470000</v>
      </c>
      <c r="AU52">
        <v>747130000</v>
      </c>
      <c r="AV52">
        <v>737750000</v>
      </c>
      <c r="AW52">
        <v>625580000</v>
      </c>
      <c r="AX52">
        <f t="shared" si="10"/>
        <v>0.19746228902600618</v>
      </c>
      <c r="AY52">
        <f t="shared" si="10"/>
        <v>0.16303625889528972</v>
      </c>
      <c r="AZ52">
        <f t="shared" si="10"/>
        <v>0.23573323955369418</v>
      </c>
      <c r="BA52" s="15">
        <f t="shared" si="11"/>
        <v>0.59807496780315872</v>
      </c>
      <c r="BB52" s="16">
        <f t="shared" si="12"/>
        <v>0.69161336434336029</v>
      </c>
      <c r="BC52" s="17">
        <f t="shared" si="13"/>
        <v>0.82565769747466822</v>
      </c>
      <c r="BD52">
        <v>56933000</v>
      </c>
      <c r="BE52">
        <v>116470000</v>
      </c>
      <c r="BF52">
        <v>207980000</v>
      </c>
      <c r="BG52">
        <v>91773000</v>
      </c>
      <c r="BH52">
        <v>752070000</v>
      </c>
      <c r="BI52">
        <v>733350000</v>
      </c>
      <c r="BJ52">
        <v>663290000</v>
      </c>
      <c r="BK52">
        <f t="shared" si="14"/>
        <v>0.15486590343983939</v>
      </c>
      <c r="BL52">
        <f t="shared" si="14"/>
        <v>0.28360264539442287</v>
      </c>
      <c r="BM52">
        <f t="shared" si="14"/>
        <v>0.13836029489363627</v>
      </c>
      <c r="BN52" s="15">
        <f t="shared" si="15"/>
        <v>0.48882115566240236</v>
      </c>
      <c r="BO52" s="16">
        <f t="shared" si="16"/>
        <v>2.0497401050817423</v>
      </c>
      <c r="BP52" s="17">
        <f t="shared" si="17"/>
        <v>1.8312787973021687</v>
      </c>
      <c r="BQ52" s="41">
        <v>2</v>
      </c>
    </row>
    <row r="53" spans="1:69" customFormat="1" ht="15" x14ac:dyDescent="0.2">
      <c r="A53" s="18" t="s">
        <v>578</v>
      </c>
      <c r="B53" s="18" t="s">
        <v>579</v>
      </c>
      <c r="C53" s="18" t="s">
        <v>809</v>
      </c>
      <c r="D53">
        <v>0</v>
      </c>
      <c r="E53">
        <v>6447600</v>
      </c>
      <c r="F53">
        <v>7412500</v>
      </c>
      <c r="G53">
        <v>6900600</v>
      </c>
      <c r="H53">
        <v>865460000</v>
      </c>
      <c r="I53">
        <v>887390000</v>
      </c>
      <c r="J53">
        <v>995240000</v>
      </c>
      <c r="K53">
        <f t="shared" si="0"/>
        <v>7.4499110299725002E-3</v>
      </c>
      <c r="L53">
        <f t="shared" si="0"/>
        <v>8.3531479958079309E-3</v>
      </c>
      <c r="M53">
        <f t="shared" si="0"/>
        <v>6.9336039548249665E-3</v>
      </c>
      <c r="N53" s="15">
        <f t="shared" si="29"/>
        <v>0</v>
      </c>
      <c r="O53" s="16">
        <f t="shared" si="30"/>
        <v>1.2047339378239408</v>
      </c>
      <c r="P53" s="17">
        <f t="shared" si="31"/>
        <v>1.1212413090842999</v>
      </c>
      <c r="Q53">
        <v>0</v>
      </c>
      <c r="R53">
        <v>0</v>
      </c>
      <c r="S53">
        <v>0</v>
      </c>
      <c r="T53">
        <v>0</v>
      </c>
      <c r="U53">
        <v>876600000</v>
      </c>
      <c r="V53">
        <v>1078500000</v>
      </c>
      <c r="W53">
        <v>1138700000</v>
      </c>
      <c r="X53">
        <f t="shared" si="4"/>
        <v>0</v>
      </c>
      <c r="Y53">
        <f t="shared" si="4"/>
        <v>0</v>
      </c>
      <c r="Z53">
        <f t="shared" si="4"/>
        <v>0</v>
      </c>
      <c r="AA53" s="15">
        <v>0</v>
      </c>
      <c r="AB53" s="16">
        <v>0</v>
      </c>
      <c r="AC53" s="17">
        <v>0</v>
      </c>
      <c r="AD53">
        <v>0</v>
      </c>
      <c r="AE53">
        <v>0</v>
      </c>
      <c r="AF53">
        <v>0</v>
      </c>
      <c r="AG53">
        <v>0</v>
      </c>
      <c r="AH53">
        <v>234260000</v>
      </c>
      <c r="AI53">
        <v>547210000</v>
      </c>
      <c r="AJ53">
        <v>689590000</v>
      </c>
      <c r="AK53">
        <f t="shared" si="8"/>
        <v>0</v>
      </c>
      <c r="AL53">
        <f t="shared" si="8"/>
        <v>0</v>
      </c>
      <c r="AM53">
        <f t="shared" si="8"/>
        <v>0</v>
      </c>
      <c r="AN53" s="15">
        <v>0</v>
      </c>
      <c r="AO53" s="16">
        <v>0</v>
      </c>
      <c r="AP53" s="17">
        <v>0</v>
      </c>
      <c r="AQ53">
        <v>0</v>
      </c>
      <c r="AR53">
        <v>2709000</v>
      </c>
      <c r="AS53">
        <v>3156400</v>
      </c>
      <c r="AT53">
        <v>1223600</v>
      </c>
      <c r="AU53">
        <v>747130000</v>
      </c>
      <c r="AV53">
        <v>737750000</v>
      </c>
      <c r="AW53">
        <v>625580000</v>
      </c>
      <c r="AX53">
        <f t="shared" si="10"/>
        <v>3.6258750150576207E-3</v>
      </c>
      <c r="AY53">
        <f t="shared" si="10"/>
        <v>4.2784140969163E-3</v>
      </c>
      <c r="AZ53">
        <f t="shared" si="10"/>
        <v>1.9559448831484383E-3</v>
      </c>
      <c r="BA53" s="15">
        <f t="shared" si="11"/>
        <v>0</v>
      </c>
      <c r="BB53" s="16">
        <f t="shared" si="12"/>
        <v>2.1873899074443437</v>
      </c>
      <c r="BC53" s="17">
        <f t="shared" si="13"/>
        <v>1.1799673400624124</v>
      </c>
      <c r="BD53">
        <v>0</v>
      </c>
      <c r="BE53">
        <v>2819200</v>
      </c>
      <c r="BF53">
        <v>2749400</v>
      </c>
      <c r="BG53">
        <v>1855100</v>
      </c>
      <c r="BH53">
        <v>752070000</v>
      </c>
      <c r="BI53">
        <v>733350000</v>
      </c>
      <c r="BJ53">
        <v>663290000</v>
      </c>
      <c r="BK53">
        <f t="shared" si="14"/>
        <v>3.7485872325714363E-3</v>
      </c>
      <c r="BL53">
        <f t="shared" si="14"/>
        <v>3.7490966114406489E-3</v>
      </c>
      <c r="BM53">
        <f t="shared" si="14"/>
        <v>2.796815872393674E-3</v>
      </c>
      <c r="BN53" s="15">
        <f t="shared" si="15"/>
        <v>0</v>
      </c>
      <c r="BO53" s="16">
        <f t="shared" si="16"/>
        <v>1.3404874623483736</v>
      </c>
      <c r="BP53" s="17">
        <f t="shared" si="17"/>
        <v>1.0001358855583742</v>
      </c>
      <c r="BQ53" s="41">
        <v>2</v>
      </c>
    </row>
    <row r="54" spans="1:69" customFormat="1" ht="15" x14ac:dyDescent="0.2">
      <c r="A54" s="18" t="s">
        <v>167</v>
      </c>
      <c r="B54" s="18" t="s">
        <v>168</v>
      </c>
      <c r="C54" s="18" t="s">
        <v>887</v>
      </c>
      <c r="D54">
        <v>44637000</v>
      </c>
      <c r="E54">
        <v>127230000</v>
      </c>
      <c r="F54">
        <v>0</v>
      </c>
      <c r="G54">
        <v>45671000</v>
      </c>
      <c r="H54">
        <v>865460000</v>
      </c>
      <c r="I54">
        <v>887390000</v>
      </c>
      <c r="J54">
        <v>995240000</v>
      </c>
      <c r="K54">
        <f t="shared" si="0"/>
        <v>0.14700852725718117</v>
      </c>
      <c r="L54">
        <f t="shared" si="0"/>
        <v>0</v>
      </c>
      <c r="M54">
        <f t="shared" si="0"/>
        <v>4.5889433704433102E-2</v>
      </c>
      <c r="N54" s="15">
        <f t="shared" si="29"/>
        <v>0.3508370667295449</v>
      </c>
      <c r="O54" s="16">
        <f t="shared" si="30"/>
        <v>0</v>
      </c>
      <c r="P54" s="17">
        <f t="shared" si="31"/>
        <v>0</v>
      </c>
      <c r="Q54">
        <v>157230000</v>
      </c>
      <c r="R54">
        <v>120560000</v>
      </c>
      <c r="S54">
        <v>77679000</v>
      </c>
      <c r="T54">
        <v>55947000</v>
      </c>
      <c r="U54">
        <v>876600000</v>
      </c>
      <c r="V54">
        <v>1078500000</v>
      </c>
      <c r="W54">
        <v>1138700000</v>
      </c>
      <c r="X54">
        <f t="shared" si="4"/>
        <v>0.1375313712069359</v>
      </c>
      <c r="Y54">
        <f t="shared" si="4"/>
        <v>7.2025034770514598E-2</v>
      </c>
      <c r="Z54">
        <f t="shared" si="4"/>
        <v>4.9132343900939665E-2</v>
      </c>
      <c r="AA54" s="15">
        <f t="shared" ref="AA54:AA60" si="32">Q54/R54</f>
        <v>1.3041639017916391</v>
      </c>
      <c r="AB54" s="16">
        <f t="shared" ref="AB54:AB65" si="33">Y54/Z54</f>
        <v>1.4659393192340069</v>
      </c>
      <c r="AC54" s="17">
        <f t="shared" ref="AC54:AC60" si="34">Y54/X54</f>
        <v>0.52369895056265003</v>
      </c>
      <c r="AD54">
        <v>110510000</v>
      </c>
      <c r="AE54">
        <v>5648700</v>
      </c>
      <c r="AF54">
        <v>9458900</v>
      </c>
      <c r="AG54">
        <v>60267000</v>
      </c>
      <c r="AH54">
        <v>234260000</v>
      </c>
      <c r="AI54">
        <v>547210000</v>
      </c>
      <c r="AJ54">
        <v>689590000</v>
      </c>
      <c r="AK54">
        <f t="shared" si="8"/>
        <v>2.411295142149748E-2</v>
      </c>
      <c r="AL54">
        <f t="shared" si="8"/>
        <v>1.7285685568611684E-2</v>
      </c>
      <c r="AM54">
        <f t="shared" si="8"/>
        <v>8.739540886613785E-2</v>
      </c>
      <c r="AN54" s="15">
        <f>AD54/AE54</f>
        <v>19.563793439198399</v>
      </c>
      <c r="AO54" s="16">
        <f>AL54/AM54</f>
        <v>0.19778711253685982</v>
      </c>
      <c r="AP54" s="17">
        <f>AL54/AK54</f>
        <v>0.7168631191783903</v>
      </c>
      <c r="AQ54">
        <v>33739000</v>
      </c>
      <c r="AR54">
        <v>36146000</v>
      </c>
      <c r="AS54">
        <v>40854000</v>
      </c>
      <c r="AT54">
        <v>31140000</v>
      </c>
      <c r="AU54">
        <v>747130000</v>
      </c>
      <c r="AV54">
        <v>737750000</v>
      </c>
      <c r="AW54">
        <v>625580000</v>
      </c>
      <c r="AX54">
        <f t="shared" si="10"/>
        <v>4.8379800034799837E-2</v>
      </c>
      <c r="AY54">
        <f t="shared" si="10"/>
        <v>5.5376482548288718E-2</v>
      </c>
      <c r="AZ54">
        <f t="shared" si="10"/>
        <v>4.9777806195850254E-2</v>
      </c>
      <c r="BA54" s="15">
        <f t="shared" si="11"/>
        <v>0.93340895258119849</v>
      </c>
      <c r="BB54" s="16">
        <f t="shared" si="12"/>
        <v>1.1124733446550563</v>
      </c>
      <c r="BC54" s="17">
        <f t="shared" si="13"/>
        <v>1.1446199138577697</v>
      </c>
      <c r="BD54">
        <v>24114000</v>
      </c>
      <c r="BE54">
        <v>30229000</v>
      </c>
      <c r="BF54">
        <v>44756000</v>
      </c>
      <c r="BG54">
        <v>37495000</v>
      </c>
      <c r="BH54">
        <v>752070000</v>
      </c>
      <c r="BI54">
        <v>733350000</v>
      </c>
      <c r="BJ54">
        <v>663290000</v>
      </c>
      <c r="BK54">
        <f t="shared" si="14"/>
        <v>4.0194396798170384E-2</v>
      </c>
      <c r="BL54">
        <f t="shared" si="14"/>
        <v>6.1029522056316905E-2</v>
      </c>
      <c r="BM54">
        <f t="shared" si="14"/>
        <v>5.6528818465527896E-2</v>
      </c>
      <c r="BN54" s="15">
        <f t="shared" si="15"/>
        <v>0.79771080750272916</v>
      </c>
      <c r="BO54" s="16">
        <f t="shared" si="16"/>
        <v>1.0796178606410038</v>
      </c>
      <c r="BP54" s="17">
        <f t="shared" si="17"/>
        <v>1.5183589484565898</v>
      </c>
      <c r="BQ54" s="41">
        <v>2</v>
      </c>
    </row>
    <row r="55" spans="1:69" customFormat="1" ht="15" x14ac:dyDescent="0.2">
      <c r="A55" s="18" t="s">
        <v>460</v>
      </c>
      <c r="B55" s="18" t="s">
        <v>48</v>
      </c>
      <c r="C55" s="18" t="s">
        <v>886</v>
      </c>
      <c r="D55">
        <v>51969000</v>
      </c>
      <c r="E55">
        <v>210010000</v>
      </c>
      <c r="F55">
        <v>120680000</v>
      </c>
      <c r="G55">
        <v>112070000</v>
      </c>
      <c r="H55">
        <v>865460000</v>
      </c>
      <c r="I55">
        <v>887390000</v>
      </c>
      <c r="J55">
        <v>995240000</v>
      </c>
      <c r="K55">
        <f t="shared" si="0"/>
        <v>0.24265708409400782</v>
      </c>
      <c r="L55">
        <f t="shared" si="0"/>
        <v>0.13599432042281298</v>
      </c>
      <c r="M55">
        <f t="shared" si="0"/>
        <v>0.11260600458180942</v>
      </c>
      <c r="N55" s="15">
        <f t="shared" si="29"/>
        <v>0.24745964477882004</v>
      </c>
      <c r="O55" s="16">
        <f t="shared" si="30"/>
        <v>1.2077004323869045</v>
      </c>
      <c r="P55" s="17">
        <f t="shared" si="31"/>
        <v>0.56043828652505934</v>
      </c>
      <c r="Q55">
        <v>729410000</v>
      </c>
      <c r="R55">
        <v>281070000</v>
      </c>
      <c r="S55">
        <v>111340000</v>
      </c>
      <c r="T55">
        <v>128340000</v>
      </c>
      <c r="U55">
        <v>876600000</v>
      </c>
      <c r="V55">
        <v>1078500000</v>
      </c>
      <c r="W55">
        <v>1138700000</v>
      </c>
      <c r="X55">
        <f t="shared" si="4"/>
        <v>0.32063655030800819</v>
      </c>
      <c r="Y55">
        <f t="shared" si="4"/>
        <v>0.10323597589244321</v>
      </c>
      <c r="Z55">
        <f t="shared" si="4"/>
        <v>0.11270747343461843</v>
      </c>
      <c r="AA55" s="15">
        <f t="shared" si="32"/>
        <v>2.5951186537161561</v>
      </c>
      <c r="AB55" s="16">
        <f t="shared" si="33"/>
        <v>0.91596389082690577</v>
      </c>
      <c r="AC55" s="17">
        <f t="shared" si="34"/>
        <v>0.32197195171066184</v>
      </c>
      <c r="AD55">
        <v>181970000</v>
      </c>
      <c r="AE55">
        <v>107420000</v>
      </c>
      <c r="AF55">
        <v>33070000</v>
      </c>
      <c r="AG55">
        <v>234940000</v>
      </c>
      <c r="AH55">
        <v>234260000</v>
      </c>
      <c r="AI55">
        <v>547210000</v>
      </c>
      <c r="AJ55">
        <v>689590000</v>
      </c>
      <c r="AK55">
        <f t="shared" si="8"/>
        <v>0.45855032869461282</v>
      </c>
      <c r="AL55">
        <f t="shared" si="8"/>
        <v>6.0433837100930171E-2</v>
      </c>
      <c r="AM55">
        <f t="shared" si="8"/>
        <v>0.34069519569599327</v>
      </c>
      <c r="AN55" s="15">
        <f>AD55/AE55</f>
        <v>1.6940048408117669</v>
      </c>
      <c r="AO55" s="16">
        <f>AL55/AM55</f>
        <v>0.17738388408287409</v>
      </c>
      <c r="AP55" s="17">
        <f>AL55/AK55</f>
        <v>0.13179324780547294</v>
      </c>
      <c r="AQ55">
        <v>77325000</v>
      </c>
      <c r="AR55">
        <v>175990000</v>
      </c>
      <c r="AS55">
        <v>287520000</v>
      </c>
      <c r="AT55">
        <v>240600000</v>
      </c>
      <c r="AU55">
        <v>747130000</v>
      </c>
      <c r="AV55">
        <v>737750000</v>
      </c>
      <c r="AW55">
        <v>625580000</v>
      </c>
      <c r="AX55">
        <f t="shared" si="10"/>
        <v>0.23555472273901462</v>
      </c>
      <c r="AY55">
        <f t="shared" si="10"/>
        <v>0.38972551677397493</v>
      </c>
      <c r="AZ55">
        <f t="shared" si="10"/>
        <v>0.38460308833402601</v>
      </c>
      <c r="BA55" s="15">
        <f t="shared" si="11"/>
        <v>0.43937155520200011</v>
      </c>
      <c r="BB55" s="16">
        <f t="shared" si="12"/>
        <v>1.0133187397483925</v>
      </c>
      <c r="BC55" s="17">
        <f t="shared" si="13"/>
        <v>1.6545009679376095</v>
      </c>
      <c r="BD55">
        <v>154990000</v>
      </c>
      <c r="BE55">
        <v>169840000</v>
      </c>
      <c r="BF55">
        <v>301520000</v>
      </c>
      <c r="BG55">
        <v>190750000</v>
      </c>
      <c r="BH55">
        <v>752070000</v>
      </c>
      <c r="BI55">
        <v>733350000</v>
      </c>
      <c r="BJ55">
        <v>663290000</v>
      </c>
      <c r="BK55">
        <f t="shared" si="14"/>
        <v>0.22583004241626445</v>
      </c>
      <c r="BL55">
        <f t="shared" si="14"/>
        <v>0.41115429194791026</v>
      </c>
      <c r="BM55">
        <f t="shared" si="14"/>
        <v>0.28758160080809297</v>
      </c>
      <c r="BN55" s="15">
        <f t="shared" si="15"/>
        <v>0.91256476683937826</v>
      </c>
      <c r="BO55" s="16">
        <f t="shared" si="16"/>
        <v>1.4296960959692235</v>
      </c>
      <c r="BP55" s="17">
        <f t="shared" si="17"/>
        <v>1.8206359417408435</v>
      </c>
      <c r="BQ55" s="41">
        <v>2</v>
      </c>
    </row>
    <row r="56" spans="1:69" customFormat="1" ht="15" x14ac:dyDescent="0.2">
      <c r="A56" s="18" t="s">
        <v>444</v>
      </c>
      <c r="B56" s="18" t="s">
        <v>445</v>
      </c>
      <c r="C56" s="18" t="s">
        <v>807</v>
      </c>
      <c r="D56">
        <v>0</v>
      </c>
      <c r="E56">
        <v>21493000</v>
      </c>
      <c r="F56">
        <v>0</v>
      </c>
      <c r="G56">
        <v>23354000</v>
      </c>
      <c r="H56">
        <v>865460000</v>
      </c>
      <c r="I56">
        <v>887390000</v>
      </c>
      <c r="J56">
        <v>995240000</v>
      </c>
      <c r="K56">
        <f t="shared" si="0"/>
        <v>2.4834192221477595E-2</v>
      </c>
      <c r="L56">
        <f t="shared" si="0"/>
        <v>0</v>
      </c>
      <c r="M56">
        <f t="shared" si="0"/>
        <v>2.3465696716369919E-2</v>
      </c>
      <c r="N56" s="15">
        <f t="shared" si="29"/>
        <v>0</v>
      </c>
      <c r="O56" s="16">
        <f t="shared" si="30"/>
        <v>0</v>
      </c>
      <c r="P56" s="17">
        <f t="shared" si="31"/>
        <v>0</v>
      </c>
      <c r="Q56">
        <v>5673100</v>
      </c>
      <c r="R56">
        <v>15733000</v>
      </c>
      <c r="S56">
        <v>18427000</v>
      </c>
      <c r="T56">
        <v>31963000</v>
      </c>
      <c r="U56">
        <v>876600000</v>
      </c>
      <c r="V56">
        <v>1078500000</v>
      </c>
      <c r="W56">
        <v>1138700000</v>
      </c>
      <c r="X56">
        <f t="shared" si="4"/>
        <v>1.794775268081223E-2</v>
      </c>
      <c r="Y56">
        <f t="shared" si="4"/>
        <v>1.7085767269355588E-2</v>
      </c>
      <c r="Z56">
        <f t="shared" si="4"/>
        <v>2.8069728637920434E-2</v>
      </c>
      <c r="AA56" s="15">
        <f t="shared" si="32"/>
        <v>0.36058602936502893</v>
      </c>
      <c r="AB56" s="16">
        <f t="shared" si="33"/>
        <v>0.60869014765870566</v>
      </c>
      <c r="AC56" s="17">
        <f t="shared" si="34"/>
        <v>0.95197251562429974</v>
      </c>
      <c r="AD56">
        <v>0</v>
      </c>
      <c r="AE56">
        <v>0</v>
      </c>
      <c r="AF56">
        <v>9453500</v>
      </c>
      <c r="AG56">
        <v>12118000</v>
      </c>
      <c r="AH56">
        <v>234260000</v>
      </c>
      <c r="AI56">
        <v>547210000</v>
      </c>
      <c r="AJ56">
        <v>689590000</v>
      </c>
      <c r="AK56">
        <f t="shared" si="8"/>
        <v>0</v>
      </c>
      <c r="AL56">
        <f t="shared" si="8"/>
        <v>1.727581732789971E-2</v>
      </c>
      <c r="AM56">
        <f t="shared" si="8"/>
        <v>1.7572760625879147E-2</v>
      </c>
      <c r="AN56" s="15">
        <v>0</v>
      </c>
      <c r="AO56" s="16">
        <f>AL56/AM56</f>
        <v>0.98310206891783791</v>
      </c>
      <c r="AP56" s="17" t="s">
        <v>943</v>
      </c>
      <c r="AQ56">
        <v>34646000</v>
      </c>
      <c r="AR56">
        <v>37333000</v>
      </c>
      <c r="AS56">
        <v>43538000</v>
      </c>
      <c r="AT56">
        <v>43863000</v>
      </c>
      <c r="AU56">
        <v>747130000</v>
      </c>
      <c r="AV56">
        <v>737750000</v>
      </c>
      <c r="AW56">
        <v>625580000</v>
      </c>
      <c r="AX56">
        <f t="shared" si="10"/>
        <v>4.9968546303856089E-2</v>
      </c>
      <c r="AY56">
        <f t="shared" si="10"/>
        <v>5.9014571331751947E-2</v>
      </c>
      <c r="AZ56">
        <f t="shared" si="10"/>
        <v>7.0115732600147057E-2</v>
      </c>
      <c r="BA56" s="15">
        <f t="shared" si="11"/>
        <v>0.9280261430905633</v>
      </c>
      <c r="BB56" s="16">
        <f t="shared" si="12"/>
        <v>0.8416737462945395</v>
      </c>
      <c r="BC56" s="17">
        <f t="shared" si="13"/>
        <v>1.1810343845683935</v>
      </c>
      <c r="BD56">
        <v>32321000</v>
      </c>
      <c r="BE56">
        <v>13523000</v>
      </c>
      <c r="BF56">
        <v>35155000</v>
      </c>
      <c r="BG56">
        <v>42685000</v>
      </c>
      <c r="BH56">
        <v>752070000</v>
      </c>
      <c r="BI56">
        <v>733350000</v>
      </c>
      <c r="BJ56">
        <v>663290000</v>
      </c>
      <c r="BK56">
        <f t="shared" si="14"/>
        <v>1.7981038999029347E-2</v>
      </c>
      <c r="BL56">
        <f t="shared" si="14"/>
        <v>4.7937546873934686E-2</v>
      </c>
      <c r="BM56">
        <f t="shared" si="14"/>
        <v>6.4353450225391615E-2</v>
      </c>
      <c r="BN56" s="15">
        <f t="shared" si="15"/>
        <v>2.3900761665310952</v>
      </c>
      <c r="BO56" s="16">
        <f t="shared" si="16"/>
        <v>0.74491028384706892</v>
      </c>
      <c r="BP56" s="17">
        <f t="shared" si="17"/>
        <v>2.6660053891503406</v>
      </c>
      <c r="BQ56" s="41">
        <v>2</v>
      </c>
    </row>
    <row r="57" spans="1:69" customFormat="1" ht="15" x14ac:dyDescent="0.2">
      <c r="A57" s="18" t="s">
        <v>362</v>
      </c>
      <c r="B57" s="18" t="s">
        <v>363</v>
      </c>
      <c r="C57" s="18" t="s">
        <v>807</v>
      </c>
      <c r="D57">
        <v>0</v>
      </c>
      <c r="E57">
        <v>75379000</v>
      </c>
      <c r="F57">
        <v>65313000</v>
      </c>
      <c r="G57">
        <v>102630000</v>
      </c>
      <c r="H57">
        <v>865460000</v>
      </c>
      <c r="I57">
        <v>887390000</v>
      </c>
      <c r="J57">
        <v>995240000</v>
      </c>
      <c r="K57">
        <f t="shared" si="0"/>
        <v>8.7097035102719947E-2</v>
      </c>
      <c r="L57">
        <f t="shared" si="0"/>
        <v>7.3601235082658131E-2</v>
      </c>
      <c r="M57">
        <f t="shared" si="0"/>
        <v>0.10312085527109038</v>
      </c>
      <c r="N57" s="15">
        <f t="shared" si="29"/>
        <v>0</v>
      </c>
      <c r="O57" s="16">
        <f t="shared" si="30"/>
        <v>0.7137376323069734</v>
      </c>
      <c r="P57" s="17">
        <f t="shared" si="31"/>
        <v>0.84504868616772977</v>
      </c>
      <c r="Q57">
        <v>85180000</v>
      </c>
      <c r="R57">
        <v>128830000</v>
      </c>
      <c r="S57">
        <v>130450000</v>
      </c>
      <c r="T57">
        <v>127880000</v>
      </c>
      <c r="U57">
        <v>876600000</v>
      </c>
      <c r="V57">
        <v>1078500000</v>
      </c>
      <c r="W57">
        <v>1138700000</v>
      </c>
      <c r="X57">
        <f t="shared" si="4"/>
        <v>0.1469655487109286</v>
      </c>
      <c r="Y57">
        <f t="shared" si="4"/>
        <v>0.12095503013444599</v>
      </c>
      <c r="Z57">
        <f t="shared" si="4"/>
        <v>0.11230350399578466</v>
      </c>
      <c r="AA57" s="15">
        <f t="shared" si="32"/>
        <v>0.66118140184739582</v>
      </c>
      <c r="AB57" s="16">
        <f t="shared" si="33"/>
        <v>1.0770370098068005</v>
      </c>
      <c r="AC57" s="17">
        <f t="shared" si="34"/>
        <v>0.82301621839521344</v>
      </c>
      <c r="AD57">
        <v>88431000</v>
      </c>
      <c r="AE57">
        <v>62582000</v>
      </c>
      <c r="AF57">
        <v>24850000</v>
      </c>
      <c r="AG57">
        <v>0</v>
      </c>
      <c r="AH57">
        <v>234260000</v>
      </c>
      <c r="AI57">
        <v>547210000</v>
      </c>
      <c r="AJ57">
        <v>689590000</v>
      </c>
      <c r="AK57">
        <f t="shared" si="8"/>
        <v>0.26714761376248614</v>
      </c>
      <c r="AL57">
        <f t="shared" si="8"/>
        <v>4.5412181794923338E-2</v>
      </c>
      <c r="AM57">
        <f t="shared" si="8"/>
        <v>0</v>
      </c>
      <c r="AN57" s="15">
        <f>AD57/AE57</f>
        <v>1.4130420887795212</v>
      </c>
      <c r="AO57" s="16" t="s">
        <v>943</v>
      </c>
      <c r="AP57" s="17">
        <f>AL57/AK57</f>
        <v>0.16998909762038192</v>
      </c>
      <c r="AQ57">
        <v>82928000</v>
      </c>
      <c r="AR57">
        <v>59192000</v>
      </c>
      <c r="AS57">
        <v>56098000</v>
      </c>
      <c r="AT57">
        <v>60766000</v>
      </c>
      <c r="AU57">
        <v>747130000</v>
      </c>
      <c r="AV57">
        <v>737750000</v>
      </c>
      <c r="AW57">
        <v>625580000</v>
      </c>
      <c r="AX57">
        <f t="shared" si="10"/>
        <v>7.9225837538313276E-2</v>
      </c>
      <c r="AY57">
        <f t="shared" si="10"/>
        <v>7.6039308708912234E-2</v>
      </c>
      <c r="AZ57">
        <f t="shared" si="10"/>
        <v>9.713545829470252E-2</v>
      </c>
      <c r="BA57" s="15">
        <f t="shared" si="11"/>
        <v>1.4010001351533992</v>
      </c>
      <c r="BB57" s="16">
        <f t="shared" si="12"/>
        <v>0.7828172126208951</v>
      </c>
      <c r="BC57" s="17">
        <f t="shared" si="13"/>
        <v>0.95977917143684277</v>
      </c>
      <c r="BD57">
        <v>103360000</v>
      </c>
      <c r="BE57">
        <v>42848000</v>
      </c>
      <c r="BF57">
        <v>44690000</v>
      </c>
      <c r="BG57">
        <v>48255000</v>
      </c>
      <c r="BH57">
        <v>752070000</v>
      </c>
      <c r="BI57">
        <v>733350000</v>
      </c>
      <c r="BJ57">
        <v>663290000</v>
      </c>
      <c r="BK57">
        <f t="shared" si="14"/>
        <v>5.6973420027391065E-2</v>
      </c>
      <c r="BL57">
        <f t="shared" si="14"/>
        <v>6.0939524101724964E-2</v>
      </c>
      <c r="BM57">
        <f t="shared" si="14"/>
        <v>7.2750983732605648E-2</v>
      </c>
      <c r="BN57" s="15">
        <f t="shared" si="15"/>
        <v>2.4122479462285287</v>
      </c>
      <c r="BO57" s="16">
        <f t="shared" si="16"/>
        <v>0.83764536196110562</v>
      </c>
      <c r="BP57" s="17">
        <f t="shared" si="17"/>
        <v>1.0696132349510898</v>
      </c>
      <c r="BQ57" s="41">
        <v>2</v>
      </c>
    </row>
    <row r="58" spans="1:69" customFormat="1" ht="15" x14ac:dyDescent="0.2">
      <c r="A58" s="18" t="s">
        <v>188</v>
      </c>
      <c r="B58" s="18" t="s">
        <v>189</v>
      </c>
      <c r="C58" s="18" t="s">
        <v>807</v>
      </c>
      <c r="D58">
        <v>0</v>
      </c>
      <c r="E58">
        <v>15558000</v>
      </c>
      <c r="F58">
        <v>0</v>
      </c>
      <c r="G58">
        <v>27560000</v>
      </c>
      <c r="H58">
        <v>865460000</v>
      </c>
      <c r="I58">
        <v>887390000</v>
      </c>
      <c r="J58">
        <v>995240000</v>
      </c>
      <c r="K58">
        <f t="shared" si="0"/>
        <v>1.797656737457537E-2</v>
      </c>
      <c r="L58">
        <f t="shared" si="0"/>
        <v>0</v>
      </c>
      <c r="M58">
        <f t="shared" si="0"/>
        <v>2.769181303002291E-2</v>
      </c>
      <c r="N58" s="15">
        <f t="shared" si="29"/>
        <v>0</v>
      </c>
      <c r="O58" s="16">
        <f t="shared" si="30"/>
        <v>0</v>
      </c>
      <c r="P58" s="17">
        <f t="shared" si="31"/>
        <v>0</v>
      </c>
      <c r="Q58">
        <v>77574000</v>
      </c>
      <c r="R58">
        <v>18168000</v>
      </c>
      <c r="S58">
        <v>16545000</v>
      </c>
      <c r="T58">
        <v>12063000</v>
      </c>
      <c r="U58">
        <v>876600000</v>
      </c>
      <c r="V58">
        <v>1078500000</v>
      </c>
      <c r="W58">
        <v>1138700000</v>
      </c>
      <c r="X58">
        <f t="shared" si="4"/>
        <v>2.0725530458590005E-2</v>
      </c>
      <c r="Y58">
        <f t="shared" si="4"/>
        <v>1.5340751043115438E-2</v>
      </c>
      <c r="Z58">
        <f t="shared" si="4"/>
        <v>1.0593659436199174E-2</v>
      </c>
      <c r="AA58" s="15">
        <f t="shared" si="32"/>
        <v>4.269815059445178</v>
      </c>
      <c r="AB58" s="16">
        <f t="shared" si="33"/>
        <v>1.4481068733147269</v>
      </c>
      <c r="AC58" s="17">
        <f t="shared" si="34"/>
        <v>0.7401861715320891</v>
      </c>
      <c r="AD58">
        <v>52683000</v>
      </c>
      <c r="AE58">
        <v>20503000</v>
      </c>
      <c r="AF58">
        <v>66728000</v>
      </c>
      <c r="AG58">
        <v>23990000</v>
      </c>
      <c r="AH58">
        <v>234260000</v>
      </c>
      <c r="AI58">
        <v>547210000</v>
      </c>
      <c r="AJ58">
        <v>689590000</v>
      </c>
      <c r="AK58">
        <f t="shared" si="8"/>
        <v>8.7522410996328862E-2</v>
      </c>
      <c r="AL58">
        <f t="shared" si="8"/>
        <v>0.12194221596827544</v>
      </c>
      <c r="AM58">
        <f t="shared" si="8"/>
        <v>3.4788787540422569E-2</v>
      </c>
      <c r="AN58" s="15">
        <f>AD58/AE58</f>
        <v>2.5695264107691558</v>
      </c>
      <c r="AO58" s="16">
        <f>AL58/AM58</f>
        <v>3.5052160362468969</v>
      </c>
      <c r="AP58" s="17">
        <f>AL58/AK58</f>
        <v>1.3932684735272012</v>
      </c>
      <c r="AQ58">
        <v>40606000</v>
      </c>
      <c r="AR58">
        <v>130500000</v>
      </c>
      <c r="AS58">
        <v>104940000</v>
      </c>
      <c r="AT58">
        <v>94185000</v>
      </c>
      <c r="AU58">
        <v>747130000</v>
      </c>
      <c r="AV58">
        <v>737750000</v>
      </c>
      <c r="AW58">
        <v>625580000</v>
      </c>
      <c r="AX58">
        <f t="shared" si="10"/>
        <v>0.17466839773533388</v>
      </c>
      <c r="AY58">
        <f t="shared" si="10"/>
        <v>0.14224330735343951</v>
      </c>
      <c r="AZ58">
        <f t="shared" si="10"/>
        <v>0.15055628376866267</v>
      </c>
      <c r="BA58" s="15">
        <f t="shared" si="11"/>
        <v>0.31115708812260534</v>
      </c>
      <c r="BB58" s="16">
        <f t="shared" si="12"/>
        <v>0.94478492556314375</v>
      </c>
      <c r="BC58" s="17">
        <f t="shared" si="13"/>
        <v>0.81436200937145797</v>
      </c>
      <c r="BD58">
        <v>69055000</v>
      </c>
      <c r="BE58">
        <v>101960000</v>
      </c>
      <c r="BF58">
        <v>94017000</v>
      </c>
      <c r="BG58">
        <v>97298000</v>
      </c>
      <c r="BH58">
        <v>752070000</v>
      </c>
      <c r="BI58">
        <v>733350000</v>
      </c>
      <c r="BJ58">
        <v>663290000</v>
      </c>
      <c r="BK58">
        <f t="shared" si="14"/>
        <v>0.13557248660364063</v>
      </c>
      <c r="BL58">
        <f t="shared" si="14"/>
        <v>0.1282020863162201</v>
      </c>
      <c r="BM58">
        <f t="shared" si="14"/>
        <v>0.14668998477287462</v>
      </c>
      <c r="BN58" s="15">
        <f t="shared" si="15"/>
        <v>0.67727540211847781</v>
      </c>
      <c r="BO58" s="16">
        <f t="shared" si="16"/>
        <v>0.87396618463571318</v>
      </c>
      <c r="BP58" s="17">
        <f t="shared" si="17"/>
        <v>0.94563498485523378</v>
      </c>
      <c r="BQ58" s="41">
        <v>2</v>
      </c>
    </row>
    <row r="59" spans="1:69" customFormat="1" ht="15" x14ac:dyDescent="0.2">
      <c r="A59" s="18" t="s">
        <v>529</v>
      </c>
      <c r="B59" s="18" t="s">
        <v>530</v>
      </c>
      <c r="C59" s="18" t="s">
        <v>808</v>
      </c>
      <c r="D59">
        <v>0</v>
      </c>
      <c r="E59">
        <v>161140000</v>
      </c>
      <c r="F59">
        <v>0</v>
      </c>
      <c r="G59">
        <v>13010000</v>
      </c>
      <c r="H59">
        <v>865460000</v>
      </c>
      <c r="I59">
        <v>887390000</v>
      </c>
      <c r="J59">
        <v>995240000</v>
      </c>
      <c r="K59">
        <f t="shared" si="0"/>
        <v>0.18619000300418276</v>
      </c>
      <c r="L59">
        <f t="shared" si="0"/>
        <v>0</v>
      </c>
      <c r="M59">
        <f t="shared" si="0"/>
        <v>1.3072223785217637E-2</v>
      </c>
      <c r="N59" s="15">
        <f t="shared" si="29"/>
        <v>0</v>
      </c>
      <c r="O59" s="16">
        <f t="shared" si="30"/>
        <v>0</v>
      </c>
      <c r="P59" s="17">
        <f t="shared" si="31"/>
        <v>0</v>
      </c>
      <c r="Q59">
        <v>13901000</v>
      </c>
      <c r="R59">
        <v>208360000</v>
      </c>
      <c r="S59">
        <v>16842000</v>
      </c>
      <c r="T59">
        <v>21132000</v>
      </c>
      <c r="U59">
        <v>876600000</v>
      </c>
      <c r="V59">
        <v>1078500000</v>
      </c>
      <c r="W59">
        <v>1138700000</v>
      </c>
      <c r="X59">
        <f t="shared" si="4"/>
        <v>0.23769107916951859</v>
      </c>
      <c r="Y59">
        <f t="shared" si="4"/>
        <v>1.5616133518776078E-2</v>
      </c>
      <c r="Z59">
        <f t="shared" si="4"/>
        <v>1.8558004742249935E-2</v>
      </c>
      <c r="AA59" s="15">
        <f t="shared" si="32"/>
        <v>6.6716260318679207E-2</v>
      </c>
      <c r="AB59" s="16">
        <f t="shared" si="33"/>
        <v>0.84147696563649066</v>
      </c>
      <c r="AC59" s="17">
        <f t="shared" si="34"/>
        <v>6.5699283176037196E-2</v>
      </c>
      <c r="AD59">
        <v>184010000</v>
      </c>
      <c r="AE59">
        <v>40488000</v>
      </c>
      <c r="AF59">
        <v>38752000</v>
      </c>
      <c r="AG59">
        <v>41840000</v>
      </c>
      <c r="AH59">
        <v>234260000</v>
      </c>
      <c r="AI59">
        <v>547210000</v>
      </c>
      <c r="AJ59">
        <v>689590000</v>
      </c>
      <c r="AK59">
        <f t="shared" si="8"/>
        <v>0.17283360368820969</v>
      </c>
      <c r="AL59">
        <f t="shared" si="8"/>
        <v>7.0817419272308627E-2</v>
      </c>
      <c r="AM59">
        <f t="shared" si="8"/>
        <v>6.067373366783161E-2</v>
      </c>
      <c r="AN59" s="15">
        <f>AD59/AE59</f>
        <v>4.5448033985378382</v>
      </c>
      <c r="AO59" s="16">
        <f>AL59/AM59</f>
        <v>1.167184133747402</v>
      </c>
      <c r="AP59" s="17">
        <f>AL59/AK59</f>
        <v>0.40974334713324984</v>
      </c>
      <c r="AQ59">
        <v>20903000</v>
      </c>
      <c r="AR59">
        <v>53943000</v>
      </c>
      <c r="AS59">
        <v>78273000</v>
      </c>
      <c r="AT59">
        <v>80409000</v>
      </c>
      <c r="AU59">
        <v>747130000</v>
      </c>
      <c r="AV59">
        <v>737750000</v>
      </c>
      <c r="AW59">
        <v>625580000</v>
      </c>
      <c r="AX59">
        <f t="shared" si="10"/>
        <v>7.2200286429403182E-2</v>
      </c>
      <c r="AY59">
        <f t="shared" si="10"/>
        <v>0.10609691629955947</v>
      </c>
      <c r="AZ59">
        <f t="shared" si="10"/>
        <v>0.12853511940918827</v>
      </c>
      <c r="BA59" s="15">
        <f t="shared" si="11"/>
        <v>0.38750162208256866</v>
      </c>
      <c r="BB59" s="16">
        <f t="shared" si="12"/>
        <v>0.82543134348988811</v>
      </c>
      <c r="BC59" s="17">
        <f t="shared" si="13"/>
        <v>1.4694805456665345</v>
      </c>
      <c r="BD59">
        <v>16797000</v>
      </c>
      <c r="BE59">
        <v>55735000</v>
      </c>
      <c r="BF59">
        <v>62822000</v>
      </c>
      <c r="BG59">
        <v>70675000</v>
      </c>
      <c r="BH59">
        <v>752070000</v>
      </c>
      <c r="BI59">
        <v>733350000</v>
      </c>
      <c r="BJ59">
        <v>663290000</v>
      </c>
      <c r="BK59">
        <f t="shared" si="14"/>
        <v>7.4108793064475376E-2</v>
      </c>
      <c r="BL59">
        <f t="shared" si="14"/>
        <v>8.5664416717801867E-2</v>
      </c>
      <c r="BM59">
        <f t="shared" si="14"/>
        <v>0.10655218682627508</v>
      </c>
      <c r="BN59" s="15">
        <f t="shared" si="15"/>
        <v>0.30137256660985018</v>
      </c>
      <c r="BO59" s="16">
        <f t="shared" si="16"/>
        <v>0.80396676285462754</v>
      </c>
      <c r="BP59" s="17">
        <f t="shared" si="17"/>
        <v>1.155927834950341</v>
      </c>
      <c r="BQ59" s="41">
        <v>2</v>
      </c>
    </row>
    <row r="60" spans="1:69" customFormat="1" ht="15" x14ac:dyDescent="0.2">
      <c r="A60" s="18" t="s">
        <v>26</v>
      </c>
      <c r="B60" s="18" t="s">
        <v>27</v>
      </c>
      <c r="C60" s="18" t="s">
        <v>809</v>
      </c>
      <c r="D60">
        <v>0</v>
      </c>
      <c r="E60">
        <v>9180500</v>
      </c>
      <c r="F60">
        <v>0</v>
      </c>
      <c r="G60">
        <v>44421000</v>
      </c>
      <c r="H60">
        <v>865460000</v>
      </c>
      <c r="I60">
        <v>887390000</v>
      </c>
      <c r="J60">
        <v>995240000</v>
      </c>
      <c r="K60">
        <f t="shared" si="0"/>
        <v>1.060765373327479E-2</v>
      </c>
      <c r="L60">
        <f t="shared" si="0"/>
        <v>0</v>
      </c>
      <c r="M60">
        <f t="shared" si="0"/>
        <v>4.4633455246975602E-2</v>
      </c>
      <c r="N60" s="15">
        <f t="shared" si="29"/>
        <v>0</v>
      </c>
      <c r="O60" s="16">
        <f t="shared" si="30"/>
        <v>0</v>
      </c>
      <c r="P60" s="17">
        <f t="shared" si="31"/>
        <v>0</v>
      </c>
      <c r="Q60">
        <v>0</v>
      </c>
      <c r="R60">
        <v>5910100</v>
      </c>
      <c r="S60">
        <v>15910000</v>
      </c>
      <c r="T60">
        <v>53563000</v>
      </c>
      <c r="U60">
        <v>876600000</v>
      </c>
      <c r="V60">
        <v>1078500000</v>
      </c>
      <c r="W60">
        <v>1138700000</v>
      </c>
      <c r="X60">
        <f t="shared" si="4"/>
        <v>6.74207164042893E-3</v>
      </c>
      <c r="Y60">
        <f t="shared" si="4"/>
        <v>1.4751970329160872E-2</v>
      </c>
      <c r="Z60">
        <f t="shared" si="4"/>
        <v>4.7038728374462109E-2</v>
      </c>
      <c r="AA60" s="15">
        <f t="shared" si="32"/>
        <v>0</v>
      </c>
      <c r="AB60" s="16">
        <f t="shared" si="33"/>
        <v>0.31361328928206939</v>
      </c>
      <c r="AC60" s="17">
        <f t="shared" si="34"/>
        <v>2.1880471042016922</v>
      </c>
      <c r="AD60">
        <v>0</v>
      </c>
      <c r="AE60">
        <v>0</v>
      </c>
      <c r="AF60">
        <v>0</v>
      </c>
      <c r="AG60">
        <v>0</v>
      </c>
      <c r="AH60">
        <v>234260000</v>
      </c>
      <c r="AI60">
        <v>547210000</v>
      </c>
      <c r="AJ60">
        <v>689590000</v>
      </c>
      <c r="AK60">
        <f t="shared" si="8"/>
        <v>0</v>
      </c>
      <c r="AL60">
        <f t="shared" si="8"/>
        <v>0</v>
      </c>
      <c r="AM60">
        <f t="shared" si="8"/>
        <v>0</v>
      </c>
      <c r="AN60" s="15">
        <v>0</v>
      </c>
      <c r="AO60" s="16">
        <v>0</v>
      </c>
      <c r="AP60" s="17">
        <v>0</v>
      </c>
      <c r="AQ60">
        <v>0</v>
      </c>
      <c r="AR60">
        <v>37734000</v>
      </c>
      <c r="AS60">
        <v>24469000</v>
      </c>
      <c r="AT60">
        <v>26298000</v>
      </c>
      <c r="AU60">
        <v>747130000</v>
      </c>
      <c r="AV60">
        <v>737750000</v>
      </c>
      <c r="AW60">
        <v>625580000</v>
      </c>
      <c r="AX60">
        <f t="shared" si="10"/>
        <v>5.0505266821035164E-2</v>
      </c>
      <c r="AY60">
        <f t="shared" si="10"/>
        <v>3.3167062012876988E-2</v>
      </c>
      <c r="AZ60">
        <f t="shared" si="10"/>
        <v>4.2037788931871226E-2</v>
      </c>
      <c r="BA60" s="15">
        <f t="shared" si="11"/>
        <v>0</v>
      </c>
      <c r="BB60" s="16">
        <f t="shared" si="12"/>
        <v>0.78898207673646614</v>
      </c>
      <c r="BC60" s="17">
        <f t="shared" si="13"/>
        <v>0.65670501515028312</v>
      </c>
      <c r="BD60">
        <v>0</v>
      </c>
      <c r="BE60">
        <v>35483000</v>
      </c>
      <c r="BF60">
        <v>33135000</v>
      </c>
      <c r="BG60">
        <v>31405000</v>
      </c>
      <c r="BH60">
        <v>752070000</v>
      </c>
      <c r="BI60">
        <v>733350000</v>
      </c>
      <c r="BJ60">
        <v>663290000</v>
      </c>
      <c r="BK60">
        <f t="shared" si="14"/>
        <v>4.7180448628452137E-2</v>
      </c>
      <c r="BL60">
        <f t="shared" si="14"/>
        <v>4.5183064021272243E-2</v>
      </c>
      <c r="BM60">
        <f t="shared" si="14"/>
        <v>4.7347314146150253E-2</v>
      </c>
      <c r="BN60" s="15">
        <f t="shared" si="15"/>
        <v>0</v>
      </c>
      <c r="BO60" s="16">
        <f t="shared" si="16"/>
        <v>0.95428990716986672</v>
      </c>
      <c r="BP60" s="17">
        <f t="shared" si="17"/>
        <v>0.9576649933342225</v>
      </c>
      <c r="BQ60" s="41">
        <v>2</v>
      </c>
    </row>
    <row r="61" spans="1:69" customFormat="1" ht="15" x14ac:dyDescent="0.2">
      <c r="A61" s="18" t="s">
        <v>412</v>
      </c>
      <c r="B61" s="18" t="s">
        <v>413</v>
      </c>
      <c r="C61" s="18" t="s">
        <v>807</v>
      </c>
      <c r="D61">
        <v>0</v>
      </c>
      <c r="E61">
        <v>0</v>
      </c>
      <c r="F61">
        <v>5850800</v>
      </c>
      <c r="G61">
        <v>0</v>
      </c>
      <c r="H61">
        <v>865460000</v>
      </c>
      <c r="I61">
        <v>887390000</v>
      </c>
      <c r="J61">
        <v>995240000</v>
      </c>
      <c r="K61">
        <f t="shared" si="0"/>
        <v>0</v>
      </c>
      <c r="L61">
        <f t="shared" si="0"/>
        <v>6.5932678979929906E-3</v>
      </c>
      <c r="M61">
        <f t="shared" si="0"/>
        <v>0</v>
      </c>
      <c r="N61" s="15">
        <v>0</v>
      </c>
      <c r="O61" s="16" t="s">
        <v>943</v>
      </c>
      <c r="P61" s="17" t="s">
        <v>943</v>
      </c>
      <c r="Q61">
        <v>0</v>
      </c>
      <c r="R61">
        <v>0</v>
      </c>
      <c r="S61">
        <v>0</v>
      </c>
      <c r="T61">
        <v>2274800</v>
      </c>
      <c r="U61">
        <v>876600000</v>
      </c>
      <c r="V61">
        <v>1078500000</v>
      </c>
      <c r="W61">
        <v>1138700000</v>
      </c>
      <c r="X61">
        <f t="shared" si="4"/>
        <v>0</v>
      </c>
      <c r="Y61">
        <f t="shared" si="4"/>
        <v>0</v>
      </c>
      <c r="Z61">
        <f t="shared" si="4"/>
        <v>1.9977166944761572E-3</v>
      </c>
      <c r="AA61" s="15">
        <v>0</v>
      </c>
      <c r="AB61" s="16">
        <f t="shared" si="33"/>
        <v>0</v>
      </c>
      <c r="AC61" s="17">
        <v>0</v>
      </c>
      <c r="AD61">
        <v>0</v>
      </c>
      <c r="AE61">
        <v>0</v>
      </c>
      <c r="AF61">
        <v>0</v>
      </c>
      <c r="AG61">
        <v>2792600</v>
      </c>
      <c r="AH61">
        <v>234260000</v>
      </c>
      <c r="AI61">
        <v>547210000</v>
      </c>
      <c r="AJ61">
        <v>689590000</v>
      </c>
      <c r="AK61">
        <f t="shared" si="8"/>
        <v>0</v>
      </c>
      <c r="AL61">
        <f t="shared" si="8"/>
        <v>0</v>
      </c>
      <c r="AM61">
        <f t="shared" si="8"/>
        <v>4.0496526921794109E-3</v>
      </c>
      <c r="AN61" s="15">
        <v>0</v>
      </c>
      <c r="AO61" s="16">
        <f t="shared" ref="AO61:AO69" si="35">AL61/AM61</f>
        <v>0</v>
      </c>
      <c r="AP61" s="17">
        <v>0</v>
      </c>
      <c r="AQ61">
        <v>918010</v>
      </c>
      <c r="AR61">
        <v>8848800</v>
      </c>
      <c r="AS61">
        <v>10024000</v>
      </c>
      <c r="AT61">
        <v>7493100</v>
      </c>
      <c r="AU61">
        <v>747130000</v>
      </c>
      <c r="AV61">
        <v>737750000</v>
      </c>
      <c r="AW61">
        <v>625580000</v>
      </c>
      <c r="AX61">
        <f t="shared" si="10"/>
        <v>1.1843721976095191E-2</v>
      </c>
      <c r="AY61">
        <f t="shared" si="10"/>
        <v>1.3587258556421553E-2</v>
      </c>
      <c r="AZ61">
        <f t="shared" si="10"/>
        <v>1.1977844560248091E-2</v>
      </c>
      <c r="BA61" s="15">
        <f t="shared" si="11"/>
        <v>0.10374401048729771</v>
      </c>
      <c r="BB61" s="16">
        <f t="shared" si="12"/>
        <v>1.134365911001614</v>
      </c>
      <c r="BC61" s="17">
        <f t="shared" si="13"/>
        <v>1.1472118801712361</v>
      </c>
      <c r="BD61">
        <v>1672300</v>
      </c>
      <c r="BE61">
        <v>9420000</v>
      </c>
      <c r="BF61">
        <v>8755200</v>
      </c>
      <c r="BG61">
        <v>10073000</v>
      </c>
      <c r="BH61">
        <v>752070000</v>
      </c>
      <c r="BI61">
        <v>733350000</v>
      </c>
      <c r="BJ61">
        <v>663290000</v>
      </c>
      <c r="BK61">
        <f t="shared" si="14"/>
        <v>1.2525429813714149E-2</v>
      </c>
      <c r="BL61">
        <f t="shared" si="14"/>
        <v>1.1938637758232767E-2</v>
      </c>
      <c r="BM61">
        <f t="shared" si="14"/>
        <v>1.5186419213315443E-2</v>
      </c>
      <c r="BN61" s="15">
        <f t="shared" si="15"/>
        <v>0.17752653927813164</v>
      </c>
      <c r="BO61" s="16">
        <f t="shared" si="16"/>
        <v>0.78613908851962788</v>
      </c>
      <c r="BP61" s="17">
        <f t="shared" si="17"/>
        <v>0.95315194255139246</v>
      </c>
      <c r="BQ61" s="41">
        <v>2</v>
      </c>
    </row>
    <row r="62" spans="1:69" customFormat="1" ht="15" x14ac:dyDescent="0.2">
      <c r="A62" s="18" t="s">
        <v>358</v>
      </c>
      <c r="B62" s="18" t="s">
        <v>359</v>
      </c>
      <c r="C62" s="18" t="s">
        <v>402</v>
      </c>
      <c r="D62">
        <v>0</v>
      </c>
      <c r="E62">
        <v>33865000</v>
      </c>
      <c r="F62">
        <v>4761900</v>
      </c>
      <c r="G62">
        <v>31649000</v>
      </c>
      <c r="H62">
        <v>865460000</v>
      </c>
      <c r="I62">
        <v>887390000</v>
      </c>
      <c r="J62">
        <v>995240000</v>
      </c>
      <c r="K62">
        <f t="shared" si="0"/>
        <v>3.9129480276384812E-2</v>
      </c>
      <c r="L62">
        <f t="shared" si="0"/>
        <v>5.3661862315329224E-3</v>
      </c>
      <c r="M62">
        <f t="shared" si="0"/>
        <v>3.1800369760057873E-2</v>
      </c>
      <c r="N62" s="15">
        <f>D62/E62</f>
        <v>0</v>
      </c>
      <c r="O62" s="16">
        <f>L62/M62</f>
        <v>0.16874603257830662</v>
      </c>
      <c r="P62" s="17">
        <f>L62/K62</f>
        <v>0.13713921558962006</v>
      </c>
      <c r="Q62">
        <v>9929500</v>
      </c>
      <c r="R62">
        <v>7676300</v>
      </c>
      <c r="S62">
        <v>0</v>
      </c>
      <c r="T62">
        <v>13667000</v>
      </c>
      <c r="U62">
        <v>876600000</v>
      </c>
      <c r="V62">
        <v>1078500000</v>
      </c>
      <c r="W62">
        <v>1138700000</v>
      </c>
      <c r="X62">
        <f t="shared" si="4"/>
        <v>8.7569016655258958E-3</v>
      </c>
      <c r="Y62">
        <f t="shared" si="4"/>
        <v>0</v>
      </c>
      <c r="Z62">
        <f t="shared" si="4"/>
        <v>1.2002283305523843E-2</v>
      </c>
      <c r="AA62" s="15">
        <f>Q62/R62</f>
        <v>1.2935268293318396</v>
      </c>
      <c r="AB62" s="16">
        <f t="shared" si="33"/>
        <v>0</v>
      </c>
      <c r="AC62" s="17">
        <f>Y62/X62</f>
        <v>0</v>
      </c>
      <c r="AD62">
        <v>41622000</v>
      </c>
      <c r="AE62">
        <v>8719100</v>
      </c>
      <c r="AF62">
        <v>11302000</v>
      </c>
      <c r="AG62">
        <v>30798000</v>
      </c>
      <c r="AH62">
        <v>234260000</v>
      </c>
      <c r="AI62">
        <v>547210000</v>
      </c>
      <c r="AJ62">
        <v>689590000</v>
      </c>
      <c r="AK62">
        <f t="shared" si="8"/>
        <v>3.7219755826859047E-2</v>
      </c>
      <c r="AL62">
        <f t="shared" si="8"/>
        <v>2.0653862319767548E-2</v>
      </c>
      <c r="AM62">
        <f t="shared" si="8"/>
        <v>4.4661320494786758E-2</v>
      </c>
      <c r="AN62" s="15">
        <f>AD62/AE62</f>
        <v>4.7736578316569371</v>
      </c>
      <c r="AO62" s="16">
        <f t="shared" si="35"/>
        <v>0.4624552541427529</v>
      </c>
      <c r="AP62" s="17">
        <f>AL62/AK62</f>
        <v>0.55491665275415414</v>
      </c>
      <c r="AQ62">
        <v>6017700</v>
      </c>
      <c r="AR62">
        <v>32139000</v>
      </c>
      <c r="AS62">
        <v>29980000</v>
      </c>
      <c r="AT62">
        <v>22416000</v>
      </c>
      <c r="AU62">
        <v>747130000</v>
      </c>
      <c r="AV62">
        <v>737750000</v>
      </c>
      <c r="AW62">
        <v>625580000</v>
      </c>
      <c r="AX62">
        <f t="shared" si="10"/>
        <v>4.3016610228474292E-2</v>
      </c>
      <c r="AY62">
        <f t="shared" si="10"/>
        <v>4.0637072178922401E-2</v>
      </c>
      <c r="AZ62">
        <f t="shared" si="10"/>
        <v>3.5832347581444421E-2</v>
      </c>
      <c r="BA62" s="15">
        <f t="shared" si="11"/>
        <v>0.18723980210958649</v>
      </c>
      <c r="BB62" s="16">
        <f t="shared" si="12"/>
        <v>1.1340890263066683</v>
      </c>
      <c r="BC62" s="17">
        <f t="shared" si="13"/>
        <v>0.9446832738118266</v>
      </c>
      <c r="BD62">
        <v>17347000</v>
      </c>
      <c r="BE62">
        <v>22581000</v>
      </c>
      <c r="BF62">
        <v>14182000</v>
      </c>
      <c r="BG62">
        <v>14454000</v>
      </c>
      <c r="BH62">
        <v>752070000</v>
      </c>
      <c r="BI62">
        <v>733350000</v>
      </c>
      <c r="BJ62">
        <v>663290000</v>
      </c>
      <c r="BK62">
        <f t="shared" si="14"/>
        <v>3.0025130639435158E-2</v>
      </c>
      <c r="BL62">
        <f t="shared" si="14"/>
        <v>1.9338651394286494E-2</v>
      </c>
      <c r="BM62">
        <f t="shared" si="14"/>
        <v>2.1791373305793844E-2</v>
      </c>
      <c r="BN62" s="15">
        <f t="shared" si="15"/>
        <v>0.7682122138080687</v>
      </c>
      <c r="BO62" s="16">
        <f t="shared" si="16"/>
        <v>0.88744528042869031</v>
      </c>
      <c r="BP62" s="17">
        <f t="shared" si="17"/>
        <v>0.64408217324746664</v>
      </c>
      <c r="BQ62" s="41">
        <v>2</v>
      </c>
    </row>
    <row r="63" spans="1:69" customFormat="1" ht="15" x14ac:dyDescent="0.2">
      <c r="A63" s="18" t="s">
        <v>676</v>
      </c>
      <c r="B63" s="18" t="s">
        <v>677</v>
      </c>
      <c r="C63" s="18" t="s">
        <v>807</v>
      </c>
      <c r="D63">
        <v>195730000</v>
      </c>
      <c r="E63">
        <v>745640000</v>
      </c>
      <c r="F63">
        <v>407930000</v>
      </c>
      <c r="G63">
        <v>380370000</v>
      </c>
      <c r="H63">
        <v>865460000</v>
      </c>
      <c r="I63">
        <v>887390000</v>
      </c>
      <c r="J63">
        <v>995240000</v>
      </c>
      <c r="K63">
        <f t="shared" si="0"/>
        <v>0.86155339357104888</v>
      </c>
      <c r="L63">
        <f t="shared" si="0"/>
        <v>0.45969641307655035</v>
      </c>
      <c r="M63">
        <f t="shared" si="0"/>
        <v>0.38218922069048672</v>
      </c>
      <c r="N63" s="15">
        <f>D63/E63</f>
        <v>0.26249932943511617</v>
      </c>
      <c r="O63" s="16">
        <f>L63/M63</f>
        <v>1.2027979550182875</v>
      </c>
      <c r="P63" s="17">
        <f>L63/K63</f>
        <v>0.53356694606141208</v>
      </c>
      <c r="Q63">
        <v>734530000</v>
      </c>
      <c r="R63">
        <v>312080000</v>
      </c>
      <c r="S63">
        <v>459870000</v>
      </c>
      <c r="T63">
        <v>415780000</v>
      </c>
      <c r="U63">
        <v>876600000</v>
      </c>
      <c r="V63">
        <v>1078500000</v>
      </c>
      <c r="W63">
        <v>1138700000</v>
      </c>
      <c r="X63">
        <f t="shared" si="4"/>
        <v>0.35601186402007756</v>
      </c>
      <c r="Y63">
        <f t="shared" si="4"/>
        <v>0.42639777468706536</v>
      </c>
      <c r="Z63">
        <f t="shared" si="4"/>
        <v>0.36513568103978222</v>
      </c>
      <c r="AA63" s="15">
        <f>Q63/R63</f>
        <v>2.3536593181235581</v>
      </c>
      <c r="AB63" s="16">
        <f t="shared" si="33"/>
        <v>1.1677789841650905</v>
      </c>
      <c r="AC63" s="17">
        <f>Y63/X63</f>
        <v>1.1977066434589896</v>
      </c>
      <c r="AD63">
        <v>798310000</v>
      </c>
      <c r="AE63">
        <v>341680000</v>
      </c>
      <c r="AF63">
        <v>42020000</v>
      </c>
      <c r="AG63">
        <v>268610000</v>
      </c>
      <c r="AH63">
        <v>234260000</v>
      </c>
      <c r="AI63">
        <v>547210000</v>
      </c>
      <c r="AJ63">
        <v>689590000</v>
      </c>
      <c r="AK63">
        <f t="shared" si="8"/>
        <v>1.4585503286946129</v>
      </c>
      <c r="AL63">
        <f t="shared" si="8"/>
        <v>7.6789532355037368E-2</v>
      </c>
      <c r="AM63">
        <f t="shared" si="8"/>
        <v>0.38952130976377269</v>
      </c>
      <c r="AN63" s="15">
        <f>AD63/AE63</f>
        <v>2.336425895574807</v>
      </c>
      <c r="AO63" s="16">
        <f t="shared" si="35"/>
        <v>0.19713820638364252</v>
      </c>
      <c r="AP63" s="17">
        <f>AL63/AK63</f>
        <v>5.2647845497222706E-2</v>
      </c>
      <c r="AQ63">
        <v>49007000</v>
      </c>
      <c r="AR63">
        <v>190420000</v>
      </c>
      <c r="AS63">
        <v>204890000</v>
      </c>
      <c r="AT63">
        <v>166120000</v>
      </c>
      <c r="AU63">
        <v>747130000</v>
      </c>
      <c r="AV63">
        <v>737750000</v>
      </c>
      <c r="AW63">
        <v>625580000</v>
      </c>
      <c r="AX63">
        <f t="shared" si="10"/>
        <v>0.25486863062653087</v>
      </c>
      <c r="AY63">
        <f t="shared" si="10"/>
        <v>0.2777228058285327</v>
      </c>
      <c r="AZ63">
        <f t="shared" si="10"/>
        <v>0.26554557370759935</v>
      </c>
      <c r="BA63" s="15">
        <f t="shared" si="11"/>
        <v>0.25736267198823654</v>
      </c>
      <c r="BB63" s="16">
        <f t="shared" si="12"/>
        <v>1.0458574095245214</v>
      </c>
      <c r="BC63" s="17">
        <f t="shared" si="13"/>
        <v>1.0896704123446677</v>
      </c>
      <c r="BD63">
        <v>87614000</v>
      </c>
      <c r="BE63">
        <v>219670000</v>
      </c>
      <c r="BF63">
        <v>226860000</v>
      </c>
      <c r="BG63">
        <v>253740000</v>
      </c>
      <c r="BH63">
        <v>752070000</v>
      </c>
      <c r="BI63">
        <v>733350000</v>
      </c>
      <c r="BJ63">
        <v>663290000</v>
      </c>
      <c r="BK63">
        <f t="shared" si="14"/>
        <v>0.29208717273658036</v>
      </c>
      <c r="BL63">
        <f t="shared" si="14"/>
        <v>0.30934751482920841</v>
      </c>
      <c r="BM63">
        <f t="shared" si="14"/>
        <v>0.38254760361229628</v>
      </c>
      <c r="BN63" s="15">
        <f t="shared" si="15"/>
        <v>0.39884372012564301</v>
      </c>
      <c r="BO63" s="16">
        <f t="shared" si="16"/>
        <v>0.80865103299072139</v>
      </c>
      <c r="BP63" s="17">
        <f t="shared" si="17"/>
        <v>1.0590931191223325</v>
      </c>
      <c r="BQ63" s="41">
        <v>2</v>
      </c>
    </row>
    <row r="64" spans="1:69" customFormat="1" ht="15" x14ac:dyDescent="0.2">
      <c r="A64" s="18" t="s">
        <v>796</v>
      </c>
      <c r="B64" s="18" t="s">
        <v>797</v>
      </c>
      <c r="C64" s="18" t="s">
        <v>882</v>
      </c>
      <c r="D64">
        <v>1036000000</v>
      </c>
      <c r="E64">
        <v>557680000</v>
      </c>
      <c r="F64">
        <v>1015500000</v>
      </c>
      <c r="G64">
        <v>751740000</v>
      </c>
      <c r="H64">
        <v>865460000</v>
      </c>
      <c r="I64">
        <v>887390000</v>
      </c>
      <c r="J64">
        <v>995240000</v>
      </c>
      <c r="K64">
        <f t="shared" si="0"/>
        <v>0.64437409007926416</v>
      </c>
      <c r="L64">
        <f t="shared" si="0"/>
        <v>1.1443671891727425</v>
      </c>
      <c r="M64">
        <f t="shared" si="0"/>
        <v>0.75533539648727943</v>
      </c>
      <c r="N64" s="15">
        <f>D64/E64</f>
        <v>1.8576961698465069</v>
      </c>
      <c r="O64" s="16">
        <f>L64/M64</f>
        <v>1.5150450971775884</v>
      </c>
      <c r="P64" s="17">
        <f>L64/K64</f>
        <v>1.7759360700427518</v>
      </c>
      <c r="Q64">
        <v>1674200000</v>
      </c>
      <c r="R64">
        <v>478500000</v>
      </c>
      <c r="S64">
        <v>1100400000</v>
      </c>
      <c r="T64">
        <v>866730000</v>
      </c>
      <c r="U64">
        <v>876600000</v>
      </c>
      <c r="V64">
        <v>1078500000</v>
      </c>
      <c r="W64">
        <v>1138700000</v>
      </c>
      <c r="X64">
        <f t="shared" si="4"/>
        <v>0.54585900068446269</v>
      </c>
      <c r="Y64">
        <f t="shared" si="4"/>
        <v>1.0203059805285117</v>
      </c>
      <c r="Z64">
        <f t="shared" si="4"/>
        <v>0.76115746026170195</v>
      </c>
      <c r="AA64" s="15">
        <f>Q64/R64</f>
        <v>3.4988505747126437</v>
      </c>
      <c r="AB64" s="16">
        <f t="shared" si="33"/>
        <v>1.3404663736432525</v>
      </c>
      <c r="AC64" s="17">
        <f>Y64/X64</f>
        <v>1.8691749687174366</v>
      </c>
      <c r="AD64">
        <v>389930000</v>
      </c>
      <c r="AE64">
        <v>192770000</v>
      </c>
      <c r="AF64">
        <v>301310000</v>
      </c>
      <c r="AG64">
        <v>238010000</v>
      </c>
      <c r="AH64">
        <v>234260000</v>
      </c>
      <c r="AI64">
        <v>547210000</v>
      </c>
      <c r="AJ64">
        <v>689590000</v>
      </c>
      <c r="AK64">
        <f t="shared" si="8"/>
        <v>0.82288909758388118</v>
      </c>
      <c r="AL64">
        <f t="shared" si="8"/>
        <v>0.55062955720838436</v>
      </c>
      <c r="AM64">
        <f t="shared" si="8"/>
        <v>0.34514711640250001</v>
      </c>
      <c r="AN64" s="15">
        <f>AD64/AE64</f>
        <v>2.0227732530995488</v>
      </c>
      <c r="AO64" s="16">
        <f t="shared" si="35"/>
        <v>1.595347407064114</v>
      </c>
      <c r="AP64" s="17">
        <f>AL64/AK64</f>
        <v>0.66914187929468338</v>
      </c>
      <c r="AQ64">
        <v>39029000</v>
      </c>
      <c r="AR64">
        <v>192930000</v>
      </c>
      <c r="AS64">
        <v>180150000</v>
      </c>
      <c r="AT64">
        <v>163620000</v>
      </c>
      <c r="AU64">
        <v>747130000</v>
      </c>
      <c r="AV64">
        <v>737750000</v>
      </c>
      <c r="AW64">
        <v>625580000</v>
      </c>
      <c r="AX64">
        <f t="shared" si="10"/>
        <v>0.25822815306573155</v>
      </c>
      <c r="AY64">
        <f t="shared" si="10"/>
        <v>0.24418841070823449</v>
      </c>
      <c r="AZ64">
        <f t="shared" si="10"/>
        <v>0.26154928226605711</v>
      </c>
      <c r="BA64" s="15">
        <f t="shared" si="11"/>
        <v>0.20229616959518998</v>
      </c>
      <c r="BB64" s="16">
        <f t="shared" si="12"/>
        <v>0.93362294322733974</v>
      </c>
      <c r="BC64" s="17">
        <f t="shared" si="13"/>
        <v>0.94563047370778641</v>
      </c>
      <c r="BD64">
        <v>49273000</v>
      </c>
      <c r="BE64">
        <v>166510000</v>
      </c>
      <c r="BF64">
        <v>197870000</v>
      </c>
      <c r="BG64">
        <v>214480000</v>
      </c>
      <c r="BH64">
        <v>752070000</v>
      </c>
      <c r="BI64">
        <v>733350000</v>
      </c>
      <c r="BJ64">
        <v>663290000</v>
      </c>
      <c r="BK64">
        <f t="shared" si="14"/>
        <v>0.22140226308721261</v>
      </c>
      <c r="BL64">
        <f t="shared" si="14"/>
        <v>0.26981659507738459</v>
      </c>
      <c r="BM64">
        <f t="shared" si="14"/>
        <v>0.32335780729394381</v>
      </c>
      <c r="BN64" s="15">
        <f t="shared" si="15"/>
        <v>0.29591616119152003</v>
      </c>
      <c r="BO64" s="16">
        <f t="shared" si="16"/>
        <v>0.83442115511412918</v>
      </c>
      <c r="BP64" s="17">
        <f t="shared" si="17"/>
        <v>1.2186713510290592</v>
      </c>
      <c r="BQ64" s="41">
        <v>2</v>
      </c>
    </row>
    <row r="65" spans="1:69" customFormat="1" ht="15" x14ac:dyDescent="0.2">
      <c r="A65" s="18" t="s">
        <v>584</v>
      </c>
      <c r="B65" s="18" t="s">
        <v>585</v>
      </c>
      <c r="C65" s="18" t="s">
        <v>888</v>
      </c>
      <c r="D65">
        <v>14238000</v>
      </c>
      <c r="E65">
        <v>502010000</v>
      </c>
      <c r="F65">
        <v>201290000</v>
      </c>
      <c r="G65">
        <v>270340000</v>
      </c>
      <c r="H65">
        <v>865460000</v>
      </c>
      <c r="I65">
        <v>887390000</v>
      </c>
      <c r="J65">
        <v>995240000</v>
      </c>
      <c r="K65">
        <f t="shared" si="0"/>
        <v>0.58004991565179209</v>
      </c>
      <c r="L65">
        <f t="shared" si="0"/>
        <v>0.22683374840825341</v>
      </c>
      <c r="M65">
        <f t="shared" si="0"/>
        <v>0.27163297295124794</v>
      </c>
      <c r="N65" s="15">
        <f>D65/E65</f>
        <v>2.8361984821019502E-2</v>
      </c>
      <c r="O65" s="16">
        <f>L65/M65</f>
        <v>0.83507442393219689</v>
      </c>
      <c r="P65" s="17">
        <f>L65/K65</f>
        <v>0.39105901455629766</v>
      </c>
      <c r="Q65">
        <v>140460000</v>
      </c>
      <c r="R65">
        <v>551910000</v>
      </c>
      <c r="S65">
        <v>225060000</v>
      </c>
      <c r="T65">
        <v>262580000</v>
      </c>
      <c r="U65">
        <v>876600000</v>
      </c>
      <c r="V65">
        <v>1078500000</v>
      </c>
      <c r="W65">
        <v>1138700000</v>
      </c>
      <c r="X65">
        <f t="shared" si="4"/>
        <v>0.62960301163586585</v>
      </c>
      <c r="Y65">
        <f t="shared" si="4"/>
        <v>0.20867872044506258</v>
      </c>
      <c r="Z65">
        <f t="shared" si="4"/>
        <v>0.23059629401949591</v>
      </c>
      <c r="AA65" s="15">
        <f>Q65/R65</f>
        <v>0.25449801598086647</v>
      </c>
      <c r="AB65" s="16">
        <f t="shared" si="33"/>
        <v>0.90495262004262611</v>
      </c>
      <c r="AC65" s="17">
        <f>Y65/X65</f>
        <v>0.33144492098737449</v>
      </c>
      <c r="AD65">
        <v>5948200</v>
      </c>
      <c r="AE65">
        <v>252540000</v>
      </c>
      <c r="AF65">
        <v>75389000</v>
      </c>
      <c r="AG65">
        <v>287810000</v>
      </c>
      <c r="AH65">
        <v>234260000</v>
      </c>
      <c r="AI65">
        <v>547210000</v>
      </c>
      <c r="AJ65">
        <v>689590000</v>
      </c>
      <c r="AK65">
        <f t="shared" si="8"/>
        <v>1.0780329548365064</v>
      </c>
      <c r="AL65">
        <f t="shared" si="8"/>
        <v>0.13776977759909359</v>
      </c>
      <c r="AM65">
        <f t="shared" si="8"/>
        <v>0.41736394089241435</v>
      </c>
      <c r="AN65" s="15">
        <f>AD65/AE65</f>
        <v>2.3553496475805812E-2</v>
      </c>
      <c r="AO65" s="16">
        <f t="shared" si="35"/>
        <v>0.33009506596212412</v>
      </c>
      <c r="AP65" s="17">
        <f>AL65/AK65</f>
        <v>0.12779737111096723</v>
      </c>
      <c r="AQ65">
        <v>6159500</v>
      </c>
      <c r="AR65">
        <v>146410000</v>
      </c>
      <c r="AS65">
        <v>133540000</v>
      </c>
      <c r="AT65">
        <v>113830000</v>
      </c>
      <c r="AU65">
        <v>747130000</v>
      </c>
      <c r="AV65">
        <v>737750000</v>
      </c>
      <c r="AW65">
        <v>625580000</v>
      </c>
      <c r="AX65">
        <f t="shared" si="10"/>
        <v>0.19596321925233895</v>
      </c>
      <c r="AY65">
        <f t="shared" si="10"/>
        <v>0.18100982717722805</v>
      </c>
      <c r="AZ65">
        <f t="shared" si="10"/>
        <v>0.18195914191630166</v>
      </c>
      <c r="BA65" s="15">
        <f t="shared" si="11"/>
        <v>4.2070213783211532E-2</v>
      </c>
      <c r="BB65" s="16">
        <f t="shared" si="12"/>
        <v>0.9947828137180913</v>
      </c>
      <c r="BC65" s="17">
        <f t="shared" si="13"/>
        <v>0.92369286373145543</v>
      </c>
      <c r="BD65">
        <v>7576900</v>
      </c>
      <c r="BE65">
        <v>158720000</v>
      </c>
      <c r="BF65">
        <v>136230000</v>
      </c>
      <c r="BG65">
        <v>117340000</v>
      </c>
      <c r="BH65">
        <v>752070000</v>
      </c>
      <c r="BI65">
        <v>733350000</v>
      </c>
      <c r="BJ65">
        <v>663290000</v>
      </c>
      <c r="BK65">
        <f t="shared" si="14"/>
        <v>0.21104418471684816</v>
      </c>
      <c r="BL65">
        <f t="shared" si="14"/>
        <v>0.18576395991000205</v>
      </c>
      <c r="BM65">
        <f t="shared" si="14"/>
        <v>0.17690602903707278</v>
      </c>
      <c r="BN65" s="15">
        <f t="shared" si="15"/>
        <v>4.7737525201612903E-2</v>
      </c>
      <c r="BO65" s="16">
        <f t="shared" si="16"/>
        <v>1.050071390563365</v>
      </c>
      <c r="BP65" s="17">
        <f t="shared" si="17"/>
        <v>0.88021359204583705</v>
      </c>
      <c r="BQ65" s="41">
        <v>2</v>
      </c>
    </row>
    <row r="66" spans="1:69" customFormat="1" ht="15" x14ac:dyDescent="0.2">
      <c r="A66" s="18" t="s">
        <v>778</v>
      </c>
      <c r="B66" s="18" t="s">
        <v>779</v>
      </c>
      <c r="C66" s="18" t="s">
        <v>809</v>
      </c>
      <c r="D66">
        <v>0</v>
      </c>
      <c r="E66">
        <v>0</v>
      </c>
      <c r="F66">
        <v>0</v>
      </c>
      <c r="G66">
        <v>0</v>
      </c>
      <c r="H66">
        <v>865460000</v>
      </c>
      <c r="I66">
        <v>887390000</v>
      </c>
      <c r="J66">
        <v>995240000</v>
      </c>
      <c r="K66">
        <f t="shared" si="0"/>
        <v>0</v>
      </c>
      <c r="L66">
        <f t="shared" si="0"/>
        <v>0</v>
      </c>
      <c r="M66">
        <f t="shared" si="0"/>
        <v>0</v>
      </c>
      <c r="N66" s="15">
        <v>0</v>
      </c>
      <c r="O66" s="16">
        <v>0</v>
      </c>
      <c r="P66" s="17">
        <v>0</v>
      </c>
      <c r="Q66">
        <v>0</v>
      </c>
      <c r="R66">
        <v>21307000</v>
      </c>
      <c r="S66">
        <v>0</v>
      </c>
      <c r="T66">
        <v>0</v>
      </c>
      <c r="U66">
        <v>876600000</v>
      </c>
      <c r="V66">
        <v>1078500000</v>
      </c>
      <c r="W66">
        <v>1138700000</v>
      </c>
      <c r="X66">
        <f t="shared" si="4"/>
        <v>2.4306411133926533E-2</v>
      </c>
      <c r="Y66">
        <f t="shared" si="4"/>
        <v>0</v>
      </c>
      <c r="Z66">
        <f t="shared" si="4"/>
        <v>0</v>
      </c>
      <c r="AA66" s="15">
        <f>Q66/R66</f>
        <v>0</v>
      </c>
      <c r="AB66" s="16">
        <v>0</v>
      </c>
      <c r="AC66" s="17">
        <f>Y66/X66</f>
        <v>0</v>
      </c>
      <c r="AD66">
        <v>0</v>
      </c>
      <c r="AE66">
        <v>18990000</v>
      </c>
      <c r="AF66">
        <v>0</v>
      </c>
      <c r="AG66">
        <v>8170400</v>
      </c>
      <c r="AH66">
        <v>234260000</v>
      </c>
      <c r="AI66">
        <v>547210000</v>
      </c>
      <c r="AJ66">
        <v>689590000</v>
      </c>
      <c r="AK66">
        <f t="shared" si="8"/>
        <v>8.1063775292410142E-2</v>
      </c>
      <c r="AL66">
        <f t="shared" si="8"/>
        <v>0</v>
      </c>
      <c r="AM66">
        <f t="shared" si="8"/>
        <v>1.1848199654867385E-2</v>
      </c>
      <c r="AN66" s="15">
        <f>AD66/AE66</f>
        <v>0</v>
      </c>
      <c r="AO66" s="16">
        <f t="shared" si="35"/>
        <v>0</v>
      </c>
      <c r="AP66" s="17">
        <f>AL66/AK66</f>
        <v>0</v>
      </c>
      <c r="AQ66">
        <v>4548900</v>
      </c>
      <c r="AR66">
        <v>12106000</v>
      </c>
      <c r="AS66">
        <v>18347000</v>
      </c>
      <c r="AT66">
        <v>14961000</v>
      </c>
      <c r="AU66">
        <v>747130000</v>
      </c>
      <c r="AV66">
        <v>737750000</v>
      </c>
      <c r="AW66">
        <v>625580000</v>
      </c>
      <c r="AX66">
        <f t="shared" si="10"/>
        <v>1.6203338107156719E-2</v>
      </c>
      <c r="AY66">
        <f t="shared" si="10"/>
        <v>2.4868858014232463E-2</v>
      </c>
      <c r="AZ66">
        <f t="shared" si="10"/>
        <v>2.3915406502765434E-2</v>
      </c>
      <c r="BA66" s="15">
        <f t="shared" si="11"/>
        <v>0.37575582355856602</v>
      </c>
      <c r="BB66" s="16">
        <f t="shared" si="12"/>
        <v>1.0398676690424131</v>
      </c>
      <c r="BC66" s="17">
        <f t="shared" si="13"/>
        <v>1.5347984378137702</v>
      </c>
      <c r="BD66">
        <v>0</v>
      </c>
      <c r="BE66">
        <v>12679000</v>
      </c>
      <c r="BF66">
        <v>20960000</v>
      </c>
      <c r="BG66">
        <v>16280000</v>
      </c>
      <c r="BH66">
        <v>752070000</v>
      </c>
      <c r="BI66">
        <v>733350000</v>
      </c>
      <c r="BJ66">
        <v>663290000</v>
      </c>
      <c r="BK66">
        <f t="shared" si="14"/>
        <v>1.6858803036951347E-2</v>
      </c>
      <c r="BL66">
        <f t="shared" si="14"/>
        <v>2.8581168609804322E-2</v>
      </c>
      <c r="BM66">
        <f t="shared" si="14"/>
        <v>2.4544316965429903E-2</v>
      </c>
      <c r="BN66" s="15">
        <f t="shared" si="15"/>
        <v>0</v>
      </c>
      <c r="BO66" s="16">
        <f t="shared" si="16"/>
        <v>1.1644719488450312</v>
      </c>
      <c r="BP66" s="17">
        <f t="shared" si="17"/>
        <v>1.6953260885224022</v>
      </c>
      <c r="BQ66" s="41">
        <v>2</v>
      </c>
    </row>
    <row r="67" spans="1:69" customFormat="1" ht="15" x14ac:dyDescent="0.2">
      <c r="A67" s="18" t="s">
        <v>686</v>
      </c>
      <c r="B67" s="18" t="s">
        <v>687</v>
      </c>
      <c r="C67" s="18" t="s">
        <v>810</v>
      </c>
      <c r="D67">
        <v>0</v>
      </c>
      <c r="E67">
        <v>0</v>
      </c>
      <c r="F67">
        <v>0</v>
      </c>
      <c r="G67">
        <v>0</v>
      </c>
      <c r="H67">
        <v>865460000</v>
      </c>
      <c r="I67">
        <v>887390000</v>
      </c>
      <c r="J67">
        <v>995240000</v>
      </c>
      <c r="K67">
        <f t="shared" si="0"/>
        <v>0</v>
      </c>
      <c r="L67">
        <f t="shared" si="0"/>
        <v>0</v>
      </c>
      <c r="M67">
        <f t="shared" si="0"/>
        <v>0</v>
      </c>
      <c r="N67" s="15">
        <v>0</v>
      </c>
      <c r="O67" s="16">
        <v>0</v>
      </c>
      <c r="P67" s="17">
        <v>0</v>
      </c>
      <c r="Q67">
        <v>0</v>
      </c>
      <c r="R67">
        <v>0</v>
      </c>
      <c r="S67">
        <v>65219000</v>
      </c>
      <c r="T67">
        <v>36626000</v>
      </c>
      <c r="U67">
        <v>876600000</v>
      </c>
      <c r="V67">
        <v>1078500000</v>
      </c>
      <c r="W67">
        <v>1138700000</v>
      </c>
      <c r="X67">
        <f t="shared" si="4"/>
        <v>0</v>
      </c>
      <c r="Y67">
        <f t="shared" si="4"/>
        <v>6.0471951784886416E-2</v>
      </c>
      <c r="Z67">
        <f t="shared" si="4"/>
        <v>3.2164749275489596E-2</v>
      </c>
      <c r="AA67" s="15">
        <v>0</v>
      </c>
      <c r="AB67" s="16">
        <f>Y67/Z67</f>
        <v>1.8800691174971376</v>
      </c>
      <c r="AC67" s="17" t="s">
        <v>943</v>
      </c>
      <c r="AD67">
        <v>0</v>
      </c>
      <c r="AE67">
        <v>0</v>
      </c>
      <c r="AF67">
        <v>0</v>
      </c>
      <c r="AG67">
        <v>7548600</v>
      </c>
      <c r="AH67">
        <v>234260000</v>
      </c>
      <c r="AI67">
        <v>547210000</v>
      </c>
      <c r="AJ67">
        <v>689590000</v>
      </c>
      <c r="AK67">
        <f t="shared" si="8"/>
        <v>0</v>
      </c>
      <c r="AL67">
        <f t="shared" si="8"/>
        <v>0</v>
      </c>
      <c r="AM67">
        <f t="shared" si="8"/>
        <v>1.0946504444670021E-2</v>
      </c>
      <c r="AN67" s="15">
        <v>0</v>
      </c>
      <c r="AO67" s="16">
        <f t="shared" si="35"/>
        <v>0</v>
      </c>
      <c r="AP67" s="17">
        <v>0</v>
      </c>
      <c r="AQ67">
        <v>20124000</v>
      </c>
      <c r="AR67">
        <v>30969000</v>
      </c>
      <c r="AS67">
        <v>39051000</v>
      </c>
      <c r="AT67">
        <v>35053000</v>
      </c>
      <c r="AU67">
        <v>747130000</v>
      </c>
      <c r="AV67">
        <v>737750000</v>
      </c>
      <c r="AW67">
        <v>625580000</v>
      </c>
      <c r="AX67">
        <f t="shared" si="10"/>
        <v>4.1450617697054062E-2</v>
      </c>
      <c r="AY67">
        <f t="shared" si="10"/>
        <v>5.2932565232124702E-2</v>
      </c>
      <c r="AZ67">
        <f t="shared" si="10"/>
        <v>5.6032801560152182E-2</v>
      </c>
      <c r="BA67" s="15">
        <f t="shared" si="11"/>
        <v>0.64981110142400467</v>
      </c>
      <c r="BB67" s="16">
        <f t="shared" si="12"/>
        <v>0.94467104550003056</v>
      </c>
      <c r="BC67" s="17">
        <f t="shared" si="13"/>
        <v>1.2770030502075407</v>
      </c>
      <c r="BD67">
        <v>25552000</v>
      </c>
      <c r="BE67">
        <v>29513000</v>
      </c>
      <c r="BF67">
        <v>51375000</v>
      </c>
      <c r="BG67">
        <v>51552000</v>
      </c>
      <c r="BH67">
        <v>752070000</v>
      </c>
      <c r="BI67">
        <v>733350000</v>
      </c>
      <c r="BJ67">
        <v>663290000</v>
      </c>
      <c r="BK67">
        <f t="shared" si="14"/>
        <v>3.9242357759251133E-2</v>
      </c>
      <c r="BL67">
        <f t="shared" si="14"/>
        <v>7.0055226017590511E-2</v>
      </c>
      <c r="BM67">
        <f t="shared" si="14"/>
        <v>7.7721660208958376E-2</v>
      </c>
      <c r="BN67" s="15">
        <f t="shared" si="15"/>
        <v>0.86578795784908347</v>
      </c>
      <c r="BO67" s="16">
        <f t="shared" si="16"/>
        <v>0.90136039077451136</v>
      </c>
      <c r="BP67" s="17">
        <f t="shared" si="17"/>
        <v>1.7851941121217529</v>
      </c>
      <c r="BQ67" s="41">
        <v>2</v>
      </c>
    </row>
    <row r="68" spans="1:69" customFormat="1" ht="15" x14ac:dyDescent="0.2">
      <c r="A68" s="18" t="s">
        <v>16</v>
      </c>
      <c r="B68" s="18" t="s">
        <v>17</v>
      </c>
      <c r="C68" s="18" t="s">
        <v>402</v>
      </c>
      <c r="D68">
        <v>930080000</v>
      </c>
      <c r="E68">
        <v>3278600000</v>
      </c>
      <c r="F68">
        <v>1995900000</v>
      </c>
      <c r="G68">
        <v>1818100000</v>
      </c>
      <c r="H68">
        <v>865460000</v>
      </c>
      <c r="I68">
        <v>887390000</v>
      </c>
      <c r="J68">
        <v>995240000</v>
      </c>
      <c r="K68">
        <f t="shared" si="0"/>
        <v>3.7882744436484646</v>
      </c>
      <c r="L68">
        <f t="shared" si="0"/>
        <v>2.2491801800786577</v>
      </c>
      <c r="M68">
        <f t="shared" si="0"/>
        <v>1.8267955468027812</v>
      </c>
      <c r="N68" s="15">
        <f>D68/E68</f>
        <v>0.2836820594156042</v>
      </c>
      <c r="O68" s="16">
        <f>L68/M68</f>
        <v>1.2312161500585685</v>
      </c>
      <c r="P68" s="17">
        <f>L68/K68</f>
        <v>0.59372155147040662</v>
      </c>
      <c r="Q68">
        <v>2434000000</v>
      </c>
      <c r="R68">
        <v>3623100000</v>
      </c>
      <c r="S68">
        <v>3429000000</v>
      </c>
      <c r="T68">
        <v>2497200000</v>
      </c>
      <c r="U68">
        <v>876600000</v>
      </c>
      <c r="V68">
        <v>1078500000</v>
      </c>
      <c r="W68">
        <v>1138700000</v>
      </c>
      <c r="X68">
        <f t="shared" si="4"/>
        <v>4.1331279945242985</v>
      </c>
      <c r="Y68">
        <f t="shared" si="4"/>
        <v>3.1794158553546592</v>
      </c>
      <c r="Z68">
        <f t="shared" si="4"/>
        <v>2.1930271362079563</v>
      </c>
      <c r="AA68" s="15">
        <f>Q68/R68</f>
        <v>0.67180039192956309</v>
      </c>
      <c r="AB68" s="16">
        <f>Y68/Z68</f>
        <v>1.4497840919799578</v>
      </c>
      <c r="AC68" s="17">
        <f>Y68/X68</f>
        <v>0.76925172885205884</v>
      </c>
      <c r="AD68">
        <v>2326600000</v>
      </c>
      <c r="AE68">
        <v>2035000000</v>
      </c>
      <c r="AF68">
        <v>1730700000</v>
      </c>
      <c r="AG68">
        <v>2598800000</v>
      </c>
      <c r="AH68">
        <v>234260000</v>
      </c>
      <c r="AI68">
        <v>547210000</v>
      </c>
      <c r="AJ68">
        <v>689590000</v>
      </c>
      <c r="AK68">
        <f t="shared" si="8"/>
        <v>8.6869290531887646</v>
      </c>
      <c r="AL68">
        <f t="shared" si="8"/>
        <v>3.1627711481880811</v>
      </c>
      <c r="AM68">
        <f t="shared" si="8"/>
        <v>3.7686161342246844</v>
      </c>
      <c r="AN68" s="15">
        <f>AD68/AE68</f>
        <v>1.1432923832923834</v>
      </c>
      <c r="AO68" s="16">
        <f t="shared" si="35"/>
        <v>0.83923940129252683</v>
      </c>
      <c r="AP68" s="17">
        <f>AL68/AK68</f>
        <v>0.36408391605628498</v>
      </c>
      <c r="AQ68">
        <v>6071200000</v>
      </c>
      <c r="AR68">
        <v>1821000000</v>
      </c>
      <c r="AS68">
        <v>1960400000</v>
      </c>
      <c r="AT68">
        <v>1840600000</v>
      </c>
      <c r="AU68">
        <v>747130000</v>
      </c>
      <c r="AV68">
        <v>737750000</v>
      </c>
      <c r="AW68">
        <v>625580000</v>
      </c>
      <c r="AX68">
        <f t="shared" si="10"/>
        <v>2.437326837364314</v>
      </c>
      <c r="AY68">
        <f t="shared" si="10"/>
        <v>2.6572687224669602</v>
      </c>
      <c r="AZ68">
        <f t="shared" si="10"/>
        <v>2.9422296109210651</v>
      </c>
      <c r="BA68" s="15">
        <f t="shared" si="11"/>
        <v>3.3339923119165293</v>
      </c>
      <c r="BB68" s="16">
        <f t="shared" si="12"/>
        <v>0.90314797750781328</v>
      </c>
      <c r="BC68" s="17">
        <f t="shared" si="13"/>
        <v>1.090238978921878</v>
      </c>
      <c r="BD68">
        <v>6514000000</v>
      </c>
      <c r="BE68">
        <v>1634000000</v>
      </c>
      <c r="BF68">
        <v>2594900000</v>
      </c>
      <c r="BG68">
        <v>1551300000</v>
      </c>
      <c r="BH68">
        <v>752070000</v>
      </c>
      <c r="BI68">
        <v>733350000</v>
      </c>
      <c r="BJ68">
        <v>663290000</v>
      </c>
      <c r="BK68">
        <f t="shared" si="14"/>
        <v>2.1726700971983992</v>
      </c>
      <c r="BL68">
        <f t="shared" si="14"/>
        <v>3.5384195813731507</v>
      </c>
      <c r="BM68">
        <f t="shared" si="14"/>
        <v>2.3387960017488578</v>
      </c>
      <c r="BN68" s="15">
        <f t="shared" si="15"/>
        <v>3.9865361077111383</v>
      </c>
      <c r="BO68" s="16">
        <f t="shared" si="16"/>
        <v>1.5129235635460563</v>
      </c>
      <c r="BP68" s="17">
        <f t="shared" si="17"/>
        <v>1.628604170479379</v>
      </c>
      <c r="BQ68" s="41">
        <v>2</v>
      </c>
    </row>
    <row r="69" spans="1:69" customFormat="1" ht="15" x14ac:dyDescent="0.2">
      <c r="A69" s="18" t="s">
        <v>36</v>
      </c>
      <c r="B69" s="18" t="s">
        <v>37</v>
      </c>
      <c r="C69" s="18" t="s">
        <v>402</v>
      </c>
      <c r="D69">
        <v>0</v>
      </c>
      <c r="E69">
        <v>440960000</v>
      </c>
      <c r="F69">
        <v>102620000</v>
      </c>
      <c r="G69">
        <v>168340000</v>
      </c>
      <c r="H69">
        <v>865460000</v>
      </c>
      <c r="I69">
        <v>887390000</v>
      </c>
      <c r="J69">
        <v>995240000</v>
      </c>
      <c r="K69">
        <f t="shared" si="0"/>
        <v>0.50950939384835814</v>
      </c>
      <c r="L69">
        <f t="shared" si="0"/>
        <v>0.11564250216928296</v>
      </c>
      <c r="M69">
        <f t="shared" si="0"/>
        <v>0.16914513082271612</v>
      </c>
      <c r="N69" s="15">
        <f>D69/E69</f>
        <v>0</v>
      </c>
      <c r="O69" s="16">
        <f>L69/M69</f>
        <v>0.68368803527953648</v>
      </c>
      <c r="P69" s="17">
        <f>L69/K69</f>
        <v>0.22696834163513158</v>
      </c>
      <c r="Q69">
        <v>28242000</v>
      </c>
      <c r="R69">
        <v>89216000</v>
      </c>
      <c r="S69">
        <v>161570000</v>
      </c>
      <c r="T69">
        <v>105140000</v>
      </c>
      <c r="U69">
        <v>876600000</v>
      </c>
      <c r="V69">
        <v>1078500000</v>
      </c>
      <c r="W69">
        <v>1138700000</v>
      </c>
      <c r="X69">
        <f t="shared" si="4"/>
        <v>0.10177503992699065</v>
      </c>
      <c r="Y69">
        <f t="shared" si="4"/>
        <v>0.14980992118683356</v>
      </c>
      <c r="Z69">
        <f t="shared" si="4"/>
        <v>9.2333362606481076E-2</v>
      </c>
      <c r="AA69" s="15">
        <f>Q69/R69</f>
        <v>0.31655756814921088</v>
      </c>
      <c r="AB69" s="16">
        <f>Y69/Z69</f>
        <v>1.622489606766667</v>
      </c>
      <c r="AC69" s="17">
        <f>Y69/X69</f>
        <v>1.4719711364820021</v>
      </c>
      <c r="AD69">
        <v>16767000</v>
      </c>
      <c r="AE69">
        <v>160470000</v>
      </c>
      <c r="AF69">
        <v>14774000</v>
      </c>
      <c r="AG69">
        <v>111570000</v>
      </c>
      <c r="AH69">
        <v>234260000</v>
      </c>
      <c r="AI69">
        <v>547210000</v>
      </c>
      <c r="AJ69">
        <v>689590000</v>
      </c>
      <c r="AK69">
        <f t="shared" si="8"/>
        <v>0.68500811064629041</v>
      </c>
      <c r="AL69">
        <f t="shared" si="8"/>
        <v>2.699877560717092E-2</v>
      </c>
      <c r="AM69">
        <f t="shared" si="8"/>
        <v>0.16179178932409113</v>
      </c>
      <c r="AN69" s="15">
        <f>AD69/AE69</f>
        <v>0.10448681996634886</v>
      </c>
      <c r="AO69" s="16">
        <f t="shared" si="35"/>
        <v>0.16687358314017203</v>
      </c>
      <c r="AP69" s="17">
        <f>AL69/AK69</f>
        <v>3.9413804285759704E-2</v>
      </c>
      <c r="AQ69">
        <v>18368000</v>
      </c>
      <c r="AR69">
        <v>65212000</v>
      </c>
      <c r="AS69">
        <v>114840000</v>
      </c>
      <c r="AT69">
        <v>94821000</v>
      </c>
      <c r="AU69">
        <v>747130000</v>
      </c>
      <c r="AV69">
        <v>737750000</v>
      </c>
      <c r="AW69">
        <v>625580000</v>
      </c>
      <c r="AX69">
        <f t="shared" si="10"/>
        <v>8.7283337571774658E-2</v>
      </c>
      <c r="AY69">
        <f t="shared" si="10"/>
        <v>0.15566248729244325</v>
      </c>
      <c r="AZ69">
        <f t="shared" si="10"/>
        <v>0.15157294031139104</v>
      </c>
      <c r="BA69" s="15">
        <f t="shared" si="11"/>
        <v>0.28166595105195363</v>
      </c>
      <c r="BB69" s="16">
        <f t="shared" si="12"/>
        <v>1.0269807194651674</v>
      </c>
      <c r="BC69" s="17">
        <f t="shared" si="13"/>
        <v>1.7834158457155604</v>
      </c>
      <c r="BD69">
        <v>52187000</v>
      </c>
      <c r="BE69">
        <v>61839000</v>
      </c>
      <c r="BF69">
        <v>112580000</v>
      </c>
      <c r="BG69">
        <v>30315000</v>
      </c>
      <c r="BH69">
        <v>752070000</v>
      </c>
      <c r="BI69">
        <v>733350000</v>
      </c>
      <c r="BJ69">
        <v>663290000</v>
      </c>
      <c r="BK69">
        <f t="shared" si="14"/>
        <v>8.2225058837608195E-2</v>
      </c>
      <c r="BL69">
        <f t="shared" si="14"/>
        <v>0.15351469284788982</v>
      </c>
      <c r="BM69">
        <f t="shared" si="14"/>
        <v>4.5703990712961148E-2</v>
      </c>
      <c r="BN69" s="15">
        <f t="shared" si="15"/>
        <v>0.84391726903733888</v>
      </c>
      <c r="BO69" s="16">
        <f t="shared" si="16"/>
        <v>3.3588903387457312</v>
      </c>
      <c r="BP69" s="17">
        <f t="shared" si="17"/>
        <v>1.8670061781418281</v>
      </c>
      <c r="BQ69" s="41">
        <v>2</v>
      </c>
    </row>
    <row r="70" spans="1:69" customFormat="1" ht="15" x14ac:dyDescent="0.2">
      <c r="A70" s="18" t="s">
        <v>684</v>
      </c>
      <c r="B70" s="18" t="s">
        <v>685</v>
      </c>
      <c r="C70" s="18" t="s">
        <v>808</v>
      </c>
      <c r="D70">
        <v>0</v>
      </c>
      <c r="E70">
        <v>38475000</v>
      </c>
      <c r="F70">
        <v>0</v>
      </c>
      <c r="G70">
        <v>0</v>
      </c>
      <c r="H70">
        <v>865460000</v>
      </c>
      <c r="I70">
        <v>887390000</v>
      </c>
      <c r="J70">
        <v>995240000</v>
      </c>
      <c r="K70">
        <f t="shared" si="0"/>
        <v>4.4456127377348463E-2</v>
      </c>
      <c r="L70">
        <f t="shared" si="0"/>
        <v>0</v>
      </c>
      <c r="M70">
        <f t="shared" si="0"/>
        <v>0</v>
      </c>
      <c r="N70" s="15">
        <f>D70/E70</f>
        <v>0</v>
      </c>
      <c r="O70" s="16">
        <v>0</v>
      </c>
      <c r="P70" s="17">
        <f>L70/K70</f>
        <v>0</v>
      </c>
      <c r="Q70">
        <v>0</v>
      </c>
      <c r="R70">
        <v>0</v>
      </c>
      <c r="S70">
        <v>0</v>
      </c>
      <c r="T70">
        <v>0</v>
      </c>
      <c r="U70">
        <v>876600000</v>
      </c>
      <c r="V70">
        <v>1078500000</v>
      </c>
      <c r="W70">
        <v>1138700000</v>
      </c>
      <c r="X70">
        <f t="shared" si="4"/>
        <v>0</v>
      </c>
      <c r="Y70">
        <f t="shared" si="4"/>
        <v>0</v>
      </c>
      <c r="Z70">
        <f t="shared" si="4"/>
        <v>0</v>
      </c>
      <c r="AA70" s="15">
        <v>0</v>
      </c>
      <c r="AB70" s="16">
        <v>0</v>
      </c>
      <c r="AC70" s="17">
        <v>0</v>
      </c>
      <c r="AD70">
        <v>0</v>
      </c>
      <c r="AE70">
        <v>0</v>
      </c>
      <c r="AF70">
        <v>0</v>
      </c>
      <c r="AG70">
        <v>0</v>
      </c>
      <c r="AH70">
        <v>234260000</v>
      </c>
      <c r="AI70">
        <v>547210000</v>
      </c>
      <c r="AJ70">
        <v>689590000</v>
      </c>
      <c r="AK70">
        <f t="shared" si="8"/>
        <v>0</v>
      </c>
      <c r="AL70">
        <f t="shared" si="8"/>
        <v>0</v>
      </c>
      <c r="AM70">
        <f t="shared" si="8"/>
        <v>0</v>
      </c>
      <c r="AN70" s="15">
        <v>0</v>
      </c>
      <c r="AO70" s="16">
        <v>0</v>
      </c>
      <c r="AP70" s="17">
        <v>0</v>
      </c>
      <c r="AQ70">
        <v>6199200</v>
      </c>
      <c r="AR70">
        <v>15321000</v>
      </c>
      <c r="AS70">
        <v>21395000</v>
      </c>
      <c r="AT70">
        <v>20282000</v>
      </c>
      <c r="AU70">
        <v>747130000</v>
      </c>
      <c r="AV70">
        <v>737750000</v>
      </c>
      <c r="AW70">
        <v>625580000</v>
      </c>
      <c r="AX70">
        <f t="shared" si="10"/>
        <v>2.0506471430674716E-2</v>
      </c>
      <c r="AY70">
        <f t="shared" si="10"/>
        <v>2.9000338868180278E-2</v>
      </c>
      <c r="AZ70">
        <f t="shared" si="10"/>
        <v>3.2421113206943956E-2</v>
      </c>
      <c r="BA70" s="15">
        <f t="shared" si="11"/>
        <v>0.40462110828274916</v>
      </c>
      <c r="BB70" s="16">
        <f t="shared" si="12"/>
        <v>0.89448930032325302</v>
      </c>
      <c r="BC70" s="17">
        <f t="shared" si="13"/>
        <v>1.4142042411450644</v>
      </c>
      <c r="BD70">
        <v>7215100</v>
      </c>
      <c r="BE70">
        <v>18892000</v>
      </c>
      <c r="BF70">
        <v>23007000</v>
      </c>
      <c r="BG70">
        <v>16134000</v>
      </c>
      <c r="BH70">
        <v>752070000</v>
      </c>
      <c r="BI70">
        <v>733350000</v>
      </c>
      <c r="BJ70">
        <v>663290000</v>
      </c>
      <c r="BK70">
        <f t="shared" si="14"/>
        <v>2.512000212746154E-2</v>
      </c>
      <c r="BL70">
        <f t="shared" si="14"/>
        <v>3.1372468807527101E-2</v>
      </c>
      <c r="BM70">
        <f t="shared" si="14"/>
        <v>2.4324202083553195E-2</v>
      </c>
      <c r="BN70" s="15">
        <f t="shared" si="15"/>
        <v>0.38191297903874655</v>
      </c>
      <c r="BO70" s="16">
        <f t="shared" si="16"/>
        <v>1.2897635326233206</v>
      </c>
      <c r="BP70" s="17">
        <f t="shared" si="17"/>
        <v>1.2489039072664041</v>
      </c>
      <c r="BQ70" s="41">
        <v>2</v>
      </c>
    </row>
    <row r="71" spans="1:69" customFormat="1" ht="15" x14ac:dyDescent="0.2">
      <c r="A71" s="18" t="s">
        <v>300</v>
      </c>
      <c r="B71" s="18" t="s">
        <v>301</v>
      </c>
      <c r="C71" s="18" t="s">
        <v>807</v>
      </c>
      <c r="D71">
        <v>57010000</v>
      </c>
      <c r="E71">
        <v>3330800</v>
      </c>
      <c r="F71">
        <v>5563400</v>
      </c>
      <c r="G71">
        <v>5033500</v>
      </c>
      <c r="H71">
        <v>865460000</v>
      </c>
      <c r="I71">
        <v>887390000</v>
      </c>
      <c r="J71">
        <v>995240000</v>
      </c>
      <c r="K71">
        <f t="shared" si="0"/>
        <v>3.8485891895639313E-3</v>
      </c>
      <c r="L71">
        <f t="shared" si="0"/>
        <v>6.2693967703039248E-3</v>
      </c>
      <c r="M71">
        <f t="shared" si="0"/>
        <v>5.0575740524898515E-3</v>
      </c>
      <c r="N71" s="15">
        <f>D71/E71</f>
        <v>17.116008166206317</v>
      </c>
      <c r="O71" s="16">
        <f>L71/M71</f>
        <v>1.2396055312759071</v>
      </c>
      <c r="P71" s="17">
        <f>L71/K71</f>
        <v>1.6290116875306937</v>
      </c>
      <c r="Q71">
        <v>158070000</v>
      </c>
      <c r="R71">
        <v>0</v>
      </c>
      <c r="S71">
        <v>0</v>
      </c>
      <c r="T71">
        <v>0</v>
      </c>
      <c r="U71">
        <v>876600000</v>
      </c>
      <c r="V71">
        <v>1078500000</v>
      </c>
      <c r="W71">
        <v>1138700000</v>
      </c>
      <c r="X71">
        <f t="shared" si="4"/>
        <v>0</v>
      </c>
      <c r="Y71">
        <f t="shared" si="4"/>
        <v>0</v>
      </c>
      <c r="Z71">
        <f t="shared" si="4"/>
        <v>0</v>
      </c>
      <c r="AA71" s="15" t="s">
        <v>943</v>
      </c>
      <c r="AB71" s="16">
        <v>0</v>
      </c>
      <c r="AC71" s="17">
        <v>0</v>
      </c>
      <c r="AD71">
        <v>11545000</v>
      </c>
      <c r="AE71">
        <v>6797200</v>
      </c>
      <c r="AF71">
        <v>0</v>
      </c>
      <c r="AG71">
        <v>0</v>
      </c>
      <c r="AH71">
        <v>234260000</v>
      </c>
      <c r="AI71">
        <v>547210000</v>
      </c>
      <c r="AJ71">
        <v>689590000</v>
      </c>
      <c r="AK71">
        <f t="shared" si="8"/>
        <v>2.9015623666012125E-2</v>
      </c>
      <c r="AL71">
        <f t="shared" si="8"/>
        <v>0</v>
      </c>
      <c r="AM71">
        <f t="shared" si="8"/>
        <v>0</v>
      </c>
      <c r="AN71" s="15">
        <f>AD71/AE71</f>
        <v>1.6984934973224268</v>
      </c>
      <c r="AO71" s="16">
        <v>0</v>
      </c>
      <c r="AP71" s="17">
        <f>AL71/AK71</f>
        <v>0</v>
      </c>
      <c r="AQ71">
        <v>10146000</v>
      </c>
      <c r="AR71">
        <v>27242000</v>
      </c>
      <c r="AS71">
        <v>15916000</v>
      </c>
      <c r="AT71">
        <v>11428000</v>
      </c>
      <c r="AU71">
        <v>747130000</v>
      </c>
      <c r="AV71">
        <v>737750000</v>
      </c>
      <c r="AW71">
        <v>625580000</v>
      </c>
      <c r="AX71">
        <f t="shared" si="10"/>
        <v>3.6462195334145332E-2</v>
      </c>
      <c r="AY71">
        <f t="shared" si="10"/>
        <v>2.1573703829210436E-2</v>
      </c>
      <c r="AZ71">
        <f t="shared" si="10"/>
        <v>1.8267847437577929E-2</v>
      </c>
      <c r="BA71" s="15">
        <f t="shared" si="11"/>
        <v>0.37243961529990455</v>
      </c>
      <c r="BB71" s="16">
        <f t="shared" si="12"/>
        <v>1.1809658419213742</v>
      </c>
      <c r="BC71" s="17">
        <f t="shared" si="13"/>
        <v>0.5916732010101311</v>
      </c>
      <c r="BD71">
        <v>12136000</v>
      </c>
      <c r="BE71">
        <v>17688000</v>
      </c>
      <c r="BF71">
        <v>17893000</v>
      </c>
      <c r="BG71">
        <v>11429000</v>
      </c>
      <c r="BH71">
        <v>752070000</v>
      </c>
      <c r="BI71">
        <v>733350000</v>
      </c>
      <c r="BJ71">
        <v>663290000</v>
      </c>
      <c r="BK71">
        <f t="shared" si="14"/>
        <v>2.351908731899956E-2</v>
      </c>
      <c r="BL71">
        <f t="shared" si="14"/>
        <v>2.4398990932024273E-2</v>
      </c>
      <c r="BM71">
        <f t="shared" si="14"/>
        <v>1.7230773869649777E-2</v>
      </c>
      <c r="BN71" s="15">
        <f t="shared" si="15"/>
        <v>0.68611488014473088</v>
      </c>
      <c r="BO71" s="16">
        <f t="shared" si="16"/>
        <v>1.4160124853707567</v>
      </c>
      <c r="BP71" s="17">
        <f t="shared" si="17"/>
        <v>1.0374123196657337</v>
      </c>
      <c r="BQ71" s="41">
        <v>2</v>
      </c>
    </row>
    <row r="72" spans="1:69" customFormat="1" ht="15" x14ac:dyDescent="0.2">
      <c r="A72" s="18" t="s">
        <v>32</v>
      </c>
      <c r="B72" s="18" t="s">
        <v>33</v>
      </c>
      <c r="C72" s="18" t="s">
        <v>402</v>
      </c>
      <c r="D72">
        <v>0</v>
      </c>
      <c r="E72">
        <v>7355200</v>
      </c>
      <c r="F72">
        <v>6212000</v>
      </c>
      <c r="G72">
        <v>23873000</v>
      </c>
      <c r="H72">
        <v>865460000</v>
      </c>
      <c r="I72">
        <v>887390000</v>
      </c>
      <c r="J72">
        <v>995240000</v>
      </c>
      <c r="K72">
        <f t="shared" si="0"/>
        <v>8.4986018995678592E-3</v>
      </c>
      <c r="L72">
        <f t="shared" si="0"/>
        <v>7.0003042630635906E-3</v>
      </c>
      <c r="M72">
        <f t="shared" si="0"/>
        <v>2.3987178971906276E-2</v>
      </c>
      <c r="N72" s="15">
        <f>D72/E72</f>
        <v>0</v>
      </c>
      <c r="O72" s="16">
        <f>L72/M72</f>
        <v>0.29183524545601336</v>
      </c>
      <c r="P72" s="17">
        <f>L72/K72</f>
        <v>0.82370069168901128</v>
      </c>
      <c r="Q72">
        <v>10524000</v>
      </c>
      <c r="R72">
        <v>22368000</v>
      </c>
      <c r="S72">
        <v>0</v>
      </c>
      <c r="T72">
        <v>22669000</v>
      </c>
      <c r="U72">
        <v>876600000</v>
      </c>
      <c r="V72">
        <v>1078500000</v>
      </c>
      <c r="W72">
        <v>1138700000</v>
      </c>
      <c r="X72">
        <f t="shared" si="4"/>
        <v>2.5516769336071183E-2</v>
      </c>
      <c r="Y72">
        <f t="shared" si="4"/>
        <v>0</v>
      </c>
      <c r="Z72">
        <f t="shared" si="4"/>
        <v>1.9907789584614033E-2</v>
      </c>
      <c r="AA72" s="15">
        <f>Q72/R72</f>
        <v>0.47049356223175964</v>
      </c>
      <c r="AB72" s="16">
        <f>Y72/Z72</f>
        <v>0</v>
      </c>
      <c r="AC72" s="17">
        <f>Y72/X72</f>
        <v>0</v>
      </c>
      <c r="AD72">
        <v>24925000</v>
      </c>
      <c r="AE72">
        <v>11345000</v>
      </c>
      <c r="AF72">
        <v>0</v>
      </c>
      <c r="AG72">
        <v>27977000</v>
      </c>
      <c r="AH72">
        <v>234260000</v>
      </c>
      <c r="AI72">
        <v>547210000</v>
      </c>
      <c r="AJ72">
        <v>689590000</v>
      </c>
      <c r="AK72">
        <f t="shared" si="8"/>
        <v>4.8429095876376678E-2</v>
      </c>
      <c r="AL72">
        <f t="shared" si="8"/>
        <v>0</v>
      </c>
      <c r="AM72">
        <f t="shared" si="8"/>
        <v>4.0570483910729566E-2</v>
      </c>
      <c r="AN72" s="15">
        <f>AD72/AE72</f>
        <v>2.1970030850594977</v>
      </c>
      <c r="AO72" s="16">
        <f>AL72/AM72</f>
        <v>0</v>
      </c>
      <c r="AP72" s="17">
        <f>AL72/AK72</f>
        <v>0</v>
      </c>
      <c r="AQ72">
        <v>42718000</v>
      </c>
      <c r="AR72">
        <v>117500000</v>
      </c>
      <c r="AS72">
        <v>139670000</v>
      </c>
      <c r="AT72">
        <v>91616000</v>
      </c>
      <c r="AU72">
        <v>747130000</v>
      </c>
      <c r="AV72">
        <v>737750000</v>
      </c>
      <c r="AW72">
        <v>625580000</v>
      </c>
      <c r="AX72">
        <f t="shared" si="10"/>
        <v>0.15726848071955349</v>
      </c>
      <c r="AY72">
        <f t="shared" si="10"/>
        <v>0.18931887495764146</v>
      </c>
      <c r="AZ72">
        <f t="shared" si="10"/>
        <v>0.14644969468333385</v>
      </c>
      <c r="BA72" s="15">
        <f t="shared" si="11"/>
        <v>0.36355744680851065</v>
      </c>
      <c r="BB72" s="16">
        <f t="shared" si="12"/>
        <v>1.2927229064355719</v>
      </c>
      <c r="BC72" s="17">
        <f t="shared" si="13"/>
        <v>1.2037941365710865</v>
      </c>
      <c r="BD72">
        <v>44365000</v>
      </c>
      <c r="BE72">
        <v>121870000</v>
      </c>
      <c r="BF72">
        <v>138830000</v>
      </c>
      <c r="BG72">
        <v>112880000</v>
      </c>
      <c r="BH72">
        <v>752070000</v>
      </c>
      <c r="BI72">
        <v>733350000</v>
      </c>
      <c r="BJ72">
        <v>663290000</v>
      </c>
      <c r="BK72">
        <f t="shared" si="14"/>
        <v>0.16204608613559909</v>
      </c>
      <c r="BL72">
        <f t="shared" si="14"/>
        <v>0.18930933387877549</v>
      </c>
      <c r="BM72">
        <f t="shared" si="14"/>
        <v>0.1701819716865926</v>
      </c>
      <c r="BN72" s="15">
        <f t="shared" si="15"/>
        <v>0.36403544760810702</v>
      </c>
      <c r="BO72" s="16">
        <f t="shared" si="16"/>
        <v>1.112393586715565</v>
      </c>
      <c r="BP72" s="17">
        <f t="shared" si="17"/>
        <v>1.1682437903521021</v>
      </c>
      <c r="BQ72" s="41">
        <v>2</v>
      </c>
    </row>
    <row r="73" spans="1:69" customFormat="1" ht="15" x14ac:dyDescent="0.2">
      <c r="A73" s="18" t="s">
        <v>624</v>
      </c>
      <c r="B73" s="18" t="s">
        <v>625</v>
      </c>
      <c r="C73" s="18" t="s">
        <v>402</v>
      </c>
      <c r="D73">
        <v>0</v>
      </c>
      <c r="E73">
        <v>0</v>
      </c>
      <c r="F73">
        <v>0</v>
      </c>
      <c r="G73">
        <v>0</v>
      </c>
      <c r="H73">
        <v>865460000</v>
      </c>
      <c r="I73">
        <v>887390000</v>
      </c>
      <c r="J73">
        <v>995240000</v>
      </c>
      <c r="K73">
        <f t="shared" si="0"/>
        <v>0</v>
      </c>
      <c r="L73">
        <f t="shared" si="0"/>
        <v>0</v>
      </c>
      <c r="M73">
        <f t="shared" si="0"/>
        <v>0</v>
      </c>
      <c r="N73" s="15">
        <v>0</v>
      </c>
      <c r="O73" s="16">
        <v>0</v>
      </c>
      <c r="P73" s="17">
        <v>0</v>
      </c>
      <c r="Q73">
        <v>4979700</v>
      </c>
      <c r="R73">
        <v>0</v>
      </c>
      <c r="S73">
        <v>0</v>
      </c>
      <c r="T73">
        <v>0</v>
      </c>
      <c r="U73">
        <v>876600000</v>
      </c>
      <c r="V73">
        <v>1078500000</v>
      </c>
      <c r="W73">
        <v>1138700000</v>
      </c>
      <c r="X73">
        <f t="shared" si="4"/>
        <v>0</v>
      </c>
      <c r="Y73">
        <f t="shared" si="4"/>
        <v>0</v>
      </c>
      <c r="Z73">
        <f t="shared" si="4"/>
        <v>0</v>
      </c>
      <c r="AA73" s="15" t="s">
        <v>943</v>
      </c>
      <c r="AB73" s="16">
        <v>0</v>
      </c>
      <c r="AC73" s="17">
        <v>0</v>
      </c>
      <c r="AD73">
        <v>0</v>
      </c>
      <c r="AE73">
        <v>0</v>
      </c>
      <c r="AF73">
        <v>0</v>
      </c>
      <c r="AG73">
        <v>0</v>
      </c>
      <c r="AH73">
        <v>234260000</v>
      </c>
      <c r="AI73">
        <v>547210000</v>
      </c>
      <c r="AJ73">
        <v>689590000</v>
      </c>
      <c r="AK73">
        <f t="shared" si="8"/>
        <v>0</v>
      </c>
      <c r="AL73">
        <f t="shared" si="8"/>
        <v>0</v>
      </c>
      <c r="AM73">
        <f t="shared" si="8"/>
        <v>0</v>
      </c>
      <c r="AN73" s="15">
        <v>0</v>
      </c>
      <c r="AO73" s="16">
        <v>0</v>
      </c>
      <c r="AP73" s="17">
        <v>0</v>
      </c>
      <c r="AQ73">
        <v>0</v>
      </c>
      <c r="AR73">
        <v>3446100</v>
      </c>
      <c r="AS73">
        <v>3278000</v>
      </c>
      <c r="AT73">
        <v>3812900</v>
      </c>
      <c r="AU73">
        <v>747130000</v>
      </c>
      <c r="AV73">
        <v>737750000</v>
      </c>
      <c r="AW73">
        <v>625580000</v>
      </c>
      <c r="AX73">
        <f t="shared" si="10"/>
        <v>4.6124503098523683E-3</v>
      </c>
      <c r="AY73">
        <f t="shared" si="10"/>
        <v>4.4432395798034569E-3</v>
      </c>
      <c r="AZ73">
        <f t="shared" si="10"/>
        <v>6.0949838549825761E-3</v>
      </c>
      <c r="BA73" s="15">
        <f t="shared" si="11"/>
        <v>0</v>
      </c>
      <c r="BB73" s="16">
        <f t="shared" si="12"/>
        <v>0.72899940106833294</v>
      </c>
      <c r="BC73" s="17">
        <f t="shared" si="13"/>
        <v>0.96331435166087953</v>
      </c>
      <c r="BD73">
        <v>3723800</v>
      </c>
      <c r="BE73">
        <v>8155500</v>
      </c>
      <c r="BF73">
        <v>7844100</v>
      </c>
      <c r="BG73">
        <v>5437800</v>
      </c>
      <c r="BH73">
        <v>752070000</v>
      </c>
      <c r="BI73">
        <v>733350000</v>
      </c>
      <c r="BJ73">
        <v>663290000</v>
      </c>
      <c r="BK73">
        <f t="shared" si="14"/>
        <v>1.0844070365790418E-2</v>
      </c>
      <c r="BL73">
        <f t="shared" si="14"/>
        <v>1.0696256903252198E-2</v>
      </c>
      <c r="BM73">
        <f t="shared" si="14"/>
        <v>8.1982240045832145E-3</v>
      </c>
      <c r="BN73" s="15">
        <f t="shared" si="15"/>
        <v>0.45659984059836922</v>
      </c>
      <c r="BO73" s="16">
        <f t="shared" si="16"/>
        <v>1.3047041526643404</v>
      </c>
      <c r="BP73" s="17">
        <f t="shared" si="17"/>
        <v>0.98636919002254686</v>
      </c>
      <c r="BQ73" s="41">
        <v>2</v>
      </c>
    </row>
    <row r="74" spans="1:69" customFormat="1" ht="15" x14ac:dyDescent="0.2">
      <c r="A74" s="18" t="s">
        <v>310</v>
      </c>
      <c r="B74" s="18" t="s">
        <v>311</v>
      </c>
      <c r="C74" s="18" t="s">
        <v>402</v>
      </c>
      <c r="D74">
        <v>404680000</v>
      </c>
      <c r="E74">
        <v>497220000</v>
      </c>
      <c r="F74">
        <v>423150000</v>
      </c>
      <c r="G74">
        <v>449080000</v>
      </c>
      <c r="H74">
        <v>865460000</v>
      </c>
      <c r="I74">
        <v>887390000</v>
      </c>
      <c r="J74">
        <v>995240000</v>
      </c>
      <c r="K74">
        <f t="shared" si="0"/>
        <v>0.57451528666836138</v>
      </c>
      <c r="L74">
        <f t="shared" si="0"/>
        <v>0.47684783466119746</v>
      </c>
      <c r="M74">
        <f t="shared" si="0"/>
        <v>0.45122784454001047</v>
      </c>
      <c r="N74" s="15">
        <f t="shared" ref="N74:N82" si="36">D74/E74</f>
        <v>0.81388520172157197</v>
      </c>
      <c r="O74" s="16">
        <f t="shared" ref="O74:O87" si="37">L74/M74</f>
        <v>1.0567783890803646</v>
      </c>
      <c r="P74" s="17">
        <f t="shared" ref="P74:P82" si="38">L74/K74</f>
        <v>0.83000025539173794</v>
      </c>
      <c r="Q74">
        <v>1239400000</v>
      </c>
      <c r="R74">
        <v>753670000</v>
      </c>
      <c r="S74">
        <v>799730000</v>
      </c>
      <c r="T74">
        <v>770940000</v>
      </c>
      <c r="U74">
        <v>876600000</v>
      </c>
      <c r="V74">
        <v>1078500000</v>
      </c>
      <c r="W74">
        <v>1138700000</v>
      </c>
      <c r="X74">
        <f t="shared" si="4"/>
        <v>0.85976500114077115</v>
      </c>
      <c r="Y74">
        <f t="shared" si="4"/>
        <v>0.74152063050533146</v>
      </c>
      <c r="Z74">
        <f t="shared" si="4"/>
        <v>0.67703521559673308</v>
      </c>
      <c r="AA74" s="15">
        <f t="shared" ref="AA74:AA82" si="39">Q74/R74</f>
        <v>1.6444863136385952</v>
      </c>
      <c r="AB74" s="16">
        <f>Y74/Z74</f>
        <v>1.0952467662287868</v>
      </c>
      <c r="AC74" s="17">
        <f t="shared" ref="AC74:AC82" si="40">Y74/X74</f>
        <v>0.86246896480020907</v>
      </c>
      <c r="AD74">
        <v>487660000</v>
      </c>
      <c r="AE74">
        <v>112280000</v>
      </c>
      <c r="AF74">
        <v>42337000</v>
      </c>
      <c r="AG74">
        <v>346290000</v>
      </c>
      <c r="AH74">
        <v>234260000</v>
      </c>
      <c r="AI74">
        <v>547210000</v>
      </c>
      <c r="AJ74">
        <v>689590000</v>
      </c>
      <c r="AK74">
        <f t="shared" si="8"/>
        <v>0.47929650815333391</v>
      </c>
      <c r="AL74">
        <f t="shared" si="8"/>
        <v>7.7368834633869996E-2</v>
      </c>
      <c r="AM74">
        <f t="shared" si="8"/>
        <v>0.50216795487173538</v>
      </c>
      <c r="AN74" s="15">
        <f>AD74/AE74</f>
        <v>4.3432490203063772</v>
      </c>
      <c r="AO74" s="16">
        <f>AL74/AM74</f>
        <v>0.15406963722651654</v>
      </c>
      <c r="AP74" s="17">
        <f>AL74/AK74</f>
        <v>0.16142165302218012</v>
      </c>
      <c r="AQ74">
        <v>123980000</v>
      </c>
      <c r="AR74">
        <v>161210000</v>
      </c>
      <c r="AS74">
        <v>189280000</v>
      </c>
      <c r="AT74">
        <v>186140000</v>
      </c>
      <c r="AU74">
        <v>747130000</v>
      </c>
      <c r="AV74">
        <v>737750000</v>
      </c>
      <c r="AW74">
        <v>625580000</v>
      </c>
      <c r="AX74">
        <f t="shared" si="10"/>
        <v>0.2157723555472274</v>
      </c>
      <c r="AY74">
        <f t="shared" si="10"/>
        <v>0.25656387665198238</v>
      </c>
      <c r="AZ74">
        <f t="shared" si="10"/>
        <v>0.29754787557146967</v>
      </c>
      <c r="BA74" s="15">
        <f t="shared" si="11"/>
        <v>0.76905899137770606</v>
      </c>
      <c r="BB74" s="16">
        <f t="shared" si="12"/>
        <v>0.86226082494867917</v>
      </c>
      <c r="BC74" s="17">
        <f t="shared" si="13"/>
        <v>1.1890488751503976</v>
      </c>
      <c r="BD74">
        <v>161120000</v>
      </c>
      <c r="BE74">
        <v>145640000</v>
      </c>
      <c r="BF74">
        <v>298030000</v>
      </c>
      <c r="BG74">
        <v>177140000</v>
      </c>
      <c r="BH74">
        <v>752070000</v>
      </c>
      <c r="BI74">
        <v>733350000</v>
      </c>
      <c r="BJ74">
        <v>663290000</v>
      </c>
      <c r="BK74">
        <f t="shared" si="14"/>
        <v>0.19365218663156356</v>
      </c>
      <c r="BL74">
        <f t="shared" si="14"/>
        <v>0.40639530919751826</v>
      </c>
      <c r="BM74">
        <f t="shared" si="14"/>
        <v>0.26706267243588777</v>
      </c>
      <c r="BN74" s="15">
        <f t="shared" si="15"/>
        <v>1.1062894809118373</v>
      </c>
      <c r="BO74" s="16">
        <f t="shared" si="16"/>
        <v>1.5217226184804216</v>
      </c>
      <c r="BP74" s="17">
        <f t="shared" si="17"/>
        <v>2.0985836321627134</v>
      </c>
      <c r="BQ74" s="41">
        <v>2</v>
      </c>
    </row>
    <row r="75" spans="1:69" customFormat="1" ht="15" x14ac:dyDescent="0.2">
      <c r="A75" s="18" t="s">
        <v>14</v>
      </c>
      <c r="B75" s="18" t="s">
        <v>15</v>
      </c>
      <c r="C75" s="18" t="s">
        <v>807</v>
      </c>
      <c r="D75">
        <v>20727000000</v>
      </c>
      <c r="E75">
        <v>40382000000</v>
      </c>
      <c r="F75">
        <v>21304000000</v>
      </c>
      <c r="G75">
        <v>16321000000</v>
      </c>
      <c r="H75">
        <v>865460000</v>
      </c>
      <c r="I75">
        <v>887390000</v>
      </c>
      <c r="J75">
        <v>995240000</v>
      </c>
      <c r="K75">
        <f t="shared" ref="K75:M138" si="41">E75/H75</f>
        <v>46.659579876597419</v>
      </c>
      <c r="L75">
        <f t="shared" si="41"/>
        <v>24.007482617563866</v>
      </c>
      <c r="M75">
        <f t="shared" si="41"/>
        <v>16.399059523331054</v>
      </c>
      <c r="N75" s="15">
        <f t="shared" si="36"/>
        <v>0.5132732405527215</v>
      </c>
      <c r="O75" s="16">
        <f t="shared" si="37"/>
        <v>1.4639548434718623</v>
      </c>
      <c r="P75" s="17">
        <f t="shared" si="38"/>
        <v>0.5145241916249027</v>
      </c>
      <c r="Q75">
        <v>28025000000</v>
      </c>
      <c r="R75">
        <v>31341000000</v>
      </c>
      <c r="S75">
        <v>19814000000</v>
      </c>
      <c r="T75">
        <v>16598000000</v>
      </c>
      <c r="U75">
        <v>876600000</v>
      </c>
      <c r="V75">
        <v>1078500000</v>
      </c>
      <c r="W75">
        <v>1138700000</v>
      </c>
      <c r="X75">
        <f t="shared" ref="X75:Z138" si="42">R75/U75</f>
        <v>35.752908966461327</v>
      </c>
      <c r="Y75">
        <f t="shared" si="42"/>
        <v>18.371812702828002</v>
      </c>
      <c r="Z75">
        <f t="shared" si="42"/>
        <v>14.576271186440678</v>
      </c>
      <c r="AA75" s="15">
        <f t="shared" si="39"/>
        <v>0.89419610095402191</v>
      </c>
      <c r="AB75" s="16">
        <f>Y75/Z75</f>
        <v>1.2603918017056419</v>
      </c>
      <c r="AC75" s="17">
        <f t="shared" si="40"/>
        <v>0.51385504659388748</v>
      </c>
      <c r="AD75">
        <v>24911000000</v>
      </c>
      <c r="AE75">
        <v>20854000000</v>
      </c>
      <c r="AF75">
        <v>6232800000</v>
      </c>
      <c r="AG75">
        <v>11453000000</v>
      </c>
      <c r="AH75">
        <v>234260000</v>
      </c>
      <c r="AI75">
        <v>547210000</v>
      </c>
      <c r="AJ75">
        <v>689590000</v>
      </c>
      <c r="AK75">
        <f t="shared" ref="AK75:AM138" si="43">AE75/AH75</f>
        <v>89.020746179458726</v>
      </c>
      <c r="AL75">
        <f t="shared" si="43"/>
        <v>11.390142723999928</v>
      </c>
      <c r="AM75">
        <f t="shared" si="43"/>
        <v>16.608419495642337</v>
      </c>
      <c r="AN75" s="15">
        <f>AD75/AE75</f>
        <v>1.1945430133307759</v>
      </c>
      <c r="AO75" s="16">
        <f>AL75/AM75</f>
        <v>0.68580533668410992</v>
      </c>
      <c r="AP75" s="17">
        <f>AL75/AK75</f>
        <v>0.12794930634526819</v>
      </c>
      <c r="AQ75">
        <v>8024800000</v>
      </c>
      <c r="AR75">
        <v>13160000000</v>
      </c>
      <c r="AS75">
        <v>11098000000</v>
      </c>
      <c r="AT75">
        <v>11821000000</v>
      </c>
      <c r="AU75">
        <v>747130000</v>
      </c>
      <c r="AV75">
        <v>737750000</v>
      </c>
      <c r="AW75">
        <v>625580000</v>
      </c>
      <c r="AX75">
        <f t="shared" ref="AX75:AZ138" si="44">AR75/AU75</f>
        <v>17.614069840589991</v>
      </c>
      <c r="AY75">
        <f t="shared" si="44"/>
        <v>15.04303625889529</v>
      </c>
      <c r="AZ75">
        <f t="shared" si="44"/>
        <v>18.896064452188369</v>
      </c>
      <c r="BA75" s="15">
        <f t="shared" ref="BA75:BA132" si="45">AQ75/AR75</f>
        <v>0.60978723404255319</v>
      </c>
      <c r="BB75" s="16">
        <f t="shared" ref="BB75:BB132" si="46">AY75/AZ75</f>
        <v>0.79609361499363129</v>
      </c>
      <c r="BC75" s="17">
        <f t="shared" ref="BC75:BC132" si="47">AY75/AX75</f>
        <v>0.85403523405079318</v>
      </c>
      <c r="BD75">
        <v>7412000000</v>
      </c>
      <c r="BE75">
        <v>9950800000</v>
      </c>
      <c r="BF75">
        <v>10839000000</v>
      </c>
      <c r="BG75">
        <v>11962000000</v>
      </c>
      <c r="BH75">
        <v>752070000</v>
      </c>
      <c r="BI75">
        <v>733350000</v>
      </c>
      <c r="BJ75">
        <v>663290000</v>
      </c>
      <c r="BK75">
        <f t="shared" ref="BK75:BM138" si="48">BE75/BH75</f>
        <v>13.231215179438085</v>
      </c>
      <c r="BL75">
        <f t="shared" si="48"/>
        <v>14.780118633667417</v>
      </c>
      <c r="BM75">
        <f t="shared" si="48"/>
        <v>18.034343952117474</v>
      </c>
      <c r="BN75" s="15">
        <f t="shared" ref="BN75:BN100" si="49">BD75/BE75</f>
        <v>0.74486473449370905</v>
      </c>
      <c r="BO75" s="16">
        <f t="shared" ref="BO75:BO115" si="50">BL75/BM75</f>
        <v>0.81955399502802717</v>
      </c>
      <c r="BP75" s="17">
        <f t="shared" ref="BP75:BP100" si="51">BL75/BK75</f>
        <v>1.1170643386282766</v>
      </c>
      <c r="BQ75" s="41">
        <v>2</v>
      </c>
    </row>
    <row r="76" spans="1:69" customFormat="1" ht="15" x14ac:dyDescent="0.2">
      <c r="A76" s="18" t="s">
        <v>176</v>
      </c>
      <c r="B76" s="18" t="s">
        <v>177</v>
      </c>
      <c r="C76" s="18" t="s">
        <v>807</v>
      </c>
      <c r="D76">
        <v>4836400</v>
      </c>
      <c r="E76">
        <v>10175000</v>
      </c>
      <c r="F76">
        <v>0</v>
      </c>
      <c r="G76">
        <v>28514000</v>
      </c>
      <c r="H76">
        <v>865460000</v>
      </c>
      <c r="I76">
        <v>887390000</v>
      </c>
      <c r="J76">
        <v>995240000</v>
      </c>
      <c r="K76">
        <f t="shared" si="41"/>
        <v>1.1756753633905669E-2</v>
      </c>
      <c r="L76">
        <f t="shared" si="41"/>
        <v>0</v>
      </c>
      <c r="M76">
        <f t="shared" si="41"/>
        <v>2.865037578875447E-2</v>
      </c>
      <c r="N76" s="15">
        <f t="shared" si="36"/>
        <v>0.47532186732186732</v>
      </c>
      <c r="O76" s="16">
        <f t="shared" si="37"/>
        <v>0</v>
      </c>
      <c r="P76" s="17">
        <f t="shared" si="38"/>
        <v>0</v>
      </c>
      <c r="Q76">
        <v>22732000</v>
      </c>
      <c r="R76">
        <v>41564000</v>
      </c>
      <c r="S76">
        <v>40460000</v>
      </c>
      <c r="T76">
        <v>8333600</v>
      </c>
      <c r="U76">
        <v>876600000</v>
      </c>
      <c r="V76">
        <v>1078500000</v>
      </c>
      <c r="W76">
        <v>1138700000</v>
      </c>
      <c r="X76">
        <f t="shared" si="42"/>
        <v>4.7415012548482773E-2</v>
      </c>
      <c r="Y76">
        <f t="shared" si="42"/>
        <v>3.7515067222994899E-2</v>
      </c>
      <c r="Z76">
        <f t="shared" si="42"/>
        <v>7.3185211205760957E-3</v>
      </c>
      <c r="AA76" s="15">
        <f t="shared" si="39"/>
        <v>0.54691560003849482</v>
      </c>
      <c r="AB76" s="16">
        <f>Y76/Z76</f>
        <v>5.1260448121849249</v>
      </c>
      <c r="AC76" s="17">
        <f t="shared" si="40"/>
        <v>0.79120652313726614</v>
      </c>
      <c r="AD76">
        <v>0</v>
      </c>
      <c r="AE76">
        <v>6473400</v>
      </c>
      <c r="AF76">
        <v>8718200</v>
      </c>
      <c r="AG76">
        <v>8058600</v>
      </c>
      <c r="AH76">
        <v>234260000</v>
      </c>
      <c r="AI76">
        <v>547210000</v>
      </c>
      <c r="AJ76">
        <v>689590000</v>
      </c>
      <c r="AK76">
        <f t="shared" si="43"/>
        <v>2.7633398787671817E-2</v>
      </c>
      <c r="AL76">
        <f t="shared" si="43"/>
        <v>1.5932091884285741E-2</v>
      </c>
      <c r="AM76">
        <f t="shared" si="43"/>
        <v>1.1686074334024566E-2</v>
      </c>
      <c r="AN76" s="15">
        <f>AD76/AE76</f>
        <v>0</v>
      </c>
      <c r="AO76" s="16">
        <f>AL76/AM76</f>
        <v>1.3633399402482569</v>
      </c>
      <c r="AP76" s="17">
        <f>AL76/AK76</f>
        <v>0.57655201977519965</v>
      </c>
      <c r="AQ76">
        <v>46666000</v>
      </c>
      <c r="AR76">
        <v>28533000</v>
      </c>
      <c r="AS76">
        <v>36770000</v>
      </c>
      <c r="AT76">
        <v>25091000</v>
      </c>
      <c r="AU76">
        <v>747130000</v>
      </c>
      <c r="AV76">
        <v>737750000</v>
      </c>
      <c r="AW76">
        <v>625580000</v>
      </c>
      <c r="AX76">
        <f t="shared" si="44"/>
        <v>3.8190140939327828E-2</v>
      </c>
      <c r="AY76">
        <f t="shared" si="44"/>
        <v>4.9840731955269398E-2</v>
      </c>
      <c r="AZ76">
        <f t="shared" si="44"/>
        <v>4.0108379423894627E-2</v>
      </c>
      <c r="BA76" s="15">
        <f t="shared" si="45"/>
        <v>1.6355097606280447</v>
      </c>
      <c r="BB76" s="16">
        <f t="shared" si="46"/>
        <v>1.2426513529384013</v>
      </c>
      <c r="BC76" s="17">
        <f t="shared" si="47"/>
        <v>1.3050680287996503</v>
      </c>
      <c r="BD76">
        <v>14385000</v>
      </c>
      <c r="BE76">
        <v>34457000</v>
      </c>
      <c r="BF76">
        <v>41766000</v>
      </c>
      <c r="BG76">
        <v>36873000</v>
      </c>
      <c r="BH76">
        <v>752070000</v>
      </c>
      <c r="BI76">
        <v>733350000</v>
      </c>
      <c r="BJ76">
        <v>663290000</v>
      </c>
      <c r="BK76">
        <f t="shared" si="48"/>
        <v>4.5816213916257793E-2</v>
      </c>
      <c r="BL76">
        <f t="shared" si="48"/>
        <v>5.695234199222745E-2</v>
      </c>
      <c r="BM76">
        <f t="shared" si="48"/>
        <v>5.5591068763286046E-2</v>
      </c>
      <c r="BN76" s="15">
        <f t="shared" si="49"/>
        <v>0.41747685521084249</v>
      </c>
      <c r="BO76" s="16">
        <f t="shared" si="50"/>
        <v>1.0244872649370689</v>
      </c>
      <c r="BP76" s="17">
        <f t="shared" si="51"/>
        <v>1.2430608538785879</v>
      </c>
      <c r="BQ76" s="41">
        <v>2</v>
      </c>
    </row>
    <row r="77" spans="1:69" customFormat="1" ht="15" x14ac:dyDescent="0.2">
      <c r="A77" s="18" t="s">
        <v>210</v>
      </c>
      <c r="B77" s="18" t="s">
        <v>211</v>
      </c>
      <c r="C77" s="18" t="s">
        <v>882</v>
      </c>
      <c r="D77">
        <v>77886000</v>
      </c>
      <c r="E77">
        <v>233050000</v>
      </c>
      <c r="F77">
        <v>89340000</v>
      </c>
      <c r="G77">
        <v>190030000</v>
      </c>
      <c r="H77">
        <v>865460000</v>
      </c>
      <c r="I77">
        <v>887390000</v>
      </c>
      <c r="J77">
        <v>995240000</v>
      </c>
      <c r="K77">
        <f t="shared" si="41"/>
        <v>0.26927876504980008</v>
      </c>
      <c r="L77">
        <f t="shared" si="41"/>
        <v>0.10067726704154881</v>
      </c>
      <c r="M77">
        <f t="shared" si="41"/>
        <v>0.19093886901651863</v>
      </c>
      <c r="N77" s="15">
        <f t="shared" si="36"/>
        <v>0.33420296073803907</v>
      </c>
      <c r="O77" s="16">
        <f t="shared" si="37"/>
        <v>0.52727486844409321</v>
      </c>
      <c r="P77" s="17">
        <f t="shared" si="38"/>
        <v>0.37387748351760924</v>
      </c>
      <c r="Q77">
        <v>191080000</v>
      </c>
      <c r="R77">
        <v>164560000</v>
      </c>
      <c r="S77">
        <v>21175000</v>
      </c>
      <c r="T77">
        <v>178980000</v>
      </c>
      <c r="U77">
        <v>876600000</v>
      </c>
      <c r="V77">
        <v>1078500000</v>
      </c>
      <c r="W77">
        <v>1138700000</v>
      </c>
      <c r="X77">
        <f t="shared" si="42"/>
        <v>0.18772530230435774</v>
      </c>
      <c r="Y77">
        <f t="shared" si="42"/>
        <v>1.9633750579508578E-2</v>
      </c>
      <c r="Z77">
        <f t="shared" si="42"/>
        <v>0.15717923948362167</v>
      </c>
      <c r="AA77" s="15">
        <f t="shared" si="39"/>
        <v>1.1611570247933884</v>
      </c>
      <c r="AB77" s="16">
        <f>Y77/Z77</f>
        <v>0.12491312875676847</v>
      </c>
      <c r="AC77" s="17">
        <f t="shared" si="40"/>
        <v>0.10458766260328889</v>
      </c>
      <c r="AD77">
        <v>0</v>
      </c>
      <c r="AE77">
        <v>93623000</v>
      </c>
      <c r="AF77">
        <v>41830000</v>
      </c>
      <c r="AG77">
        <v>284080000</v>
      </c>
      <c r="AH77">
        <v>234260000</v>
      </c>
      <c r="AI77">
        <v>547210000</v>
      </c>
      <c r="AJ77">
        <v>689590000</v>
      </c>
      <c r="AK77">
        <f t="shared" si="43"/>
        <v>0.39965423034235464</v>
      </c>
      <c r="AL77">
        <f t="shared" si="43"/>
        <v>7.6442316478134542E-2</v>
      </c>
      <c r="AM77">
        <f t="shared" si="43"/>
        <v>0.41195492974086051</v>
      </c>
      <c r="AN77" s="15">
        <f>AD77/AE77</f>
        <v>0</v>
      </c>
      <c r="AO77" s="16">
        <f>AL77/AM77</f>
        <v>0.18555990221119684</v>
      </c>
      <c r="AP77" s="17">
        <f>AL77/AK77</f>
        <v>0.19127113057868042</v>
      </c>
      <c r="AQ77">
        <v>29142000</v>
      </c>
      <c r="AR77">
        <v>112140000</v>
      </c>
      <c r="AS77">
        <v>103570000</v>
      </c>
      <c r="AT77">
        <v>94306000</v>
      </c>
      <c r="AU77">
        <v>747130000</v>
      </c>
      <c r="AV77">
        <v>737750000</v>
      </c>
      <c r="AW77">
        <v>625580000</v>
      </c>
      <c r="AX77">
        <f t="shared" si="44"/>
        <v>0.15009436108843174</v>
      </c>
      <c r="AY77">
        <f t="shared" si="44"/>
        <v>0.14038630972551677</v>
      </c>
      <c r="AZ77">
        <f t="shared" si="44"/>
        <v>0.15074970427443332</v>
      </c>
      <c r="BA77" s="15">
        <f t="shared" si="45"/>
        <v>0.25987158908507224</v>
      </c>
      <c r="BB77" s="16">
        <f t="shared" si="46"/>
        <v>0.93125429599483367</v>
      </c>
      <c r="BC77" s="17">
        <f t="shared" si="47"/>
        <v>0.93532034586432444</v>
      </c>
      <c r="BD77">
        <v>23088000</v>
      </c>
      <c r="BE77">
        <v>100430000</v>
      </c>
      <c r="BF77">
        <v>151030000</v>
      </c>
      <c r="BG77">
        <v>92151000</v>
      </c>
      <c r="BH77">
        <v>752070000</v>
      </c>
      <c r="BI77">
        <v>733350000</v>
      </c>
      <c r="BJ77">
        <v>663290000</v>
      </c>
      <c r="BK77">
        <f t="shared" si="48"/>
        <v>0.13353810150650872</v>
      </c>
      <c r="BL77">
        <f t="shared" si="48"/>
        <v>0.20594531942455854</v>
      </c>
      <c r="BM77">
        <f t="shared" si="48"/>
        <v>0.13893018136863211</v>
      </c>
      <c r="BN77" s="15">
        <f t="shared" si="49"/>
        <v>0.22989146669321917</v>
      </c>
      <c r="BO77" s="16">
        <f t="shared" si="50"/>
        <v>1.4823655838907386</v>
      </c>
      <c r="BP77" s="17">
        <f t="shared" si="51"/>
        <v>1.5422214117258561</v>
      </c>
      <c r="BQ77" s="41">
        <v>2</v>
      </c>
    </row>
    <row r="78" spans="1:69" customFormat="1" ht="15" x14ac:dyDescent="0.2">
      <c r="A78" s="18" t="s">
        <v>380</v>
      </c>
      <c r="B78" s="18" t="s">
        <v>381</v>
      </c>
      <c r="C78" s="18" t="s">
        <v>807</v>
      </c>
      <c r="D78">
        <v>13572000</v>
      </c>
      <c r="E78">
        <v>82777000</v>
      </c>
      <c r="F78">
        <v>87083000</v>
      </c>
      <c r="G78">
        <v>26717000</v>
      </c>
      <c r="H78">
        <v>865460000</v>
      </c>
      <c r="I78">
        <v>887390000</v>
      </c>
      <c r="J78">
        <v>995240000</v>
      </c>
      <c r="K78">
        <f t="shared" si="41"/>
        <v>9.5645090472118874E-2</v>
      </c>
      <c r="L78">
        <f t="shared" si="41"/>
        <v>9.8133853209975322E-2</v>
      </c>
      <c r="M78">
        <f t="shared" si="41"/>
        <v>2.6844781158313572E-2</v>
      </c>
      <c r="N78" s="15">
        <f t="shared" si="36"/>
        <v>0.16395858753035264</v>
      </c>
      <c r="O78" s="16">
        <f t="shared" si="37"/>
        <v>3.6556026525693692</v>
      </c>
      <c r="P78" s="17">
        <f t="shared" si="38"/>
        <v>1.026020810117608</v>
      </c>
      <c r="Q78">
        <v>0</v>
      </c>
      <c r="R78">
        <v>139310000</v>
      </c>
      <c r="S78">
        <v>0</v>
      </c>
      <c r="T78">
        <v>0</v>
      </c>
      <c r="U78">
        <v>876600000</v>
      </c>
      <c r="V78">
        <v>1078500000</v>
      </c>
      <c r="W78">
        <v>1138700000</v>
      </c>
      <c r="X78">
        <f t="shared" si="42"/>
        <v>0.15892083048140543</v>
      </c>
      <c r="Y78">
        <f t="shared" si="42"/>
        <v>0</v>
      </c>
      <c r="Z78">
        <f t="shared" si="42"/>
        <v>0</v>
      </c>
      <c r="AA78" s="15">
        <f t="shared" si="39"/>
        <v>0</v>
      </c>
      <c r="AB78" s="16">
        <v>0</v>
      </c>
      <c r="AC78" s="17">
        <f t="shared" si="40"/>
        <v>0</v>
      </c>
      <c r="AD78">
        <v>0</v>
      </c>
      <c r="AE78">
        <v>0</v>
      </c>
      <c r="AF78">
        <v>0</v>
      </c>
      <c r="AG78">
        <v>0</v>
      </c>
      <c r="AH78">
        <v>234260000</v>
      </c>
      <c r="AI78">
        <v>547210000</v>
      </c>
      <c r="AJ78">
        <v>689590000</v>
      </c>
      <c r="AK78">
        <f t="shared" si="43"/>
        <v>0</v>
      </c>
      <c r="AL78">
        <f t="shared" si="43"/>
        <v>0</v>
      </c>
      <c r="AM78">
        <f t="shared" si="43"/>
        <v>0</v>
      </c>
      <c r="AN78" s="15">
        <v>0</v>
      </c>
      <c r="AO78" s="16">
        <v>0</v>
      </c>
      <c r="AP78" s="17">
        <v>0</v>
      </c>
      <c r="AQ78">
        <v>32281000</v>
      </c>
      <c r="AR78">
        <v>42503000</v>
      </c>
      <c r="AS78">
        <v>44138000</v>
      </c>
      <c r="AT78">
        <v>55357000</v>
      </c>
      <c r="AU78">
        <v>747130000</v>
      </c>
      <c r="AV78">
        <v>737750000</v>
      </c>
      <c r="AW78">
        <v>625580000</v>
      </c>
      <c r="AX78">
        <f t="shared" si="44"/>
        <v>5.6888359455516443E-2</v>
      </c>
      <c r="AY78">
        <f t="shared" si="44"/>
        <v>5.9827854964418843E-2</v>
      </c>
      <c r="AZ78">
        <f t="shared" si="44"/>
        <v>8.8489082131781707E-2</v>
      </c>
      <c r="BA78" s="15">
        <f t="shared" si="45"/>
        <v>0.75949932945909704</v>
      </c>
      <c r="BB78" s="16">
        <f t="shared" si="46"/>
        <v>0.67610436816737074</v>
      </c>
      <c r="BC78" s="17">
        <f t="shared" si="47"/>
        <v>1.0516713003685916</v>
      </c>
      <c r="BD78">
        <v>32657000</v>
      </c>
      <c r="BE78">
        <v>40398000</v>
      </c>
      <c r="BF78">
        <v>47501000</v>
      </c>
      <c r="BG78">
        <v>54205000</v>
      </c>
      <c r="BH78">
        <v>752070000</v>
      </c>
      <c r="BI78">
        <v>733350000</v>
      </c>
      <c r="BJ78">
        <v>663290000</v>
      </c>
      <c r="BK78">
        <f t="shared" si="48"/>
        <v>5.3715744545055649E-2</v>
      </c>
      <c r="BL78">
        <f t="shared" si="48"/>
        <v>6.4772618804118082E-2</v>
      </c>
      <c r="BM78">
        <f t="shared" si="48"/>
        <v>8.1721418987170016E-2</v>
      </c>
      <c r="BN78" s="15">
        <f t="shared" si="49"/>
        <v>0.80838160304965589</v>
      </c>
      <c r="BO78" s="16">
        <f t="shared" si="50"/>
        <v>0.79260271795191373</v>
      </c>
      <c r="BP78" s="17">
        <f t="shared" si="51"/>
        <v>1.2058404728950216</v>
      </c>
      <c r="BQ78" s="41">
        <v>2</v>
      </c>
    </row>
    <row r="79" spans="1:69" customFormat="1" ht="15" x14ac:dyDescent="0.2">
      <c r="A79" s="18" t="s">
        <v>642</v>
      </c>
      <c r="B79" s="18" t="s">
        <v>643</v>
      </c>
      <c r="C79" s="18" t="s">
        <v>809</v>
      </c>
      <c r="D79">
        <v>0</v>
      </c>
      <c r="E79">
        <v>15489000</v>
      </c>
      <c r="F79">
        <v>63904000</v>
      </c>
      <c r="G79">
        <v>27668000</v>
      </c>
      <c r="H79">
        <v>865460000</v>
      </c>
      <c r="I79">
        <v>887390000</v>
      </c>
      <c r="J79">
        <v>995240000</v>
      </c>
      <c r="K79">
        <f t="shared" si="41"/>
        <v>1.7896840986296306E-2</v>
      </c>
      <c r="L79">
        <f t="shared" si="41"/>
        <v>7.2013432650807424E-2</v>
      </c>
      <c r="M79">
        <f t="shared" si="41"/>
        <v>2.7800329568747235E-2</v>
      </c>
      <c r="N79" s="15">
        <f t="shared" si="36"/>
        <v>0</v>
      </c>
      <c r="O79" s="16">
        <f t="shared" si="37"/>
        <v>2.5903805374942022</v>
      </c>
      <c r="P79" s="17">
        <f t="shared" si="38"/>
        <v>4.0238069224590216</v>
      </c>
      <c r="Q79">
        <v>11050000</v>
      </c>
      <c r="R79">
        <v>13859000</v>
      </c>
      <c r="S79">
        <v>19565000</v>
      </c>
      <c r="T79">
        <v>54353000</v>
      </c>
      <c r="U79">
        <v>876600000</v>
      </c>
      <c r="V79">
        <v>1078500000</v>
      </c>
      <c r="W79">
        <v>1138700000</v>
      </c>
      <c r="X79">
        <f t="shared" si="42"/>
        <v>1.580994752452658E-2</v>
      </c>
      <c r="Y79">
        <f t="shared" si="42"/>
        <v>1.8140936485859991E-2</v>
      </c>
      <c r="Z79">
        <f t="shared" si="42"/>
        <v>4.7732501975937473E-2</v>
      </c>
      <c r="AA79" s="15">
        <f t="shared" si="39"/>
        <v>0.7973158236525002</v>
      </c>
      <c r="AB79" s="16">
        <f t="shared" ref="AB79:AB87" si="52">Y79/Z79</f>
        <v>0.380054171369543</v>
      </c>
      <c r="AC79" s="17">
        <f t="shared" si="40"/>
        <v>1.1474381213294516</v>
      </c>
      <c r="AD79">
        <v>4376000</v>
      </c>
      <c r="AE79">
        <v>0</v>
      </c>
      <c r="AF79">
        <v>39471000</v>
      </c>
      <c r="AG79">
        <v>90359000</v>
      </c>
      <c r="AH79">
        <v>234260000</v>
      </c>
      <c r="AI79">
        <v>547210000</v>
      </c>
      <c r="AJ79">
        <v>689590000</v>
      </c>
      <c r="AK79">
        <f t="shared" si="43"/>
        <v>0</v>
      </c>
      <c r="AL79">
        <f t="shared" si="43"/>
        <v>7.2131357248588296E-2</v>
      </c>
      <c r="AM79">
        <f t="shared" si="43"/>
        <v>0.13103293261213184</v>
      </c>
      <c r="AN79" s="15" t="s">
        <v>943</v>
      </c>
      <c r="AO79" s="16">
        <f t="shared" ref="AO79:AO87" si="53">AL79/AM79</f>
        <v>0.55048265966925269</v>
      </c>
      <c r="AP79" s="17" t="s">
        <v>943</v>
      </c>
      <c r="AQ79">
        <v>0</v>
      </c>
      <c r="AR79">
        <v>16719000</v>
      </c>
      <c r="AS79">
        <v>16840000</v>
      </c>
      <c r="AT79">
        <v>15375000</v>
      </c>
      <c r="AU79">
        <v>747130000</v>
      </c>
      <c r="AV79">
        <v>737750000</v>
      </c>
      <c r="AW79">
        <v>625580000</v>
      </c>
      <c r="AX79">
        <f t="shared" si="44"/>
        <v>2.2377631737448635E-2</v>
      </c>
      <c r="AY79">
        <f t="shared" si="44"/>
        <v>2.2826160623517451E-2</v>
      </c>
      <c r="AZ79">
        <f t="shared" si="44"/>
        <v>2.4577192365484831E-2</v>
      </c>
      <c r="BA79" s="15">
        <f t="shared" si="45"/>
        <v>0</v>
      </c>
      <c r="BB79" s="16">
        <f t="shared" si="46"/>
        <v>0.92875379270634451</v>
      </c>
      <c r="BC79" s="17">
        <f t="shared" si="47"/>
        <v>1.020043626212608</v>
      </c>
      <c r="BD79">
        <v>0</v>
      </c>
      <c r="BE79">
        <v>30464000</v>
      </c>
      <c r="BF79">
        <v>21768000</v>
      </c>
      <c r="BG79">
        <v>23333000</v>
      </c>
      <c r="BH79">
        <v>752070000</v>
      </c>
      <c r="BI79">
        <v>733350000</v>
      </c>
      <c r="BJ79">
        <v>663290000</v>
      </c>
      <c r="BK79">
        <f t="shared" si="48"/>
        <v>4.0506867711782149E-2</v>
      </c>
      <c r="BL79">
        <f t="shared" si="48"/>
        <v>2.9682961750869298E-2</v>
      </c>
      <c r="BM79">
        <f t="shared" si="48"/>
        <v>3.5177674923487466E-2</v>
      </c>
      <c r="BN79" s="15">
        <f t="shared" si="49"/>
        <v>0</v>
      </c>
      <c r="BO79" s="16">
        <f t="shared" si="50"/>
        <v>0.84380112714756339</v>
      </c>
      <c r="BP79" s="17">
        <f t="shared" si="51"/>
        <v>0.73278837460531354</v>
      </c>
      <c r="BQ79" s="41">
        <v>2</v>
      </c>
    </row>
    <row r="80" spans="1:69" customFormat="1" ht="15" x14ac:dyDescent="0.2">
      <c r="A80" s="18" t="s">
        <v>270</v>
      </c>
      <c r="B80" s="18" t="s">
        <v>271</v>
      </c>
      <c r="C80" s="18" t="s">
        <v>402</v>
      </c>
      <c r="D80">
        <v>39184000</v>
      </c>
      <c r="E80">
        <v>70560000</v>
      </c>
      <c r="F80">
        <v>11172000</v>
      </c>
      <c r="G80">
        <v>81820000</v>
      </c>
      <c r="H80">
        <v>865460000</v>
      </c>
      <c r="I80">
        <v>887390000</v>
      </c>
      <c r="J80">
        <v>995240000</v>
      </c>
      <c r="K80">
        <f t="shared" si="41"/>
        <v>8.1528897927113902E-2</v>
      </c>
      <c r="L80">
        <f t="shared" si="41"/>
        <v>1.2589729431253451E-2</v>
      </c>
      <c r="M80">
        <f t="shared" si="41"/>
        <v>8.2211325911337965E-2</v>
      </c>
      <c r="N80" s="15">
        <f t="shared" si="36"/>
        <v>0.55532879818594105</v>
      </c>
      <c r="O80" s="16">
        <f t="shared" si="37"/>
        <v>0.15313862526473582</v>
      </c>
      <c r="P80" s="17">
        <f t="shared" si="38"/>
        <v>0.15442045399054155</v>
      </c>
      <c r="Q80">
        <v>74253000</v>
      </c>
      <c r="R80">
        <v>72164000</v>
      </c>
      <c r="S80">
        <v>63259000</v>
      </c>
      <c r="T80">
        <v>60967000</v>
      </c>
      <c r="U80">
        <v>876600000</v>
      </c>
      <c r="V80">
        <v>1078500000</v>
      </c>
      <c r="W80">
        <v>1138700000</v>
      </c>
      <c r="X80">
        <f t="shared" si="42"/>
        <v>8.2322610084417061E-2</v>
      </c>
      <c r="Y80">
        <f t="shared" si="42"/>
        <v>5.8654612888270743E-2</v>
      </c>
      <c r="Z80">
        <f t="shared" si="42"/>
        <v>5.3540879950821109E-2</v>
      </c>
      <c r="AA80" s="15">
        <f t="shared" si="39"/>
        <v>1.0289479518873677</v>
      </c>
      <c r="AB80" s="16">
        <f t="shared" si="52"/>
        <v>1.0955108123390342</v>
      </c>
      <c r="AC80" s="17">
        <f t="shared" si="40"/>
        <v>0.71249700207663291</v>
      </c>
      <c r="AD80">
        <v>102670000</v>
      </c>
      <c r="AE80">
        <v>37275000</v>
      </c>
      <c r="AF80">
        <v>16069000</v>
      </c>
      <c r="AG80">
        <v>60828000</v>
      </c>
      <c r="AH80">
        <v>234260000</v>
      </c>
      <c r="AI80">
        <v>547210000</v>
      </c>
      <c r="AJ80">
        <v>689590000</v>
      </c>
      <c r="AK80">
        <f t="shared" si="43"/>
        <v>0.15911807393494407</v>
      </c>
      <c r="AL80">
        <f t="shared" si="43"/>
        <v>2.9365325926061291E-2</v>
      </c>
      <c r="AM80">
        <f t="shared" si="43"/>
        <v>8.8208935744427855E-2</v>
      </c>
      <c r="AN80" s="15">
        <f>AD80/AE80</f>
        <v>2.7543930248155601</v>
      </c>
      <c r="AO80" s="16">
        <f t="shared" si="53"/>
        <v>0.33290647572421589</v>
      </c>
      <c r="AP80" s="17">
        <f>AL80/AK80</f>
        <v>0.18455053659125736</v>
      </c>
      <c r="AQ80">
        <v>78435000</v>
      </c>
      <c r="AR80">
        <v>104720000</v>
      </c>
      <c r="AS80">
        <v>104420000</v>
      </c>
      <c r="AT80">
        <v>100860000</v>
      </c>
      <c r="AU80">
        <v>747130000</v>
      </c>
      <c r="AV80">
        <v>737750000</v>
      </c>
      <c r="AW80">
        <v>625580000</v>
      </c>
      <c r="AX80">
        <f t="shared" si="44"/>
        <v>0.14016302383788631</v>
      </c>
      <c r="AY80">
        <f t="shared" si="44"/>
        <v>0.14153846153846153</v>
      </c>
      <c r="AZ80">
        <f t="shared" si="44"/>
        <v>0.16122638191758049</v>
      </c>
      <c r="BA80" s="15">
        <f t="shared" si="45"/>
        <v>0.74899732620320858</v>
      </c>
      <c r="BB80" s="16">
        <f t="shared" si="46"/>
        <v>0.87788648393050528</v>
      </c>
      <c r="BC80" s="17">
        <f t="shared" si="47"/>
        <v>1.0098131280484222</v>
      </c>
      <c r="BD80">
        <v>102550000</v>
      </c>
      <c r="BE80">
        <v>135900000</v>
      </c>
      <c r="BF80">
        <v>131530000</v>
      </c>
      <c r="BG80">
        <v>121480000</v>
      </c>
      <c r="BH80">
        <v>752070000</v>
      </c>
      <c r="BI80">
        <v>733350000</v>
      </c>
      <c r="BJ80">
        <v>663290000</v>
      </c>
      <c r="BK80">
        <f t="shared" si="48"/>
        <v>0.18070126450995252</v>
      </c>
      <c r="BL80">
        <f t="shared" si="48"/>
        <v>0.17935501465875775</v>
      </c>
      <c r="BM80">
        <f t="shared" si="48"/>
        <v>0.1831476428108369</v>
      </c>
      <c r="BN80" s="15">
        <f t="shared" si="49"/>
        <v>0.75459896983075792</v>
      </c>
      <c r="BO80" s="16">
        <f t="shared" si="50"/>
        <v>0.97929196306393995</v>
      </c>
      <c r="BP80" s="17">
        <f t="shared" si="51"/>
        <v>0.99254985926719608</v>
      </c>
      <c r="BQ80" s="41">
        <v>2</v>
      </c>
    </row>
    <row r="81" spans="1:69" customFormat="1" ht="15" x14ac:dyDescent="0.2">
      <c r="A81" s="18" t="s">
        <v>149</v>
      </c>
      <c r="B81" s="18" t="s">
        <v>150</v>
      </c>
      <c r="C81" s="18" t="s">
        <v>402</v>
      </c>
      <c r="D81">
        <v>122150000</v>
      </c>
      <c r="E81">
        <v>120930000</v>
      </c>
      <c r="F81">
        <v>8167100</v>
      </c>
      <c r="G81">
        <v>23853000</v>
      </c>
      <c r="H81">
        <v>865460000</v>
      </c>
      <c r="I81">
        <v>887390000</v>
      </c>
      <c r="J81">
        <v>995240000</v>
      </c>
      <c r="K81">
        <f t="shared" si="41"/>
        <v>0.13972916137083169</v>
      </c>
      <c r="L81">
        <f t="shared" si="41"/>
        <v>9.2035069135329457E-3</v>
      </c>
      <c r="M81">
        <f t="shared" si="41"/>
        <v>2.3967083316586955E-2</v>
      </c>
      <c r="N81" s="15">
        <f t="shared" si="36"/>
        <v>1.0100884809393864</v>
      </c>
      <c r="O81" s="16">
        <f t="shared" si="37"/>
        <v>0.38400613007271739</v>
      </c>
      <c r="P81" s="17">
        <f t="shared" si="38"/>
        <v>6.5866758400613776E-2</v>
      </c>
      <c r="Q81">
        <v>209800000</v>
      </c>
      <c r="R81">
        <v>81312000</v>
      </c>
      <c r="S81">
        <v>62954000</v>
      </c>
      <c r="T81">
        <v>34263000</v>
      </c>
      <c r="U81">
        <v>876600000</v>
      </c>
      <c r="V81">
        <v>1078500000</v>
      </c>
      <c r="W81">
        <v>1138700000</v>
      </c>
      <c r="X81">
        <f t="shared" si="42"/>
        <v>9.2758384668035598E-2</v>
      </c>
      <c r="Y81">
        <f t="shared" si="42"/>
        <v>5.8371812702827999E-2</v>
      </c>
      <c r="Z81">
        <f t="shared" si="42"/>
        <v>3.0089575832089224E-2</v>
      </c>
      <c r="AA81" s="15">
        <f t="shared" si="39"/>
        <v>2.580184966548603</v>
      </c>
      <c r="AB81" s="16">
        <f t="shared" si="52"/>
        <v>1.9399347145524397</v>
      </c>
      <c r="AC81" s="17">
        <f t="shared" si="40"/>
        <v>0.62928880134911236</v>
      </c>
      <c r="AD81">
        <v>152450000</v>
      </c>
      <c r="AE81">
        <v>0</v>
      </c>
      <c r="AF81">
        <v>0</v>
      </c>
      <c r="AG81">
        <v>15869000</v>
      </c>
      <c r="AH81">
        <v>234260000</v>
      </c>
      <c r="AI81">
        <v>547210000</v>
      </c>
      <c r="AJ81">
        <v>689590000</v>
      </c>
      <c r="AK81">
        <f t="shared" si="43"/>
        <v>0</v>
      </c>
      <c r="AL81">
        <f t="shared" si="43"/>
        <v>0</v>
      </c>
      <c r="AM81">
        <f t="shared" si="43"/>
        <v>2.301222465522992E-2</v>
      </c>
      <c r="AN81" s="15" t="s">
        <v>943</v>
      </c>
      <c r="AO81" s="16">
        <f t="shared" si="53"/>
        <v>0</v>
      </c>
      <c r="AP81" s="17">
        <v>0</v>
      </c>
      <c r="AQ81">
        <v>78622000</v>
      </c>
      <c r="AR81">
        <v>112080000</v>
      </c>
      <c r="AS81">
        <v>83540000</v>
      </c>
      <c r="AT81">
        <v>99308000</v>
      </c>
      <c r="AU81">
        <v>747130000</v>
      </c>
      <c r="AV81">
        <v>737750000</v>
      </c>
      <c r="AW81">
        <v>625580000</v>
      </c>
      <c r="AX81">
        <f t="shared" si="44"/>
        <v>0.15001405377912813</v>
      </c>
      <c r="AY81">
        <f t="shared" si="44"/>
        <v>0.11323619112165367</v>
      </c>
      <c r="AZ81">
        <f t="shared" si="44"/>
        <v>0.15874548419067105</v>
      </c>
      <c r="BA81" s="15">
        <f t="shared" si="45"/>
        <v>0.70148108493932904</v>
      </c>
      <c r="BB81" s="16">
        <f t="shared" si="46"/>
        <v>0.71331913281794124</v>
      </c>
      <c r="BC81" s="17">
        <f t="shared" si="47"/>
        <v>0.75483721870736176</v>
      </c>
      <c r="BD81">
        <v>42716000</v>
      </c>
      <c r="BE81">
        <v>89008000</v>
      </c>
      <c r="BF81">
        <v>92159000</v>
      </c>
      <c r="BG81">
        <v>99060000</v>
      </c>
      <c r="BH81">
        <v>752070000</v>
      </c>
      <c r="BI81">
        <v>733350000</v>
      </c>
      <c r="BJ81">
        <v>663290000</v>
      </c>
      <c r="BK81">
        <f t="shared" si="48"/>
        <v>0.11835068544151475</v>
      </c>
      <c r="BL81">
        <f t="shared" si="48"/>
        <v>0.12566850753391967</v>
      </c>
      <c r="BM81">
        <f t="shared" si="48"/>
        <v>0.14934643971716746</v>
      </c>
      <c r="BN81" s="15">
        <f t="shared" si="49"/>
        <v>0.47991191802984001</v>
      </c>
      <c r="BO81" s="16">
        <f t="shared" si="50"/>
        <v>0.84145633315337753</v>
      </c>
      <c r="BP81" s="17">
        <f t="shared" si="51"/>
        <v>1.0618316832311137</v>
      </c>
      <c r="BQ81" s="41">
        <v>2</v>
      </c>
    </row>
    <row r="82" spans="1:69" customFormat="1" ht="15" x14ac:dyDescent="0.2">
      <c r="A82" s="18" t="s">
        <v>139</v>
      </c>
      <c r="B82" s="18" t="s">
        <v>140</v>
      </c>
      <c r="C82" s="18" t="s">
        <v>402</v>
      </c>
      <c r="D82">
        <v>42211000</v>
      </c>
      <c r="E82">
        <v>58459000</v>
      </c>
      <c r="F82">
        <v>38502000</v>
      </c>
      <c r="G82">
        <v>50902000</v>
      </c>
      <c r="H82">
        <v>865460000</v>
      </c>
      <c r="I82">
        <v>887390000</v>
      </c>
      <c r="J82">
        <v>995240000</v>
      </c>
      <c r="K82">
        <f t="shared" si="41"/>
        <v>6.7546738150809971E-2</v>
      </c>
      <c r="L82">
        <f t="shared" si="41"/>
        <v>4.3387912868073787E-2</v>
      </c>
      <c r="M82">
        <f t="shared" si="41"/>
        <v>5.114545235320124E-2</v>
      </c>
      <c r="N82" s="15">
        <f t="shared" si="36"/>
        <v>0.72206161583331907</v>
      </c>
      <c r="O82" s="16">
        <f t="shared" si="37"/>
        <v>0.84832396375037822</v>
      </c>
      <c r="P82" s="17">
        <f t="shared" si="38"/>
        <v>0.64233912777849678</v>
      </c>
      <c r="Q82">
        <v>159020000</v>
      </c>
      <c r="R82">
        <v>49275000</v>
      </c>
      <c r="S82">
        <v>84827000</v>
      </c>
      <c r="T82">
        <v>44694000</v>
      </c>
      <c r="U82">
        <v>876600000</v>
      </c>
      <c r="V82">
        <v>1078500000</v>
      </c>
      <c r="W82">
        <v>1138700000</v>
      </c>
      <c r="X82">
        <f t="shared" si="42"/>
        <v>5.6211498973305955E-2</v>
      </c>
      <c r="Y82">
        <f t="shared" si="42"/>
        <v>7.8652758460825214E-2</v>
      </c>
      <c r="Z82">
        <f t="shared" si="42"/>
        <v>3.9250021954860805E-2</v>
      </c>
      <c r="AA82" s="15">
        <f t="shared" si="39"/>
        <v>3.2271943176052766</v>
      </c>
      <c r="AB82" s="16">
        <f t="shared" si="52"/>
        <v>2.0038908144122627</v>
      </c>
      <c r="AC82" s="17">
        <f t="shared" si="40"/>
        <v>1.3992289815679226</v>
      </c>
      <c r="AD82">
        <v>109260000</v>
      </c>
      <c r="AE82">
        <v>36723000</v>
      </c>
      <c r="AF82">
        <v>14846000</v>
      </c>
      <c r="AG82">
        <v>31184000</v>
      </c>
      <c r="AH82">
        <v>234260000</v>
      </c>
      <c r="AI82">
        <v>547210000</v>
      </c>
      <c r="AJ82">
        <v>689590000</v>
      </c>
      <c r="AK82">
        <f t="shared" si="43"/>
        <v>0.15676171774950909</v>
      </c>
      <c r="AL82">
        <f t="shared" si="43"/>
        <v>2.7130352149997258E-2</v>
      </c>
      <c r="AM82">
        <f t="shared" si="43"/>
        <v>4.5221073391435489E-2</v>
      </c>
      <c r="AN82" s="15">
        <f>AD82/AE82</f>
        <v>2.975247120333306</v>
      </c>
      <c r="AO82" s="16">
        <f t="shared" si="53"/>
        <v>0.59994931821179487</v>
      </c>
      <c r="AP82" s="17">
        <f>AL82/AK82</f>
        <v>0.17306745894012901</v>
      </c>
      <c r="AQ82">
        <v>51704000</v>
      </c>
      <c r="AR82">
        <v>66591000</v>
      </c>
      <c r="AS82">
        <v>21020000</v>
      </c>
      <c r="AT82">
        <v>17212000</v>
      </c>
      <c r="AU82">
        <v>747130000</v>
      </c>
      <c r="AV82">
        <v>737750000</v>
      </c>
      <c r="AW82">
        <v>625580000</v>
      </c>
      <c r="AX82">
        <f t="shared" si="44"/>
        <v>8.9129067230602432E-2</v>
      </c>
      <c r="AY82">
        <f t="shared" si="44"/>
        <v>2.8492036597763469E-2</v>
      </c>
      <c r="AZ82">
        <f t="shared" si="44"/>
        <v>2.7513667316730075E-2</v>
      </c>
      <c r="BA82" s="15">
        <f t="shared" si="45"/>
        <v>0.77644126083104326</v>
      </c>
      <c r="BB82" s="16">
        <f t="shared" si="46"/>
        <v>1.0355593919840154</v>
      </c>
      <c r="BC82" s="17">
        <f t="shared" si="47"/>
        <v>0.31967165687986399</v>
      </c>
      <c r="BD82">
        <v>44719000</v>
      </c>
      <c r="BE82">
        <v>51408000</v>
      </c>
      <c r="BF82">
        <v>31807000</v>
      </c>
      <c r="BG82">
        <v>36555000</v>
      </c>
      <c r="BH82">
        <v>752070000</v>
      </c>
      <c r="BI82">
        <v>733350000</v>
      </c>
      <c r="BJ82">
        <v>663290000</v>
      </c>
      <c r="BK82">
        <f t="shared" si="48"/>
        <v>6.8355339263632381E-2</v>
      </c>
      <c r="BL82">
        <f t="shared" si="48"/>
        <v>4.3372196086452583E-2</v>
      </c>
      <c r="BM82">
        <f t="shared" si="48"/>
        <v>5.511164045892445E-2</v>
      </c>
      <c r="BN82" s="15">
        <f t="shared" si="49"/>
        <v>0.86988406473700597</v>
      </c>
      <c r="BO82" s="16">
        <f t="shared" si="50"/>
        <v>0.78698793440522874</v>
      </c>
      <c r="BP82" s="17">
        <f t="shared" si="51"/>
        <v>0.63451072811115761</v>
      </c>
      <c r="BQ82" s="41">
        <v>2</v>
      </c>
    </row>
    <row r="83" spans="1:69" customFormat="1" ht="15" x14ac:dyDescent="0.2">
      <c r="A83" s="18" t="s">
        <v>232</v>
      </c>
      <c r="B83" s="18" t="s">
        <v>233</v>
      </c>
      <c r="C83" s="18" t="s">
        <v>402</v>
      </c>
      <c r="D83">
        <v>13848000</v>
      </c>
      <c r="E83">
        <v>0</v>
      </c>
      <c r="F83">
        <v>15396000</v>
      </c>
      <c r="G83">
        <v>4539700</v>
      </c>
      <c r="H83">
        <v>865460000</v>
      </c>
      <c r="I83">
        <v>887390000</v>
      </c>
      <c r="J83">
        <v>995240000</v>
      </c>
      <c r="K83">
        <f t="shared" si="41"/>
        <v>0</v>
      </c>
      <c r="L83">
        <f t="shared" si="41"/>
        <v>1.7349756026099009E-2</v>
      </c>
      <c r="M83">
        <f t="shared" si="41"/>
        <v>4.5614123226558421E-3</v>
      </c>
      <c r="N83" s="15" t="s">
        <v>943</v>
      </c>
      <c r="O83" s="16">
        <f t="shared" si="37"/>
        <v>3.803593009981888</v>
      </c>
      <c r="P83" s="17" t="s">
        <v>943</v>
      </c>
      <c r="Q83">
        <v>65430000</v>
      </c>
      <c r="R83">
        <v>0</v>
      </c>
      <c r="S83">
        <v>8992400</v>
      </c>
      <c r="T83">
        <v>5072500</v>
      </c>
      <c r="U83">
        <v>876600000</v>
      </c>
      <c r="V83">
        <v>1078500000</v>
      </c>
      <c r="W83">
        <v>1138700000</v>
      </c>
      <c r="X83">
        <f t="shared" si="42"/>
        <v>0</v>
      </c>
      <c r="Y83">
        <f t="shared" si="42"/>
        <v>8.3378766805748718E-3</v>
      </c>
      <c r="Z83">
        <f t="shared" si="42"/>
        <v>4.4546412575744267E-3</v>
      </c>
      <c r="AA83" s="15" t="s">
        <v>943</v>
      </c>
      <c r="AB83" s="16">
        <f t="shared" si="52"/>
        <v>1.871727979530923</v>
      </c>
      <c r="AC83" s="17" t="s">
        <v>943</v>
      </c>
      <c r="AD83">
        <v>66716000</v>
      </c>
      <c r="AE83">
        <v>19722000</v>
      </c>
      <c r="AF83">
        <v>0</v>
      </c>
      <c r="AG83">
        <v>5532900</v>
      </c>
      <c r="AH83">
        <v>234260000</v>
      </c>
      <c r="AI83">
        <v>547210000</v>
      </c>
      <c r="AJ83">
        <v>689590000</v>
      </c>
      <c r="AK83">
        <f t="shared" si="43"/>
        <v>8.4188508494834793E-2</v>
      </c>
      <c r="AL83">
        <f t="shared" si="43"/>
        <v>0</v>
      </c>
      <c r="AM83">
        <f t="shared" si="43"/>
        <v>8.0234632172740319E-3</v>
      </c>
      <c r="AN83" s="15">
        <f>AD83/AE83</f>
        <v>3.3828212148869281</v>
      </c>
      <c r="AO83" s="16">
        <f t="shared" si="53"/>
        <v>0</v>
      </c>
      <c r="AP83" s="17">
        <f>AL83/AK83</f>
        <v>0</v>
      </c>
      <c r="AQ83">
        <v>90053000</v>
      </c>
      <c r="AR83">
        <v>92823000</v>
      </c>
      <c r="AS83">
        <v>67893000</v>
      </c>
      <c r="AT83">
        <v>72958000</v>
      </c>
      <c r="AU83">
        <v>747130000</v>
      </c>
      <c r="AV83">
        <v>737750000</v>
      </c>
      <c r="AW83">
        <v>625580000</v>
      </c>
      <c r="AX83">
        <f t="shared" si="44"/>
        <v>0.12423942285813713</v>
      </c>
      <c r="AY83">
        <f t="shared" si="44"/>
        <v>9.2027109454422232E-2</v>
      </c>
      <c r="AZ83">
        <f t="shared" si="44"/>
        <v>0.11662457239681576</v>
      </c>
      <c r="BA83" s="15">
        <f t="shared" si="45"/>
        <v>0.9701582581903192</v>
      </c>
      <c r="BB83" s="16">
        <f t="shared" si="46"/>
        <v>0.7890885047903925</v>
      </c>
      <c r="BC83" s="17">
        <f t="shared" si="47"/>
        <v>0.74072389695099794</v>
      </c>
      <c r="BD83">
        <v>67454000</v>
      </c>
      <c r="BE83">
        <v>67753000</v>
      </c>
      <c r="BF83">
        <v>84312000</v>
      </c>
      <c r="BG83">
        <v>64633000</v>
      </c>
      <c r="BH83">
        <v>752070000</v>
      </c>
      <c r="BI83">
        <v>733350000</v>
      </c>
      <c r="BJ83">
        <v>663290000</v>
      </c>
      <c r="BK83">
        <f t="shared" si="48"/>
        <v>9.008868855292726E-2</v>
      </c>
      <c r="BL83">
        <f t="shared" si="48"/>
        <v>0.11496829617508693</v>
      </c>
      <c r="BM83">
        <f t="shared" si="48"/>
        <v>9.7443049043404839E-2</v>
      </c>
      <c r="BN83" s="15">
        <f t="shared" si="49"/>
        <v>0.99558691128068133</v>
      </c>
      <c r="BO83" s="16">
        <f t="shared" si="50"/>
        <v>1.1798511777261371</v>
      </c>
      <c r="BP83" s="17">
        <f t="shared" si="51"/>
        <v>1.2761679409678925</v>
      </c>
      <c r="BQ83" s="41">
        <v>2</v>
      </c>
    </row>
    <row r="84" spans="1:69" customFormat="1" ht="15" x14ac:dyDescent="0.2">
      <c r="A84" s="18" t="s">
        <v>294</v>
      </c>
      <c r="B84" s="18" t="s">
        <v>295</v>
      </c>
      <c r="C84" s="18" t="s">
        <v>402</v>
      </c>
      <c r="D84">
        <v>38623000</v>
      </c>
      <c r="E84">
        <v>48213000</v>
      </c>
      <c r="F84">
        <v>54947000</v>
      </c>
      <c r="G84">
        <v>22260000</v>
      </c>
      <c r="H84">
        <v>865460000</v>
      </c>
      <c r="I84">
        <v>887390000</v>
      </c>
      <c r="J84">
        <v>995240000</v>
      </c>
      <c r="K84">
        <f t="shared" si="41"/>
        <v>5.5707947218820046E-2</v>
      </c>
      <c r="L84">
        <f t="shared" si="41"/>
        <v>6.1919787241235535E-2</v>
      </c>
      <c r="M84">
        <f t="shared" si="41"/>
        <v>2.236646437040312E-2</v>
      </c>
      <c r="N84" s="15">
        <f>D84/E84</f>
        <v>0.80109099205608447</v>
      </c>
      <c r="O84" s="16">
        <f t="shared" si="37"/>
        <v>2.7684208919122755</v>
      </c>
      <c r="P84" s="17">
        <f>L84/K84</f>
        <v>1.111507250446969</v>
      </c>
      <c r="Q84">
        <v>190940000</v>
      </c>
      <c r="R84">
        <v>25720000</v>
      </c>
      <c r="S84">
        <v>128260000</v>
      </c>
      <c r="T84">
        <v>52394000</v>
      </c>
      <c r="U84">
        <v>876600000</v>
      </c>
      <c r="V84">
        <v>1078500000</v>
      </c>
      <c r="W84">
        <v>1138700000</v>
      </c>
      <c r="X84">
        <f t="shared" si="42"/>
        <v>2.9340634268765684E-2</v>
      </c>
      <c r="Y84">
        <f t="shared" si="42"/>
        <v>0.11892443208159481</v>
      </c>
      <c r="Z84">
        <f t="shared" si="42"/>
        <v>4.6012119083165014E-2</v>
      </c>
      <c r="AA84" s="15">
        <f>Q84/R84</f>
        <v>7.4237947122861589</v>
      </c>
      <c r="AB84" s="16">
        <f t="shared" si="52"/>
        <v>2.5846327978644883</v>
      </c>
      <c r="AC84" s="17">
        <f>Y84/X84</f>
        <v>4.053233171179083</v>
      </c>
      <c r="AD84">
        <v>127590000</v>
      </c>
      <c r="AE84">
        <v>44668000</v>
      </c>
      <c r="AF84">
        <v>83824000</v>
      </c>
      <c r="AG84">
        <v>111700000</v>
      </c>
      <c r="AH84">
        <v>234260000</v>
      </c>
      <c r="AI84">
        <v>547210000</v>
      </c>
      <c r="AJ84">
        <v>689590000</v>
      </c>
      <c r="AK84">
        <f t="shared" si="43"/>
        <v>0.19067702552719201</v>
      </c>
      <c r="AL84">
        <f t="shared" si="43"/>
        <v>0.15318433508159573</v>
      </c>
      <c r="AM84">
        <f t="shared" si="43"/>
        <v>0.16198030713902464</v>
      </c>
      <c r="AN84" s="15">
        <f>AD84/AE84</f>
        <v>2.8564072714247337</v>
      </c>
      <c r="AO84" s="16">
        <f t="shared" si="53"/>
        <v>0.94569727510221668</v>
      </c>
      <c r="AP84" s="17">
        <f>AL84/AK84</f>
        <v>0.80337069795411964</v>
      </c>
      <c r="AQ84">
        <v>51556000</v>
      </c>
      <c r="AR84">
        <v>60958000</v>
      </c>
      <c r="AS84">
        <v>46626000</v>
      </c>
      <c r="AT84">
        <v>47447000</v>
      </c>
      <c r="AU84">
        <v>747130000</v>
      </c>
      <c r="AV84">
        <v>737750000</v>
      </c>
      <c r="AW84">
        <v>625580000</v>
      </c>
      <c r="AX84">
        <f t="shared" si="44"/>
        <v>8.1589549342149292E-2</v>
      </c>
      <c r="AY84">
        <f t="shared" si="44"/>
        <v>6.3200271094544222E-2</v>
      </c>
      <c r="AZ84">
        <f t="shared" si="44"/>
        <v>7.5844816010742028E-2</v>
      </c>
      <c r="BA84" s="15">
        <f t="shared" si="45"/>
        <v>0.84576265625512648</v>
      </c>
      <c r="BB84" s="16">
        <f t="shared" si="46"/>
        <v>0.83328399248266438</v>
      </c>
      <c r="BC84" s="17">
        <f t="shared" si="47"/>
        <v>0.77461233214453928</v>
      </c>
      <c r="BD84">
        <v>42277000</v>
      </c>
      <c r="BE84">
        <v>57854000</v>
      </c>
      <c r="BF84">
        <v>53675000</v>
      </c>
      <c r="BG84">
        <v>71150000</v>
      </c>
      <c r="BH84">
        <v>752070000</v>
      </c>
      <c r="BI84">
        <v>733350000</v>
      </c>
      <c r="BJ84">
        <v>663290000</v>
      </c>
      <c r="BK84">
        <f t="shared" si="48"/>
        <v>7.6926349940829974E-2</v>
      </c>
      <c r="BL84">
        <f t="shared" si="48"/>
        <v>7.319151837458239E-2</v>
      </c>
      <c r="BM84">
        <f t="shared" si="48"/>
        <v>0.107268314010463</v>
      </c>
      <c r="BN84" s="15">
        <f t="shared" si="49"/>
        <v>0.73075327548656965</v>
      </c>
      <c r="BO84" s="16">
        <f t="shared" si="50"/>
        <v>0.68232188647472602</v>
      </c>
      <c r="BP84" s="17">
        <f t="shared" si="51"/>
        <v>0.95144925543561687</v>
      </c>
      <c r="BQ84" s="41">
        <v>2</v>
      </c>
    </row>
    <row r="85" spans="1:69" customFormat="1" ht="15" x14ac:dyDescent="0.2">
      <c r="A85" s="18" t="s">
        <v>290</v>
      </c>
      <c r="B85" s="18" t="s">
        <v>291</v>
      </c>
      <c r="C85" s="18" t="s">
        <v>402</v>
      </c>
      <c r="D85">
        <v>45598000</v>
      </c>
      <c r="E85">
        <v>99937000</v>
      </c>
      <c r="F85">
        <v>0</v>
      </c>
      <c r="G85">
        <v>44547000</v>
      </c>
      <c r="H85">
        <v>865460000</v>
      </c>
      <c r="I85">
        <v>887390000</v>
      </c>
      <c r="J85">
        <v>995240000</v>
      </c>
      <c r="K85">
        <f t="shared" si="41"/>
        <v>0.11547269660065168</v>
      </c>
      <c r="L85">
        <f t="shared" si="41"/>
        <v>0</v>
      </c>
      <c r="M85">
        <f t="shared" si="41"/>
        <v>4.476005787548732E-2</v>
      </c>
      <c r="N85" s="15">
        <f>D85/E85</f>
        <v>0.4562674484925503</v>
      </c>
      <c r="O85" s="16">
        <f t="shared" si="37"/>
        <v>0</v>
      </c>
      <c r="P85" s="17">
        <f>L85/K85</f>
        <v>0</v>
      </c>
      <c r="Q85">
        <v>128980000</v>
      </c>
      <c r="R85">
        <v>89310000</v>
      </c>
      <c r="S85">
        <v>50558000</v>
      </c>
      <c r="T85">
        <v>46536000</v>
      </c>
      <c r="U85">
        <v>876600000</v>
      </c>
      <c r="V85">
        <v>1078500000</v>
      </c>
      <c r="W85">
        <v>1138700000</v>
      </c>
      <c r="X85">
        <f t="shared" si="42"/>
        <v>0.10188227241615332</v>
      </c>
      <c r="Y85">
        <f t="shared" si="42"/>
        <v>4.6878071395456654E-2</v>
      </c>
      <c r="Z85">
        <f t="shared" si="42"/>
        <v>4.0867656099060332E-2</v>
      </c>
      <c r="AA85" s="15">
        <f>Q85/R85</f>
        <v>1.4441831821744486</v>
      </c>
      <c r="AB85" s="16">
        <f t="shared" si="52"/>
        <v>1.1470702230102823</v>
      </c>
      <c r="AC85" s="17">
        <f>Y85/X85</f>
        <v>0.46012000207431758</v>
      </c>
      <c r="AD85">
        <v>38099000</v>
      </c>
      <c r="AE85">
        <v>0</v>
      </c>
      <c r="AF85">
        <v>10717000</v>
      </c>
      <c r="AG85">
        <v>17894000</v>
      </c>
      <c r="AH85">
        <v>234260000</v>
      </c>
      <c r="AI85">
        <v>547210000</v>
      </c>
      <c r="AJ85">
        <v>689590000</v>
      </c>
      <c r="AK85">
        <f t="shared" si="43"/>
        <v>0</v>
      </c>
      <c r="AL85">
        <f t="shared" si="43"/>
        <v>1.9584802909303558E-2</v>
      </c>
      <c r="AM85">
        <f t="shared" si="43"/>
        <v>2.5948752157078845E-2</v>
      </c>
      <c r="AN85" s="15" t="s">
        <v>943</v>
      </c>
      <c r="AO85" s="16">
        <f t="shared" si="53"/>
        <v>0.75474931475503748</v>
      </c>
      <c r="AP85" s="17" t="s">
        <v>943</v>
      </c>
      <c r="AQ85">
        <v>56209000</v>
      </c>
      <c r="AR85">
        <v>69817000</v>
      </c>
      <c r="AS85">
        <v>58447000</v>
      </c>
      <c r="AT85">
        <v>58510000</v>
      </c>
      <c r="AU85">
        <v>747130000</v>
      </c>
      <c r="AV85">
        <v>737750000</v>
      </c>
      <c r="AW85">
        <v>625580000</v>
      </c>
      <c r="AX85">
        <f t="shared" si="44"/>
        <v>9.3446923560826095E-2</v>
      </c>
      <c r="AY85">
        <f t="shared" si="44"/>
        <v>7.9223314130803121E-2</v>
      </c>
      <c r="AZ85">
        <f t="shared" si="44"/>
        <v>9.3529204897854795E-2</v>
      </c>
      <c r="BA85" s="15">
        <f t="shared" si="45"/>
        <v>0.80509045074981733</v>
      </c>
      <c r="BB85" s="16">
        <f t="shared" si="46"/>
        <v>0.8470435968885287</v>
      </c>
      <c r="BC85" s="17">
        <f t="shared" si="47"/>
        <v>0.8477894307481979</v>
      </c>
      <c r="BD85">
        <v>38608000</v>
      </c>
      <c r="BE85">
        <v>67613000</v>
      </c>
      <c r="BF85">
        <v>86165000</v>
      </c>
      <c r="BG85">
        <v>93277000</v>
      </c>
      <c r="BH85">
        <v>752070000</v>
      </c>
      <c r="BI85">
        <v>733350000</v>
      </c>
      <c r="BJ85">
        <v>663290000</v>
      </c>
      <c r="BK85">
        <f t="shared" si="48"/>
        <v>8.9902535668222372E-2</v>
      </c>
      <c r="BL85">
        <f t="shared" si="48"/>
        <v>0.11749505693052431</v>
      </c>
      <c r="BM85">
        <f t="shared" si="48"/>
        <v>0.14062777970420179</v>
      </c>
      <c r="BN85" s="15">
        <f t="shared" si="49"/>
        <v>0.57101444988389805</v>
      </c>
      <c r="BO85" s="16">
        <f t="shared" si="50"/>
        <v>0.8355038896131679</v>
      </c>
      <c r="BP85" s="17">
        <f t="shared" si="51"/>
        <v>1.306915940214743</v>
      </c>
      <c r="BQ85" s="41">
        <v>2</v>
      </c>
    </row>
    <row r="86" spans="1:69" customFormat="1" ht="15" x14ac:dyDescent="0.2">
      <c r="A86" s="18" t="s">
        <v>169</v>
      </c>
      <c r="B86" s="18" t="s">
        <v>170</v>
      </c>
      <c r="C86" s="18" t="s">
        <v>402</v>
      </c>
      <c r="D86">
        <v>15638000</v>
      </c>
      <c r="E86">
        <v>11867000</v>
      </c>
      <c r="F86">
        <v>76258000</v>
      </c>
      <c r="G86">
        <v>7190800</v>
      </c>
      <c r="H86">
        <v>865460000</v>
      </c>
      <c r="I86">
        <v>887390000</v>
      </c>
      <c r="J86">
        <v>995240000</v>
      </c>
      <c r="K86">
        <f t="shared" si="41"/>
        <v>1.3711783329096665E-2</v>
      </c>
      <c r="L86">
        <f t="shared" si="41"/>
        <v>8.5935158160448055E-2</v>
      </c>
      <c r="M86">
        <f t="shared" si="41"/>
        <v>7.2251919135082991E-3</v>
      </c>
      <c r="N86" s="15">
        <f>D86/E86</f>
        <v>1.3177719726973962</v>
      </c>
      <c r="O86" s="16">
        <f t="shared" si="37"/>
        <v>11.893823609000991</v>
      </c>
      <c r="P86" s="17">
        <f>L86/K86</f>
        <v>6.2672488397692234</v>
      </c>
      <c r="Q86">
        <v>145010000</v>
      </c>
      <c r="R86">
        <v>18011000</v>
      </c>
      <c r="S86">
        <v>92041000</v>
      </c>
      <c r="T86">
        <v>51200000</v>
      </c>
      <c r="U86">
        <v>876600000</v>
      </c>
      <c r="V86">
        <v>1078500000</v>
      </c>
      <c r="W86">
        <v>1138700000</v>
      </c>
      <c r="X86">
        <f t="shared" si="42"/>
        <v>2.0546429386265115E-2</v>
      </c>
      <c r="Y86">
        <f t="shared" si="42"/>
        <v>8.5341678256838208E-2</v>
      </c>
      <c r="Z86">
        <f t="shared" si="42"/>
        <v>4.4963554931061737E-2</v>
      </c>
      <c r="AA86" s="15">
        <f>Q86/R86</f>
        <v>8.0511909388706897</v>
      </c>
      <c r="AB86" s="16">
        <f t="shared" si="52"/>
        <v>1.8980189263879232</v>
      </c>
      <c r="AC86" s="17">
        <f>Y86/X86</f>
        <v>4.1536014191296635</v>
      </c>
      <c r="AD86">
        <v>67129000</v>
      </c>
      <c r="AE86">
        <v>0</v>
      </c>
      <c r="AF86">
        <v>0</v>
      </c>
      <c r="AG86">
        <v>9405500</v>
      </c>
      <c r="AH86">
        <v>234260000</v>
      </c>
      <c r="AI86">
        <v>547210000</v>
      </c>
      <c r="AJ86">
        <v>689590000</v>
      </c>
      <c r="AK86">
        <f t="shared" si="43"/>
        <v>0</v>
      </c>
      <c r="AL86">
        <f t="shared" si="43"/>
        <v>0</v>
      </c>
      <c r="AM86">
        <f t="shared" si="43"/>
        <v>1.3639263910439537E-2</v>
      </c>
      <c r="AN86" s="15" t="s">
        <v>943</v>
      </c>
      <c r="AO86" s="16">
        <f t="shared" si="53"/>
        <v>0</v>
      </c>
      <c r="AP86" s="17">
        <v>0</v>
      </c>
      <c r="AQ86">
        <v>76358000</v>
      </c>
      <c r="AR86">
        <v>89430000</v>
      </c>
      <c r="AS86">
        <v>101840000</v>
      </c>
      <c r="AT86">
        <v>94683000</v>
      </c>
      <c r="AU86">
        <v>747130000</v>
      </c>
      <c r="AV86">
        <v>737750000</v>
      </c>
      <c r="AW86">
        <v>625580000</v>
      </c>
      <c r="AX86">
        <f t="shared" si="44"/>
        <v>0.11969804451701846</v>
      </c>
      <c r="AY86">
        <f t="shared" si="44"/>
        <v>0.13804134191799389</v>
      </c>
      <c r="AZ86">
        <f t="shared" si="44"/>
        <v>0.15135234502381789</v>
      </c>
      <c r="BA86" s="15">
        <f t="shared" si="45"/>
        <v>0.85382981102538302</v>
      </c>
      <c r="BB86" s="16">
        <f t="shared" si="46"/>
        <v>0.91205287831034731</v>
      </c>
      <c r="BC86" s="17">
        <f t="shared" si="47"/>
        <v>1.1532464249937466</v>
      </c>
      <c r="BD86">
        <v>63819000</v>
      </c>
      <c r="BE86">
        <v>119800000</v>
      </c>
      <c r="BF86">
        <v>110640000</v>
      </c>
      <c r="BG86">
        <v>106420000</v>
      </c>
      <c r="BH86">
        <v>752070000</v>
      </c>
      <c r="BI86">
        <v>733350000</v>
      </c>
      <c r="BJ86">
        <v>663290000</v>
      </c>
      <c r="BK86">
        <f t="shared" si="48"/>
        <v>0.15929368276889119</v>
      </c>
      <c r="BL86">
        <f t="shared" si="48"/>
        <v>0.1508692984250358</v>
      </c>
      <c r="BM86">
        <f t="shared" si="48"/>
        <v>0.16044264198163699</v>
      </c>
      <c r="BN86" s="15">
        <f t="shared" si="49"/>
        <v>0.53271285475792984</v>
      </c>
      <c r="BO86" s="16">
        <f t="shared" si="50"/>
        <v>0.94033167592879152</v>
      </c>
      <c r="BP86" s="17">
        <f t="shared" si="51"/>
        <v>0.94711413411115752</v>
      </c>
      <c r="BQ86" s="41">
        <v>2</v>
      </c>
    </row>
    <row r="87" spans="1:69" customFormat="1" ht="15" x14ac:dyDescent="0.2">
      <c r="A87" s="18" t="s">
        <v>268</v>
      </c>
      <c r="B87" s="18" t="s">
        <v>269</v>
      </c>
      <c r="C87" s="18" t="s">
        <v>402</v>
      </c>
      <c r="D87">
        <v>110900000</v>
      </c>
      <c r="E87">
        <v>47647000</v>
      </c>
      <c r="F87">
        <v>0</v>
      </c>
      <c r="G87">
        <v>65792000</v>
      </c>
      <c r="H87">
        <v>865460000</v>
      </c>
      <c r="I87">
        <v>887390000</v>
      </c>
      <c r="J87">
        <v>995240000</v>
      </c>
      <c r="K87">
        <f t="shared" si="41"/>
        <v>5.5053959743951192E-2</v>
      </c>
      <c r="L87">
        <f t="shared" si="41"/>
        <v>0</v>
      </c>
      <c r="M87">
        <f t="shared" si="41"/>
        <v>6.6106667738434946E-2</v>
      </c>
      <c r="N87" s="15">
        <f>D87/E87</f>
        <v>2.3275337376959726</v>
      </c>
      <c r="O87" s="16">
        <f t="shared" si="37"/>
        <v>0</v>
      </c>
      <c r="P87" s="17">
        <f>L87/K87</f>
        <v>0</v>
      </c>
      <c r="Q87">
        <v>249470000</v>
      </c>
      <c r="R87">
        <v>36168000</v>
      </c>
      <c r="S87">
        <v>65835000</v>
      </c>
      <c r="T87">
        <v>46686000</v>
      </c>
      <c r="U87">
        <v>876600000</v>
      </c>
      <c r="V87">
        <v>1078500000</v>
      </c>
      <c r="W87">
        <v>1138700000</v>
      </c>
      <c r="X87">
        <f t="shared" si="42"/>
        <v>4.1259411362080764E-2</v>
      </c>
      <c r="Y87">
        <f t="shared" si="42"/>
        <v>6.1043115438108482E-2</v>
      </c>
      <c r="Z87">
        <f t="shared" si="42"/>
        <v>4.0999385263897424E-2</v>
      </c>
      <c r="AA87" s="15">
        <f>Q87/R87</f>
        <v>6.8975337314753373</v>
      </c>
      <c r="AB87" s="16">
        <f t="shared" si="52"/>
        <v>1.4888787976989704</v>
      </c>
      <c r="AC87" s="17">
        <f>Y87/X87</f>
        <v>1.4794955483589334</v>
      </c>
      <c r="AD87">
        <v>0</v>
      </c>
      <c r="AE87">
        <v>36730000</v>
      </c>
      <c r="AF87">
        <v>19176000</v>
      </c>
      <c r="AG87">
        <v>44505000</v>
      </c>
      <c r="AH87">
        <v>234260000</v>
      </c>
      <c r="AI87">
        <v>547210000</v>
      </c>
      <c r="AJ87">
        <v>689590000</v>
      </c>
      <c r="AK87">
        <f t="shared" si="43"/>
        <v>0.15679159907794757</v>
      </c>
      <c r="AL87">
        <f t="shared" si="43"/>
        <v>3.5043219239414482E-2</v>
      </c>
      <c r="AM87">
        <f t="shared" si="43"/>
        <v>6.4538348873968587E-2</v>
      </c>
      <c r="AN87" s="15">
        <f>AD87/AE87</f>
        <v>0</v>
      </c>
      <c r="AO87" s="16">
        <f t="shared" si="53"/>
        <v>0.5429828908057035</v>
      </c>
      <c r="AP87" s="17">
        <f>AL87/AK87</f>
        <v>0.22350189324871322</v>
      </c>
      <c r="AQ87">
        <v>92525000</v>
      </c>
      <c r="AR87">
        <v>120390000</v>
      </c>
      <c r="AS87">
        <v>75185000</v>
      </c>
      <c r="AT87">
        <v>108200000</v>
      </c>
      <c r="AU87">
        <v>747130000</v>
      </c>
      <c r="AV87">
        <v>737750000</v>
      </c>
      <c r="AW87">
        <v>625580000</v>
      </c>
      <c r="AX87">
        <f t="shared" si="44"/>
        <v>0.16113661611767699</v>
      </c>
      <c r="AY87">
        <f t="shared" si="44"/>
        <v>0.1019112165367672</v>
      </c>
      <c r="AZ87">
        <f t="shared" si="44"/>
        <v>0.17295949358994853</v>
      </c>
      <c r="BA87" s="15">
        <f t="shared" si="45"/>
        <v>0.76854389899493314</v>
      </c>
      <c r="BB87" s="16">
        <f t="shared" si="46"/>
        <v>0.58922013716331634</v>
      </c>
      <c r="BC87" s="17">
        <f t="shared" si="47"/>
        <v>0.63245225692428664</v>
      </c>
      <c r="BD87">
        <v>53007000</v>
      </c>
      <c r="BE87">
        <v>60914000</v>
      </c>
      <c r="BF87">
        <v>93477000</v>
      </c>
      <c r="BG87">
        <v>82957000</v>
      </c>
      <c r="BH87">
        <v>752070000</v>
      </c>
      <c r="BI87">
        <v>733350000</v>
      </c>
      <c r="BJ87">
        <v>663290000</v>
      </c>
      <c r="BK87">
        <f t="shared" si="48"/>
        <v>8.0995120135093801E-2</v>
      </c>
      <c r="BL87">
        <f t="shared" si="48"/>
        <v>0.1274657394150133</v>
      </c>
      <c r="BM87">
        <f t="shared" si="48"/>
        <v>0.12506897435510864</v>
      </c>
      <c r="BN87" s="15">
        <f t="shared" si="49"/>
        <v>0.87019404406212042</v>
      </c>
      <c r="BO87" s="16">
        <f t="shared" si="50"/>
        <v>1.0191635461333481</v>
      </c>
      <c r="BP87" s="17">
        <f t="shared" si="51"/>
        <v>1.5737459145984347</v>
      </c>
      <c r="BQ87" s="41">
        <v>2</v>
      </c>
    </row>
    <row r="88" spans="1:69" customFormat="1" ht="15" x14ac:dyDescent="0.2">
      <c r="A88" s="18" t="s">
        <v>790</v>
      </c>
      <c r="B88" s="18" t="s">
        <v>791</v>
      </c>
      <c r="C88" s="18" t="s">
        <v>402</v>
      </c>
      <c r="D88">
        <v>0</v>
      </c>
      <c r="E88">
        <v>0</v>
      </c>
      <c r="F88">
        <v>0</v>
      </c>
      <c r="G88">
        <v>0</v>
      </c>
      <c r="H88">
        <v>865460000</v>
      </c>
      <c r="I88">
        <v>887390000</v>
      </c>
      <c r="J88">
        <v>995240000</v>
      </c>
      <c r="K88">
        <f t="shared" si="41"/>
        <v>0</v>
      </c>
      <c r="L88">
        <f t="shared" si="41"/>
        <v>0</v>
      </c>
      <c r="M88">
        <f t="shared" si="41"/>
        <v>0</v>
      </c>
      <c r="N88" s="15">
        <v>0</v>
      </c>
      <c r="O88" s="16">
        <v>0</v>
      </c>
      <c r="P88" s="17">
        <v>0</v>
      </c>
      <c r="Q88">
        <v>19028000</v>
      </c>
      <c r="R88">
        <v>0</v>
      </c>
      <c r="S88">
        <v>0</v>
      </c>
      <c r="T88">
        <v>0</v>
      </c>
      <c r="U88">
        <v>876600000</v>
      </c>
      <c r="V88">
        <v>1078500000</v>
      </c>
      <c r="W88">
        <v>1138700000</v>
      </c>
      <c r="X88">
        <f t="shared" si="42"/>
        <v>0</v>
      </c>
      <c r="Y88">
        <f t="shared" si="42"/>
        <v>0</v>
      </c>
      <c r="Z88">
        <f t="shared" si="42"/>
        <v>0</v>
      </c>
      <c r="AA88" s="15" t="s">
        <v>943</v>
      </c>
      <c r="AB88" s="16">
        <v>0</v>
      </c>
      <c r="AC88" s="17">
        <v>0</v>
      </c>
      <c r="AD88">
        <v>0</v>
      </c>
      <c r="AE88">
        <v>0</v>
      </c>
      <c r="AF88">
        <v>0</v>
      </c>
      <c r="AG88">
        <v>0</v>
      </c>
      <c r="AH88">
        <v>234260000</v>
      </c>
      <c r="AI88">
        <v>547210000</v>
      </c>
      <c r="AJ88">
        <v>689590000</v>
      </c>
      <c r="AK88">
        <f t="shared" si="43"/>
        <v>0</v>
      </c>
      <c r="AL88">
        <f t="shared" si="43"/>
        <v>0</v>
      </c>
      <c r="AM88">
        <f t="shared" si="43"/>
        <v>0</v>
      </c>
      <c r="AN88" s="15">
        <v>0</v>
      </c>
      <c r="AO88" s="16">
        <v>0</v>
      </c>
      <c r="AP88" s="17">
        <v>0</v>
      </c>
      <c r="AQ88">
        <v>7391600</v>
      </c>
      <c r="AR88">
        <v>10735000</v>
      </c>
      <c r="AS88">
        <v>9975500</v>
      </c>
      <c r="AT88">
        <v>10131000</v>
      </c>
      <c r="AU88">
        <v>747130000</v>
      </c>
      <c r="AV88">
        <v>737750000</v>
      </c>
      <c r="AW88">
        <v>625580000</v>
      </c>
      <c r="AX88">
        <f t="shared" si="44"/>
        <v>1.4368316089569419E-2</v>
      </c>
      <c r="AY88">
        <f t="shared" si="44"/>
        <v>1.3521518129447645E-2</v>
      </c>
      <c r="AZ88">
        <f t="shared" si="44"/>
        <v>1.619457143770581E-2</v>
      </c>
      <c r="BA88" s="15">
        <f t="shared" si="45"/>
        <v>0.68855146716348392</v>
      </c>
      <c r="BB88" s="16">
        <f t="shared" si="46"/>
        <v>0.83494139881747675</v>
      </c>
      <c r="BC88" s="17">
        <f t="shared" si="47"/>
        <v>0.94106491290677408</v>
      </c>
      <c r="BD88">
        <v>3094400</v>
      </c>
      <c r="BE88">
        <v>11686000</v>
      </c>
      <c r="BF88">
        <v>15144000</v>
      </c>
      <c r="BG88">
        <v>19918000</v>
      </c>
      <c r="BH88">
        <v>752070000</v>
      </c>
      <c r="BI88">
        <v>733350000</v>
      </c>
      <c r="BJ88">
        <v>663290000</v>
      </c>
      <c r="BK88">
        <f t="shared" si="48"/>
        <v>1.5538447219008869E-2</v>
      </c>
      <c r="BL88">
        <f t="shared" si="48"/>
        <v>2.0650439762732665E-2</v>
      </c>
      <c r="BM88">
        <f t="shared" si="48"/>
        <v>3.0029097378220689E-2</v>
      </c>
      <c r="BN88" s="15">
        <f t="shared" si="49"/>
        <v>0.26479548177306178</v>
      </c>
      <c r="BO88" s="16">
        <f t="shared" si="50"/>
        <v>0.68768100161778034</v>
      </c>
      <c r="BP88" s="17">
        <f t="shared" si="51"/>
        <v>1.3289899223308537</v>
      </c>
      <c r="BQ88" s="41">
        <v>2</v>
      </c>
    </row>
    <row r="89" spans="1:69" customFormat="1" ht="15" x14ac:dyDescent="0.2">
      <c r="A89" s="18" t="s">
        <v>276</v>
      </c>
      <c r="B89" s="18" t="s">
        <v>277</v>
      </c>
      <c r="C89" s="18" t="s">
        <v>402</v>
      </c>
      <c r="D89">
        <v>0</v>
      </c>
      <c r="E89">
        <v>42155000</v>
      </c>
      <c r="F89">
        <v>0</v>
      </c>
      <c r="G89">
        <v>64397000</v>
      </c>
      <c r="H89">
        <v>865460000</v>
      </c>
      <c r="I89">
        <v>887390000</v>
      </c>
      <c r="J89">
        <v>995240000</v>
      </c>
      <c r="K89">
        <f t="shared" si="41"/>
        <v>4.8708201418898624E-2</v>
      </c>
      <c r="L89">
        <f t="shared" si="41"/>
        <v>0</v>
      </c>
      <c r="M89">
        <f t="shared" si="41"/>
        <v>6.4704995779912386E-2</v>
      </c>
      <c r="N89" s="15">
        <f>D89/E89</f>
        <v>0</v>
      </c>
      <c r="O89" s="16">
        <f>L89/M89</f>
        <v>0</v>
      </c>
      <c r="P89" s="17">
        <f>L89/K89</f>
        <v>0</v>
      </c>
      <c r="Q89">
        <v>79980000</v>
      </c>
      <c r="R89">
        <v>0</v>
      </c>
      <c r="S89">
        <v>53688000</v>
      </c>
      <c r="T89">
        <v>53591000</v>
      </c>
      <c r="U89">
        <v>876600000</v>
      </c>
      <c r="V89">
        <v>1078500000</v>
      </c>
      <c r="W89">
        <v>1138700000</v>
      </c>
      <c r="X89">
        <f t="shared" si="42"/>
        <v>0</v>
      </c>
      <c r="Y89">
        <f t="shared" si="42"/>
        <v>4.9780250347705148E-2</v>
      </c>
      <c r="Z89">
        <f t="shared" si="42"/>
        <v>4.7063317818565029E-2</v>
      </c>
      <c r="AA89" s="15" t="s">
        <v>943</v>
      </c>
      <c r="AB89" s="16">
        <f>Y89/Z89</f>
        <v>1.0577293028854071</v>
      </c>
      <c r="AC89" s="17" t="s">
        <v>943</v>
      </c>
      <c r="AD89">
        <v>64876000</v>
      </c>
      <c r="AE89">
        <v>0</v>
      </c>
      <c r="AF89">
        <v>0</v>
      </c>
      <c r="AG89">
        <v>24494000</v>
      </c>
      <c r="AH89">
        <v>234260000</v>
      </c>
      <c r="AI89">
        <v>547210000</v>
      </c>
      <c r="AJ89">
        <v>689590000</v>
      </c>
      <c r="AK89">
        <f t="shared" si="43"/>
        <v>0</v>
      </c>
      <c r="AL89">
        <f t="shared" si="43"/>
        <v>0</v>
      </c>
      <c r="AM89">
        <f t="shared" si="43"/>
        <v>3.551965660754941E-2</v>
      </c>
      <c r="AN89" s="15" t="s">
        <v>943</v>
      </c>
      <c r="AO89" s="16">
        <f>AL89/AM89</f>
        <v>0</v>
      </c>
      <c r="AP89" s="17">
        <v>0</v>
      </c>
      <c r="AQ89">
        <v>50769000</v>
      </c>
      <c r="AR89">
        <v>58742000</v>
      </c>
      <c r="AS89">
        <v>62184000</v>
      </c>
      <c r="AT89">
        <v>58031000</v>
      </c>
      <c r="AU89">
        <v>747130000</v>
      </c>
      <c r="AV89">
        <v>737750000</v>
      </c>
      <c r="AW89">
        <v>625580000</v>
      </c>
      <c r="AX89">
        <f t="shared" si="44"/>
        <v>7.8623532718536268E-2</v>
      </c>
      <c r="AY89">
        <f t="shared" si="44"/>
        <v>8.4288715689596741E-2</v>
      </c>
      <c r="AZ89">
        <f t="shared" si="44"/>
        <v>9.2763515457655293E-2</v>
      </c>
      <c r="BA89" s="15">
        <f t="shared" si="45"/>
        <v>0.86427087943890235</v>
      </c>
      <c r="BB89" s="16">
        <f t="shared" si="46"/>
        <v>0.90864080855228979</v>
      </c>
      <c r="BC89" s="17">
        <f t="shared" si="47"/>
        <v>1.0720545462049029</v>
      </c>
      <c r="BD89">
        <v>51851000</v>
      </c>
      <c r="BE89">
        <v>70603000</v>
      </c>
      <c r="BF89">
        <v>58971000</v>
      </c>
      <c r="BG89">
        <v>64012000</v>
      </c>
      <c r="BH89">
        <v>752070000</v>
      </c>
      <c r="BI89">
        <v>733350000</v>
      </c>
      <c r="BJ89">
        <v>663290000</v>
      </c>
      <c r="BK89">
        <f t="shared" si="48"/>
        <v>9.3878229420133769E-2</v>
      </c>
      <c r="BL89">
        <f t="shared" si="48"/>
        <v>8.041317242789936E-2</v>
      </c>
      <c r="BM89">
        <f t="shared" si="48"/>
        <v>9.6506806977340223E-2</v>
      </c>
      <c r="BN89" s="15">
        <f t="shared" si="49"/>
        <v>0.73440222086880158</v>
      </c>
      <c r="BO89" s="16">
        <f t="shared" si="50"/>
        <v>0.83323834811756181</v>
      </c>
      <c r="BP89" s="17">
        <f t="shared" si="51"/>
        <v>0.85656890766469229</v>
      </c>
      <c r="BQ89" s="41">
        <v>2</v>
      </c>
    </row>
    <row r="90" spans="1:69" customFormat="1" ht="15" x14ac:dyDescent="0.2">
      <c r="A90" s="18" t="s">
        <v>304</v>
      </c>
      <c r="B90" s="18" t="s">
        <v>305</v>
      </c>
      <c r="C90" s="18" t="s">
        <v>402</v>
      </c>
      <c r="D90">
        <v>12849000</v>
      </c>
      <c r="E90">
        <v>7236500</v>
      </c>
      <c r="F90">
        <v>60177000</v>
      </c>
      <c r="G90">
        <v>0</v>
      </c>
      <c r="H90">
        <v>865460000</v>
      </c>
      <c r="I90">
        <v>887390000</v>
      </c>
      <c r="J90">
        <v>995240000</v>
      </c>
      <c r="K90">
        <f t="shared" si="41"/>
        <v>8.3614494026298149E-3</v>
      </c>
      <c r="L90">
        <f t="shared" si="41"/>
        <v>6.7813475473016374E-2</v>
      </c>
      <c r="M90">
        <f t="shared" si="41"/>
        <v>0</v>
      </c>
      <c r="N90" s="15">
        <f>D90/E90</f>
        <v>1.7755821184274165</v>
      </c>
      <c r="O90" s="16" t="s">
        <v>943</v>
      </c>
      <c r="P90" s="17">
        <f>L90/K90</f>
        <v>8.1102536423515179</v>
      </c>
      <c r="Q90">
        <v>54271000</v>
      </c>
      <c r="R90">
        <v>9009800</v>
      </c>
      <c r="S90">
        <v>9823400</v>
      </c>
      <c r="T90">
        <v>6270600</v>
      </c>
      <c r="U90">
        <v>876600000</v>
      </c>
      <c r="V90">
        <v>1078500000</v>
      </c>
      <c r="W90">
        <v>1138700000</v>
      </c>
      <c r="X90">
        <f t="shared" si="42"/>
        <v>1.0278120009126169E-2</v>
      </c>
      <c r="Y90">
        <f t="shared" si="42"/>
        <v>9.1083912841910062E-3</v>
      </c>
      <c r="Z90">
        <f t="shared" si="42"/>
        <v>5.5068060068499168E-3</v>
      </c>
      <c r="AA90" s="15">
        <f>Q90/R90</f>
        <v>6.0235521321227994</v>
      </c>
      <c r="AB90" s="16">
        <f>Y90/Z90</f>
        <v>1.654024360556932</v>
      </c>
      <c r="AC90" s="17">
        <f>Y90/X90</f>
        <v>0.88619234608113795</v>
      </c>
      <c r="AD90">
        <v>15636000</v>
      </c>
      <c r="AE90">
        <v>2475200</v>
      </c>
      <c r="AF90">
        <v>0</v>
      </c>
      <c r="AG90">
        <v>0</v>
      </c>
      <c r="AH90">
        <v>234260000</v>
      </c>
      <c r="AI90">
        <v>547210000</v>
      </c>
      <c r="AJ90">
        <v>689590000</v>
      </c>
      <c r="AK90">
        <f t="shared" si="43"/>
        <v>1.0566037735849057E-2</v>
      </c>
      <c r="AL90">
        <f t="shared" si="43"/>
        <v>0</v>
      </c>
      <c r="AM90">
        <f t="shared" si="43"/>
        <v>0</v>
      </c>
      <c r="AN90" s="15">
        <f>AD90/AE90</f>
        <v>6.3170652876535227</v>
      </c>
      <c r="AO90" s="16">
        <v>0</v>
      </c>
      <c r="AP90" s="17">
        <f>AL90/AK90</f>
        <v>0</v>
      </c>
      <c r="AQ90">
        <v>43328000</v>
      </c>
      <c r="AR90">
        <v>77779000</v>
      </c>
      <c r="AS90">
        <v>50531000</v>
      </c>
      <c r="AT90">
        <v>45926000</v>
      </c>
      <c r="AU90">
        <v>747130000</v>
      </c>
      <c r="AV90">
        <v>737750000</v>
      </c>
      <c r="AW90">
        <v>625580000</v>
      </c>
      <c r="AX90">
        <f t="shared" si="44"/>
        <v>0.10410370350541405</v>
      </c>
      <c r="AY90">
        <f t="shared" si="44"/>
        <v>6.8493392070484577E-2</v>
      </c>
      <c r="AZ90">
        <f t="shared" si="44"/>
        <v>7.3413472297707727E-2</v>
      </c>
      <c r="BA90" s="15">
        <f t="shared" si="45"/>
        <v>0.55706553182735696</v>
      </c>
      <c r="BB90" s="16">
        <f t="shared" si="46"/>
        <v>0.9329812352796617</v>
      </c>
      <c r="BC90" s="17">
        <f t="shared" si="47"/>
        <v>0.65793424983120308</v>
      </c>
      <c r="BD90">
        <v>71265000</v>
      </c>
      <c r="BE90">
        <v>74312000</v>
      </c>
      <c r="BF90">
        <v>81754000</v>
      </c>
      <c r="BG90">
        <v>55844000</v>
      </c>
      <c r="BH90">
        <v>752070000</v>
      </c>
      <c r="BI90">
        <v>733350000</v>
      </c>
      <c r="BJ90">
        <v>663290000</v>
      </c>
      <c r="BK90">
        <f t="shared" si="48"/>
        <v>9.8809951201350943E-2</v>
      </c>
      <c r="BL90">
        <f t="shared" si="48"/>
        <v>0.1114801936319629</v>
      </c>
      <c r="BM90">
        <f t="shared" si="48"/>
        <v>8.4192434681662626E-2</v>
      </c>
      <c r="BN90" s="15">
        <f t="shared" si="49"/>
        <v>0.95899720099041874</v>
      </c>
      <c r="BO90" s="16">
        <f t="shared" si="50"/>
        <v>1.3241117691093882</v>
      </c>
      <c r="BP90" s="17">
        <f t="shared" si="51"/>
        <v>1.1282284048981368</v>
      </c>
      <c r="BQ90" s="41">
        <v>2</v>
      </c>
    </row>
    <row r="91" spans="1:69" customFormat="1" ht="15" x14ac:dyDescent="0.2">
      <c r="A91" s="18" t="s">
        <v>121</v>
      </c>
      <c r="B91" s="18" t="s">
        <v>122</v>
      </c>
      <c r="C91" s="18" t="s">
        <v>402</v>
      </c>
      <c r="D91">
        <v>1554800</v>
      </c>
      <c r="E91">
        <v>28846000</v>
      </c>
      <c r="F91">
        <v>46922000</v>
      </c>
      <c r="G91">
        <v>7416400</v>
      </c>
      <c r="H91">
        <v>865460000</v>
      </c>
      <c r="I91">
        <v>887390000</v>
      </c>
      <c r="J91">
        <v>995240000</v>
      </c>
      <c r="K91">
        <f t="shared" si="41"/>
        <v>3.3330252120259744E-2</v>
      </c>
      <c r="L91">
        <f t="shared" si="41"/>
        <v>5.2876412851170285E-2</v>
      </c>
      <c r="M91">
        <f t="shared" si="41"/>
        <v>7.4518709055102286E-3</v>
      </c>
      <c r="N91" s="15">
        <f>D91/E91</f>
        <v>5.3900020800110936E-2</v>
      </c>
      <c r="O91" s="16">
        <f>L91/M91</f>
        <v>7.0957231441128732</v>
      </c>
      <c r="P91" s="17">
        <f>L91/K91</f>
        <v>1.5864390302355209</v>
      </c>
      <c r="Q91">
        <v>48727000</v>
      </c>
      <c r="R91">
        <v>43676000</v>
      </c>
      <c r="S91">
        <v>10152000</v>
      </c>
      <c r="T91">
        <v>9854300</v>
      </c>
      <c r="U91">
        <v>876600000</v>
      </c>
      <c r="V91">
        <v>1078500000</v>
      </c>
      <c r="W91">
        <v>1138700000</v>
      </c>
      <c r="X91">
        <f t="shared" si="42"/>
        <v>4.9824321241159021E-2</v>
      </c>
      <c r="Y91">
        <f t="shared" si="42"/>
        <v>9.41307371349096E-3</v>
      </c>
      <c r="Z91">
        <f t="shared" si="42"/>
        <v>8.6539913936945646E-3</v>
      </c>
      <c r="AA91" s="15">
        <f>Q91/R91</f>
        <v>1.1156470372744758</v>
      </c>
      <c r="AB91" s="16">
        <f>Y91/Z91</f>
        <v>1.0877147070367408</v>
      </c>
      <c r="AC91" s="17">
        <f>Y91/X91</f>
        <v>0.18892527743488818</v>
      </c>
      <c r="AD91">
        <v>119870000</v>
      </c>
      <c r="AE91">
        <v>18933000</v>
      </c>
      <c r="AF91">
        <v>5071400</v>
      </c>
      <c r="AG91">
        <v>0</v>
      </c>
      <c r="AH91">
        <v>234260000</v>
      </c>
      <c r="AI91">
        <v>547210000</v>
      </c>
      <c r="AJ91">
        <v>689590000</v>
      </c>
      <c r="AK91">
        <f t="shared" si="43"/>
        <v>8.0820455903696742E-2</v>
      </c>
      <c r="AL91">
        <f t="shared" si="43"/>
        <v>9.2677399901317601E-3</v>
      </c>
      <c r="AM91">
        <f t="shared" si="43"/>
        <v>0</v>
      </c>
      <c r="AN91" s="15">
        <f>AD91/AE91</f>
        <v>6.331273437912639</v>
      </c>
      <c r="AO91" s="16" t="s">
        <v>943</v>
      </c>
      <c r="AP91" s="17">
        <f>AL91/AK91</f>
        <v>0.11467072149623758</v>
      </c>
      <c r="AQ91">
        <v>83806000</v>
      </c>
      <c r="AR91">
        <v>133270000</v>
      </c>
      <c r="AS91">
        <v>142820000</v>
      </c>
      <c r="AT91">
        <v>103040000</v>
      </c>
      <c r="AU91">
        <v>747130000</v>
      </c>
      <c r="AV91">
        <v>737750000</v>
      </c>
      <c r="AW91">
        <v>625580000</v>
      </c>
      <c r="AX91">
        <f t="shared" si="44"/>
        <v>0.17837591851485016</v>
      </c>
      <c r="AY91">
        <f t="shared" si="44"/>
        <v>0.19358861402914265</v>
      </c>
      <c r="AZ91">
        <f t="shared" si="44"/>
        <v>0.16471114805460532</v>
      </c>
      <c r="BA91" s="15">
        <f t="shared" si="45"/>
        <v>0.62884370075786</v>
      </c>
      <c r="BB91" s="16">
        <f t="shared" si="46"/>
        <v>1.1753218668900531</v>
      </c>
      <c r="BC91" s="17">
        <f t="shared" si="47"/>
        <v>1.085284469119782</v>
      </c>
      <c r="BD91">
        <v>104540000</v>
      </c>
      <c r="BE91">
        <v>137340000</v>
      </c>
      <c r="BF91">
        <v>163170000</v>
      </c>
      <c r="BG91">
        <v>121450000</v>
      </c>
      <c r="BH91">
        <v>752070000</v>
      </c>
      <c r="BI91">
        <v>733350000</v>
      </c>
      <c r="BJ91">
        <v>663290000</v>
      </c>
      <c r="BK91">
        <f t="shared" si="48"/>
        <v>0.18261597989548845</v>
      </c>
      <c r="BL91">
        <f t="shared" si="48"/>
        <v>0.22249948864798527</v>
      </c>
      <c r="BM91">
        <f t="shared" si="48"/>
        <v>0.18310241372551975</v>
      </c>
      <c r="BN91" s="15">
        <f t="shared" si="49"/>
        <v>0.76117664191058687</v>
      </c>
      <c r="BO91" s="16">
        <f t="shared" si="50"/>
        <v>1.2151641484176381</v>
      </c>
      <c r="BP91" s="17">
        <f t="shared" si="51"/>
        <v>1.2184009787934345</v>
      </c>
      <c r="BQ91" s="41">
        <v>2</v>
      </c>
    </row>
    <row r="92" spans="1:69" customFormat="1" ht="15" x14ac:dyDescent="0.2">
      <c r="A92" s="18" t="s">
        <v>602</v>
      </c>
      <c r="B92" s="18" t="s">
        <v>603</v>
      </c>
      <c r="C92" s="18" t="s">
        <v>810</v>
      </c>
      <c r="D92">
        <v>0</v>
      </c>
      <c r="E92">
        <v>0</v>
      </c>
      <c r="F92">
        <v>0</v>
      </c>
      <c r="G92">
        <v>0</v>
      </c>
      <c r="H92">
        <v>865460000</v>
      </c>
      <c r="I92">
        <v>887390000</v>
      </c>
      <c r="J92">
        <v>995240000</v>
      </c>
      <c r="K92">
        <f t="shared" si="41"/>
        <v>0</v>
      </c>
      <c r="L92">
        <f t="shared" si="41"/>
        <v>0</v>
      </c>
      <c r="M92">
        <f t="shared" si="41"/>
        <v>0</v>
      </c>
      <c r="N92" s="15">
        <v>0</v>
      </c>
      <c r="O92" s="16">
        <v>0</v>
      </c>
      <c r="P92" s="17">
        <v>0</v>
      </c>
      <c r="Q92">
        <v>0</v>
      </c>
      <c r="R92">
        <v>0</v>
      </c>
      <c r="S92">
        <v>0</v>
      </c>
      <c r="T92">
        <v>0</v>
      </c>
      <c r="U92">
        <v>876600000</v>
      </c>
      <c r="V92">
        <v>1078500000</v>
      </c>
      <c r="W92">
        <v>1138700000</v>
      </c>
      <c r="X92">
        <f t="shared" si="42"/>
        <v>0</v>
      </c>
      <c r="Y92">
        <f t="shared" si="42"/>
        <v>0</v>
      </c>
      <c r="Z92">
        <f t="shared" si="42"/>
        <v>0</v>
      </c>
      <c r="AA92" s="15">
        <v>0</v>
      </c>
      <c r="AB92" s="16">
        <v>0</v>
      </c>
      <c r="AC92" s="17">
        <v>0</v>
      </c>
      <c r="AD92">
        <v>0</v>
      </c>
      <c r="AE92">
        <v>0</v>
      </c>
      <c r="AF92">
        <v>0</v>
      </c>
      <c r="AG92">
        <v>0</v>
      </c>
      <c r="AH92">
        <v>234260000</v>
      </c>
      <c r="AI92">
        <v>547210000</v>
      </c>
      <c r="AJ92">
        <v>689590000</v>
      </c>
      <c r="AK92">
        <f t="shared" si="43"/>
        <v>0</v>
      </c>
      <c r="AL92">
        <f t="shared" si="43"/>
        <v>0</v>
      </c>
      <c r="AM92">
        <f t="shared" si="43"/>
        <v>0</v>
      </c>
      <c r="AN92" s="15">
        <v>0</v>
      </c>
      <c r="AO92" s="16">
        <v>0</v>
      </c>
      <c r="AP92" s="17">
        <v>0</v>
      </c>
      <c r="AQ92">
        <v>0</v>
      </c>
      <c r="AR92">
        <v>3394600</v>
      </c>
      <c r="AS92">
        <v>4652400</v>
      </c>
      <c r="AT92">
        <v>5522600</v>
      </c>
      <c r="AU92">
        <v>747130000</v>
      </c>
      <c r="AV92">
        <v>737750000</v>
      </c>
      <c r="AW92">
        <v>625580000</v>
      </c>
      <c r="AX92">
        <f t="shared" si="44"/>
        <v>4.5435198693667767E-3</v>
      </c>
      <c r="AY92">
        <f t="shared" si="44"/>
        <v>6.306201287699085E-3</v>
      </c>
      <c r="AZ92">
        <f t="shared" si="44"/>
        <v>8.8279676460244899E-3</v>
      </c>
      <c r="BA92" s="15">
        <f t="shared" si="45"/>
        <v>0</v>
      </c>
      <c r="BB92" s="16">
        <f t="shared" si="46"/>
        <v>0.71434349791018603</v>
      </c>
      <c r="BC92" s="17">
        <f t="shared" si="47"/>
        <v>1.3879550368463494</v>
      </c>
      <c r="BD92">
        <v>0</v>
      </c>
      <c r="BE92">
        <v>5123600</v>
      </c>
      <c r="BF92">
        <v>7415400</v>
      </c>
      <c r="BG92">
        <v>5123700</v>
      </c>
      <c r="BH92">
        <v>752070000</v>
      </c>
      <c r="BI92">
        <v>733350000</v>
      </c>
      <c r="BJ92">
        <v>663290000</v>
      </c>
      <c r="BK92">
        <f t="shared" si="48"/>
        <v>6.8126637148137803E-3</v>
      </c>
      <c r="BL92">
        <f t="shared" si="48"/>
        <v>1.0111679280016363E-2</v>
      </c>
      <c r="BM92">
        <f t="shared" si="48"/>
        <v>7.7246754813128492E-3</v>
      </c>
      <c r="BN92" s="15">
        <f t="shared" si="49"/>
        <v>0</v>
      </c>
      <c r="BO92" s="16">
        <f t="shared" si="50"/>
        <v>1.3090102366731178</v>
      </c>
      <c r="BP92" s="17">
        <f t="shared" si="51"/>
        <v>1.4842475283242069</v>
      </c>
      <c r="BQ92" s="41">
        <v>2</v>
      </c>
    </row>
    <row r="93" spans="1:69" customFormat="1" ht="15" x14ac:dyDescent="0.2">
      <c r="A93" s="18" t="s">
        <v>491</v>
      </c>
      <c r="B93" s="18" t="s">
        <v>492</v>
      </c>
      <c r="C93" s="18" t="s">
        <v>808</v>
      </c>
      <c r="D93">
        <v>0</v>
      </c>
      <c r="E93">
        <v>15987000</v>
      </c>
      <c r="F93">
        <v>0</v>
      </c>
      <c r="G93">
        <v>0</v>
      </c>
      <c r="H93">
        <v>865460000</v>
      </c>
      <c r="I93">
        <v>887390000</v>
      </c>
      <c r="J93">
        <v>995240000</v>
      </c>
      <c r="K93">
        <f t="shared" si="41"/>
        <v>1.847225752778869E-2</v>
      </c>
      <c r="L93">
        <f t="shared" si="41"/>
        <v>0</v>
      </c>
      <c r="M93">
        <f t="shared" si="41"/>
        <v>0</v>
      </c>
      <c r="N93" s="15">
        <f>D93/E93</f>
        <v>0</v>
      </c>
      <c r="O93" s="16">
        <v>0</v>
      </c>
      <c r="P93" s="17">
        <f>L93/K93</f>
        <v>0</v>
      </c>
      <c r="Q93">
        <v>0</v>
      </c>
      <c r="R93">
        <v>25303000</v>
      </c>
      <c r="S93">
        <v>26616000</v>
      </c>
      <c r="T93">
        <v>0</v>
      </c>
      <c r="U93">
        <v>876600000</v>
      </c>
      <c r="V93">
        <v>1078500000</v>
      </c>
      <c r="W93">
        <v>1138700000</v>
      </c>
      <c r="X93">
        <f t="shared" si="42"/>
        <v>2.8864932694501483E-2</v>
      </c>
      <c r="Y93">
        <f t="shared" si="42"/>
        <v>2.4678720445062585E-2</v>
      </c>
      <c r="Z93">
        <f t="shared" si="42"/>
        <v>0</v>
      </c>
      <c r="AA93" s="15">
        <f>Q93/R93</f>
        <v>0</v>
      </c>
      <c r="AB93" s="16" t="s">
        <v>943</v>
      </c>
      <c r="AC93" s="17">
        <f>Y93/X93</f>
        <v>0.85497238833900568</v>
      </c>
      <c r="AD93">
        <v>0</v>
      </c>
      <c r="AE93">
        <v>0</v>
      </c>
      <c r="AF93">
        <v>0</v>
      </c>
      <c r="AG93">
        <v>0</v>
      </c>
      <c r="AH93">
        <v>234260000</v>
      </c>
      <c r="AI93">
        <v>547210000</v>
      </c>
      <c r="AJ93">
        <v>689590000</v>
      </c>
      <c r="AK93">
        <f t="shared" si="43"/>
        <v>0</v>
      </c>
      <c r="AL93">
        <f t="shared" si="43"/>
        <v>0</v>
      </c>
      <c r="AM93">
        <f t="shared" si="43"/>
        <v>0</v>
      </c>
      <c r="AN93" s="15">
        <v>0</v>
      </c>
      <c r="AO93" s="16">
        <v>0</v>
      </c>
      <c r="AP93" s="17">
        <v>0</v>
      </c>
      <c r="AQ93">
        <v>0</v>
      </c>
      <c r="AR93">
        <v>6247600</v>
      </c>
      <c r="AS93">
        <v>4913400</v>
      </c>
      <c r="AT93">
        <v>5373300</v>
      </c>
      <c r="AU93">
        <v>747130000</v>
      </c>
      <c r="AV93">
        <v>737750000</v>
      </c>
      <c r="AW93">
        <v>625580000</v>
      </c>
      <c r="AX93">
        <f t="shared" si="44"/>
        <v>8.3621324267530422E-3</v>
      </c>
      <c r="AY93">
        <f t="shared" si="44"/>
        <v>6.6599796679091836E-3</v>
      </c>
      <c r="AZ93">
        <f t="shared" si="44"/>
        <v>8.5893091211355858E-3</v>
      </c>
      <c r="BA93" s="15">
        <f t="shared" si="45"/>
        <v>0</v>
      </c>
      <c r="BB93" s="16">
        <f t="shared" si="46"/>
        <v>0.77538013523358595</v>
      </c>
      <c r="BC93" s="17">
        <f t="shared" si="47"/>
        <v>0.79644513241644599</v>
      </c>
      <c r="BD93">
        <v>0</v>
      </c>
      <c r="BE93">
        <v>7311500</v>
      </c>
      <c r="BF93">
        <v>11158000</v>
      </c>
      <c r="BG93">
        <v>7574200</v>
      </c>
      <c r="BH93">
        <v>752070000</v>
      </c>
      <c r="BI93">
        <v>733350000</v>
      </c>
      <c r="BJ93">
        <v>663290000</v>
      </c>
      <c r="BK93">
        <f t="shared" si="48"/>
        <v>9.7218344037124198E-3</v>
      </c>
      <c r="BL93">
        <f t="shared" si="48"/>
        <v>1.5215108747528466E-2</v>
      </c>
      <c r="BM93">
        <f t="shared" si="48"/>
        <v>1.1419137933633855E-2</v>
      </c>
      <c r="BN93" s="15">
        <f t="shared" si="49"/>
        <v>0</v>
      </c>
      <c r="BO93" s="16">
        <f t="shared" si="50"/>
        <v>1.3324218374413346</v>
      </c>
      <c r="BP93" s="17">
        <f t="shared" si="51"/>
        <v>1.5650450435278307</v>
      </c>
      <c r="BQ93" s="41">
        <v>2</v>
      </c>
    </row>
    <row r="94" spans="1:69" customFormat="1" ht="15" x14ac:dyDescent="0.2">
      <c r="A94" s="18" t="s">
        <v>802</v>
      </c>
      <c r="B94" s="18" t="s">
        <v>803</v>
      </c>
      <c r="C94" s="18" t="s">
        <v>811</v>
      </c>
      <c r="D94">
        <v>51535000</v>
      </c>
      <c r="E94">
        <v>212850000</v>
      </c>
      <c r="F94">
        <v>69825000</v>
      </c>
      <c r="G94">
        <v>86178000</v>
      </c>
      <c r="H94">
        <v>865460000</v>
      </c>
      <c r="I94">
        <v>887390000</v>
      </c>
      <c r="J94">
        <v>995240000</v>
      </c>
      <c r="K94">
        <f t="shared" si="41"/>
        <v>0.24593857601737804</v>
      </c>
      <c r="L94">
        <f t="shared" si="41"/>
        <v>7.8685808945334071E-2</v>
      </c>
      <c r="M94">
        <f t="shared" si="41"/>
        <v>8.6590169205417789E-2</v>
      </c>
      <c r="N94" s="15">
        <f>D94/E94</f>
        <v>0.24211886304909561</v>
      </c>
      <c r="O94" s="16">
        <f>L94/M94</f>
        <v>0.90871526949748527</v>
      </c>
      <c r="P94" s="17">
        <f>L94/K94</f>
        <v>0.31994089833135458</v>
      </c>
      <c r="Q94">
        <v>165690000</v>
      </c>
      <c r="R94">
        <v>189680000</v>
      </c>
      <c r="S94">
        <v>74146000</v>
      </c>
      <c r="T94">
        <v>112780000</v>
      </c>
      <c r="U94">
        <v>876600000</v>
      </c>
      <c r="V94">
        <v>1078500000</v>
      </c>
      <c r="W94">
        <v>1138700000</v>
      </c>
      <c r="X94">
        <f t="shared" si="42"/>
        <v>0.21638147387634041</v>
      </c>
      <c r="Y94">
        <f t="shared" si="42"/>
        <v>6.8749188687992582E-2</v>
      </c>
      <c r="Z94">
        <f t="shared" si="42"/>
        <v>9.9042768068850442E-2</v>
      </c>
      <c r="AA94" s="15">
        <f>Q94/R94</f>
        <v>0.87352382960776043</v>
      </c>
      <c r="AB94" s="16">
        <f>Y94/Z94</f>
        <v>0.69413638197390637</v>
      </c>
      <c r="AC94" s="17">
        <f>Y94/X94</f>
        <v>0.31772215733811837</v>
      </c>
      <c r="AD94">
        <v>197410000</v>
      </c>
      <c r="AE94">
        <v>64248000</v>
      </c>
      <c r="AF94">
        <v>10785000</v>
      </c>
      <c r="AG94">
        <v>111830000</v>
      </c>
      <c r="AH94">
        <v>234260000</v>
      </c>
      <c r="AI94">
        <v>547210000</v>
      </c>
      <c r="AJ94">
        <v>689590000</v>
      </c>
      <c r="AK94">
        <f t="shared" si="43"/>
        <v>0.27425936993084604</v>
      </c>
      <c r="AL94">
        <f t="shared" si="43"/>
        <v>1.9709069644195099E-2</v>
      </c>
      <c r="AM94">
        <f t="shared" si="43"/>
        <v>0.16216882495395815</v>
      </c>
      <c r="AN94" s="15">
        <f>AD94/AE94</f>
        <v>3.0726248287884448</v>
      </c>
      <c r="AO94" s="16">
        <f>AL94/AM94</f>
        <v>0.12153426930108646</v>
      </c>
      <c r="AP94" s="17">
        <f>AL94/AK94</f>
        <v>7.1862885301474666E-2</v>
      </c>
      <c r="AQ94">
        <v>71685000</v>
      </c>
      <c r="AR94">
        <v>102350000</v>
      </c>
      <c r="AS94">
        <v>115960000</v>
      </c>
      <c r="AT94">
        <v>116160000</v>
      </c>
      <c r="AU94">
        <v>747130000</v>
      </c>
      <c r="AV94">
        <v>737750000</v>
      </c>
      <c r="AW94">
        <v>625580000</v>
      </c>
      <c r="AX94">
        <f t="shared" si="44"/>
        <v>0.13699088512039403</v>
      </c>
      <c r="AY94">
        <f t="shared" si="44"/>
        <v>0.1571806167400881</v>
      </c>
      <c r="AZ94">
        <f t="shared" si="44"/>
        <v>0.18568368553981904</v>
      </c>
      <c r="BA94" s="15">
        <f t="shared" si="45"/>
        <v>0.70039081582804108</v>
      </c>
      <c r="BB94" s="16">
        <f t="shared" si="46"/>
        <v>0.84649664445819828</v>
      </c>
      <c r="BC94" s="17">
        <f t="shared" si="47"/>
        <v>1.1473801092820912</v>
      </c>
      <c r="BD94">
        <v>77674000</v>
      </c>
      <c r="BE94">
        <v>99126000</v>
      </c>
      <c r="BF94">
        <v>115040000</v>
      </c>
      <c r="BG94">
        <v>124820000</v>
      </c>
      <c r="BH94">
        <v>752070000</v>
      </c>
      <c r="BI94">
        <v>733350000</v>
      </c>
      <c r="BJ94">
        <v>663290000</v>
      </c>
      <c r="BK94">
        <f t="shared" si="48"/>
        <v>0.13180422035182895</v>
      </c>
      <c r="BL94">
        <f t="shared" si="48"/>
        <v>0.15686916206449852</v>
      </c>
      <c r="BM94">
        <f t="shared" si="48"/>
        <v>0.18818314764281083</v>
      </c>
      <c r="BN94" s="15">
        <f t="shared" si="49"/>
        <v>0.78358856404979516</v>
      </c>
      <c r="BO94" s="16">
        <f t="shared" si="50"/>
        <v>0.83359835367538238</v>
      </c>
      <c r="BP94" s="17">
        <f t="shared" si="51"/>
        <v>1.1901679752420899</v>
      </c>
      <c r="BQ94" s="41">
        <v>2</v>
      </c>
    </row>
    <row r="95" spans="1:69" customFormat="1" ht="15" x14ac:dyDescent="0.2">
      <c r="A95" s="18" t="s">
        <v>392</v>
      </c>
      <c r="B95" s="18" t="s">
        <v>393</v>
      </c>
      <c r="C95" s="18" t="s">
        <v>402</v>
      </c>
      <c r="D95">
        <v>7345600</v>
      </c>
      <c r="E95">
        <v>129340000</v>
      </c>
      <c r="F95">
        <v>61583000</v>
      </c>
      <c r="G95">
        <v>114510000</v>
      </c>
      <c r="H95">
        <v>865460000</v>
      </c>
      <c r="I95">
        <v>887390000</v>
      </c>
      <c r="J95">
        <v>995240000</v>
      </c>
      <c r="K95">
        <f t="shared" si="41"/>
        <v>0.14944653710165692</v>
      </c>
      <c r="L95">
        <f t="shared" si="41"/>
        <v>6.9397897204160522E-2</v>
      </c>
      <c r="M95">
        <f t="shared" si="41"/>
        <v>0.11505767453076644</v>
      </c>
      <c r="N95" s="15">
        <f>D95/E95</f>
        <v>5.6792948817071288E-2</v>
      </c>
      <c r="O95" s="16">
        <f>L95/M95</f>
        <v>0.60315748156028925</v>
      </c>
      <c r="P95" s="17">
        <f>L95/K95</f>
        <v>0.46436604387129088</v>
      </c>
      <c r="Q95">
        <v>66533000</v>
      </c>
      <c r="R95">
        <v>52923000</v>
      </c>
      <c r="S95">
        <v>92104000</v>
      </c>
      <c r="T95">
        <v>92150000</v>
      </c>
      <c r="U95">
        <v>876600000</v>
      </c>
      <c r="V95">
        <v>1078500000</v>
      </c>
      <c r="W95">
        <v>1138700000</v>
      </c>
      <c r="X95">
        <f t="shared" si="42"/>
        <v>6.0373032169746751E-2</v>
      </c>
      <c r="Y95">
        <f t="shared" si="42"/>
        <v>8.5400092721372278E-2</v>
      </c>
      <c r="Z95">
        <f t="shared" si="42"/>
        <v>8.0925616931588659E-2</v>
      </c>
      <c r="AA95" s="15">
        <f>Q95/R95</f>
        <v>1.2571660714623132</v>
      </c>
      <c r="AB95" s="16">
        <f>Y95/Z95</f>
        <v>1.05529121629763</v>
      </c>
      <c r="AC95" s="17">
        <f>Y95/X95</f>
        <v>1.4145403941491399</v>
      </c>
      <c r="AD95">
        <v>19292000</v>
      </c>
      <c r="AE95">
        <v>131420000</v>
      </c>
      <c r="AF95">
        <v>39650000</v>
      </c>
      <c r="AG95">
        <v>130010000</v>
      </c>
      <c r="AH95">
        <v>234260000</v>
      </c>
      <c r="AI95">
        <v>547210000</v>
      </c>
      <c r="AJ95">
        <v>689590000</v>
      </c>
      <c r="AK95">
        <f t="shared" si="43"/>
        <v>0.56100059762656873</v>
      </c>
      <c r="AL95">
        <f t="shared" si="43"/>
        <v>7.2458471153670434E-2</v>
      </c>
      <c r="AM95">
        <f t="shared" si="43"/>
        <v>0.18853231630389072</v>
      </c>
      <c r="AN95" s="15">
        <f>AD95/AE95</f>
        <v>0.14679653020849187</v>
      </c>
      <c r="AO95" s="16">
        <f>AL95/AM95</f>
        <v>0.38432918331558796</v>
      </c>
      <c r="AP95" s="17">
        <f>AL95/AK95</f>
        <v>0.12915934753050401</v>
      </c>
      <c r="AQ95">
        <v>64937000</v>
      </c>
      <c r="AR95">
        <v>138130000</v>
      </c>
      <c r="AS95">
        <v>128050000</v>
      </c>
      <c r="AT95">
        <v>117590000</v>
      </c>
      <c r="AU95">
        <v>747130000</v>
      </c>
      <c r="AV95">
        <v>737750000</v>
      </c>
      <c r="AW95">
        <v>625580000</v>
      </c>
      <c r="AX95">
        <f t="shared" si="44"/>
        <v>0.18488081056844191</v>
      </c>
      <c r="AY95">
        <f t="shared" si="44"/>
        <v>0.17356828193832599</v>
      </c>
      <c r="AZ95">
        <f t="shared" si="44"/>
        <v>0.18796956424438122</v>
      </c>
      <c r="BA95" s="15">
        <f t="shared" si="45"/>
        <v>0.47011510895533193</v>
      </c>
      <c r="BB95" s="16">
        <f t="shared" si="46"/>
        <v>0.92338503116742898</v>
      </c>
      <c r="BC95" s="17">
        <f t="shared" si="47"/>
        <v>0.93881177502773827</v>
      </c>
      <c r="BD95">
        <v>48063000</v>
      </c>
      <c r="BE95">
        <v>137040000</v>
      </c>
      <c r="BF95">
        <v>137760000</v>
      </c>
      <c r="BG95">
        <v>123840000</v>
      </c>
      <c r="BH95">
        <v>752070000</v>
      </c>
      <c r="BI95">
        <v>733350000</v>
      </c>
      <c r="BJ95">
        <v>663290000</v>
      </c>
      <c r="BK95">
        <f t="shared" si="48"/>
        <v>0.18221708085683513</v>
      </c>
      <c r="BL95">
        <f t="shared" si="48"/>
        <v>0.18785027613008795</v>
      </c>
      <c r="BM95">
        <f t="shared" si="48"/>
        <v>0.18670566418911788</v>
      </c>
      <c r="BN95" s="15">
        <f t="shared" si="49"/>
        <v>0.35072241681260946</v>
      </c>
      <c r="BO95" s="16">
        <f t="shared" si="50"/>
        <v>1.0061305689141313</v>
      </c>
      <c r="BP95" s="17">
        <f t="shared" si="51"/>
        <v>1.0309147487533219</v>
      </c>
      <c r="BQ95" s="41">
        <v>2</v>
      </c>
    </row>
    <row r="96" spans="1:69" customFormat="1" ht="15" x14ac:dyDescent="0.2">
      <c r="A96" s="18" t="s">
        <v>754</v>
      </c>
      <c r="B96" s="18" t="s">
        <v>755</v>
      </c>
      <c r="C96" s="18" t="s">
        <v>809</v>
      </c>
      <c r="D96">
        <v>0</v>
      </c>
      <c r="E96">
        <v>0</v>
      </c>
      <c r="F96">
        <v>0</v>
      </c>
      <c r="G96">
        <v>0</v>
      </c>
      <c r="H96">
        <v>865460000</v>
      </c>
      <c r="I96">
        <v>887390000</v>
      </c>
      <c r="J96">
        <v>995240000</v>
      </c>
      <c r="K96">
        <f t="shared" si="41"/>
        <v>0</v>
      </c>
      <c r="L96">
        <f t="shared" si="41"/>
        <v>0</v>
      </c>
      <c r="M96">
        <f t="shared" si="41"/>
        <v>0</v>
      </c>
      <c r="N96" s="15">
        <v>0</v>
      </c>
      <c r="O96" s="16">
        <v>0</v>
      </c>
      <c r="P96" s="17">
        <v>0</v>
      </c>
      <c r="Q96">
        <v>0</v>
      </c>
      <c r="R96">
        <v>0</v>
      </c>
      <c r="S96">
        <v>0</v>
      </c>
      <c r="T96">
        <v>0</v>
      </c>
      <c r="U96">
        <v>876600000</v>
      </c>
      <c r="V96">
        <v>1078500000</v>
      </c>
      <c r="W96">
        <v>1138700000</v>
      </c>
      <c r="X96">
        <f t="shared" si="42"/>
        <v>0</v>
      </c>
      <c r="Y96">
        <f t="shared" si="42"/>
        <v>0</v>
      </c>
      <c r="Z96">
        <f t="shared" si="42"/>
        <v>0</v>
      </c>
      <c r="AA96" s="15">
        <v>0</v>
      </c>
      <c r="AB96" s="16">
        <v>0</v>
      </c>
      <c r="AC96" s="17">
        <v>0</v>
      </c>
      <c r="AD96">
        <v>0</v>
      </c>
      <c r="AE96">
        <v>0</v>
      </c>
      <c r="AF96">
        <v>0</v>
      </c>
      <c r="AG96">
        <v>0</v>
      </c>
      <c r="AH96">
        <v>234260000</v>
      </c>
      <c r="AI96">
        <v>547210000</v>
      </c>
      <c r="AJ96">
        <v>689590000</v>
      </c>
      <c r="AK96">
        <f t="shared" si="43"/>
        <v>0</v>
      </c>
      <c r="AL96">
        <f t="shared" si="43"/>
        <v>0</v>
      </c>
      <c r="AM96">
        <f t="shared" si="43"/>
        <v>0</v>
      </c>
      <c r="AN96" s="15">
        <v>0</v>
      </c>
      <c r="AO96" s="16">
        <v>0</v>
      </c>
      <c r="AP96" s="17">
        <v>0</v>
      </c>
      <c r="AQ96">
        <v>0</v>
      </c>
      <c r="AR96">
        <v>16363000</v>
      </c>
      <c r="AS96">
        <v>16720000</v>
      </c>
      <c r="AT96">
        <v>12865000</v>
      </c>
      <c r="AU96">
        <v>747130000</v>
      </c>
      <c r="AV96">
        <v>737750000</v>
      </c>
      <c r="AW96">
        <v>625580000</v>
      </c>
      <c r="AX96">
        <f t="shared" si="44"/>
        <v>2.1901141702247266E-2</v>
      </c>
      <c r="AY96">
        <f t="shared" si="44"/>
        <v>2.2663503896984072E-2</v>
      </c>
      <c r="AZ96">
        <f t="shared" si="44"/>
        <v>2.0564915758176414E-2</v>
      </c>
      <c r="BA96" s="15">
        <f t="shared" si="45"/>
        <v>0</v>
      </c>
      <c r="BB96" s="16">
        <f t="shared" si="46"/>
        <v>1.1020470087738279</v>
      </c>
      <c r="BC96" s="17">
        <f t="shared" si="47"/>
        <v>1.0348092444266765</v>
      </c>
      <c r="BD96">
        <v>0</v>
      </c>
      <c r="BE96">
        <v>8916200</v>
      </c>
      <c r="BF96">
        <v>11856000</v>
      </c>
      <c r="BG96">
        <v>15104000</v>
      </c>
      <c r="BH96">
        <v>752070000</v>
      </c>
      <c r="BI96">
        <v>733350000</v>
      </c>
      <c r="BJ96">
        <v>663290000</v>
      </c>
      <c r="BK96">
        <f t="shared" si="48"/>
        <v>1.1855545361469013E-2</v>
      </c>
      <c r="BL96">
        <f t="shared" si="48"/>
        <v>1.6166905297606872E-2</v>
      </c>
      <c r="BM96">
        <f t="shared" si="48"/>
        <v>2.2771336820998356E-2</v>
      </c>
      <c r="BN96" s="15">
        <f t="shared" si="49"/>
        <v>0</v>
      </c>
      <c r="BO96" s="16">
        <f t="shared" si="50"/>
        <v>0.70996733413994062</v>
      </c>
      <c r="BP96" s="17">
        <f t="shared" si="51"/>
        <v>1.3636576643829432</v>
      </c>
      <c r="BQ96" s="41">
        <v>2</v>
      </c>
    </row>
    <row r="97" spans="1:69" customFormat="1" ht="15" x14ac:dyDescent="0.2">
      <c r="A97" s="18" t="s">
        <v>732</v>
      </c>
      <c r="B97" s="18" t="s">
        <v>733</v>
      </c>
      <c r="C97" s="18" t="s">
        <v>809</v>
      </c>
      <c r="D97">
        <v>0</v>
      </c>
      <c r="E97">
        <v>88891000</v>
      </c>
      <c r="F97">
        <v>0</v>
      </c>
      <c r="G97">
        <v>0</v>
      </c>
      <c r="H97">
        <v>865460000</v>
      </c>
      <c r="I97">
        <v>887390000</v>
      </c>
      <c r="J97">
        <v>995240000</v>
      </c>
      <c r="K97">
        <f t="shared" si="41"/>
        <v>0.10270954174658563</v>
      </c>
      <c r="L97">
        <f t="shared" si="41"/>
        <v>0</v>
      </c>
      <c r="M97">
        <f t="shared" si="41"/>
        <v>0</v>
      </c>
      <c r="N97" s="15">
        <f>D97/E97</f>
        <v>0</v>
      </c>
      <c r="O97" s="16">
        <v>0</v>
      </c>
      <c r="P97" s="17">
        <f>L97/K97</f>
        <v>0</v>
      </c>
      <c r="Q97">
        <v>0</v>
      </c>
      <c r="R97">
        <v>0</v>
      </c>
      <c r="S97">
        <v>0</v>
      </c>
      <c r="T97">
        <v>0</v>
      </c>
      <c r="U97">
        <v>876600000</v>
      </c>
      <c r="V97">
        <v>1078500000</v>
      </c>
      <c r="W97">
        <v>1138700000</v>
      </c>
      <c r="X97">
        <f t="shared" si="42"/>
        <v>0</v>
      </c>
      <c r="Y97">
        <f t="shared" si="42"/>
        <v>0</v>
      </c>
      <c r="Z97">
        <f t="shared" si="42"/>
        <v>0</v>
      </c>
      <c r="AA97" s="15">
        <v>0</v>
      </c>
      <c r="AB97" s="16">
        <v>0</v>
      </c>
      <c r="AC97" s="17">
        <v>0</v>
      </c>
      <c r="AD97">
        <v>0</v>
      </c>
      <c r="AE97">
        <v>0</v>
      </c>
      <c r="AF97">
        <v>0</v>
      </c>
      <c r="AG97">
        <v>0</v>
      </c>
      <c r="AH97">
        <v>234260000</v>
      </c>
      <c r="AI97">
        <v>547210000</v>
      </c>
      <c r="AJ97">
        <v>689590000</v>
      </c>
      <c r="AK97">
        <f t="shared" si="43"/>
        <v>0</v>
      </c>
      <c r="AL97">
        <f t="shared" si="43"/>
        <v>0</v>
      </c>
      <c r="AM97">
        <f t="shared" si="43"/>
        <v>0</v>
      </c>
      <c r="AN97" s="15">
        <v>0</v>
      </c>
      <c r="AO97" s="16">
        <v>0</v>
      </c>
      <c r="AP97" s="17">
        <v>0</v>
      </c>
      <c r="AQ97">
        <v>0</v>
      </c>
      <c r="AR97">
        <v>3548100</v>
      </c>
      <c r="AS97">
        <v>4210900</v>
      </c>
      <c r="AT97">
        <v>4426200</v>
      </c>
      <c r="AU97">
        <v>747130000</v>
      </c>
      <c r="AV97">
        <v>737750000</v>
      </c>
      <c r="AW97">
        <v>625580000</v>
      </c>
      <c r="AX97">
        <f t="shared" si="44"/>
        <v>4.7489727356684911E-3</v>
      </c>
      <c r="AY97">
        <f t="shared" si="44"/>
        <v>5.7077600813283634E-3</v>
      </c>
      <c r="AZ97">
        <f t="shared" si="44"/>
        <v>7.0753540714217208E-3</v>
      </c>
      <c r="BA97" s="15">
        <f t="shared" si="45"/>
        <v>0</v>
      </c>
      <c r="BB97" s="16">
        <f t="shared" si="46"/>
        <v>0.80671016937268936</v>
      </c>
      <c r="BC97" s="17">
        <f t="shared" si="47"/>
        <v>1.2018936302705281</v>
      </c>
      <c r="BD97">
        <v>0</v>
      </c>
      <c r="BE97">
        <v>3875000</v>
      </c>
      <c r="BF97">
        <v>5982800</v>
      </c>
      <c r="BG97">
        <v>6014600</v>
      </c>
      <c r="BH97">
        <v>752070000</v>
      </c>
      <c r="BI97">
        <v>733350000</v>
      </c>
      <c r="BJ97">
        <v>663290000</v>
      </c>
      <c r="BK97">
        <f t="shared" si="48"/>
        <v>5.1524459159386759E-3</v>
      </c>
      <c r="BL97">
        <f t="shared" si="48"/>
        <v>8.1581782232221997E-3</v>
      </c>
      <c r="BM97">
        <f t="shared" si="48"/>
        <v>9.0678285516139247E-3</v>
      </c>
      <c r="BN97" s="15">
        <f t="shared" si="49"/>
        <v>0</v>
      </c>
      <c r="BO97" s="16">
        <f t="shared" si="50"/>
        <v>0.89968377509411313</v>
      </c>
      <c r="BP97" s="17">
        <f t="shared" si="51"/>
        <v>1.5833602829261213</v>
      </c>
      <c r="BQ97" s="41">
        <v>2</v>
      </c>
    </row>
    <row r="98" spans="1:69" customFormat="1" ht="15" x14ac:dyDescent="0.2">
      <c r="A98" s="18" t="s">
        <v>378</v>
      </c>
      <c r="B98" s="18" t="s">
        <v>379</v>
      </c>
      <c r="C98" s="18" t="s">
        <v>402</v>
      </c>
      <c r="D98">
        <v>4964400000</v>
      </c>
      <c r="E98">
        <v>12974000000</v>
      </c>
      <c r="F98">
        <v>4755800000</v>
      </c>
      <c r="G98">
        <v>5831800000</v>
      </c>
      <c r="H98">
        <v>865460000</v>
      </c>
      <c r="I98">
        <v>887390000</v>
      </c>
      <c r="J98">
        <v>995240000</v>
      </c>
      <c r="K98">
        <f t="shared" si="41"/>
        <v>14.990871906269499</v>
      </c>
      <c r="L98">
        <f t="shared" si="41"/>
        <v>5.3593121400962369</v>
      </c>
      <c r="M98">
        <f t="shared" si="41"/>
        <v>5.8596921345605084</v>
      </c>
      <c r="N98" s="15">
        <f>D98/E98</f>
        <v>0.38264220749190692</v>
      </c>
      <c r="O98" s="16">
        <f>L98/M98</f>
        <v>0.91460643614482295</v>
      </c>
      <c r="P98" s="17">
        <f>L98/K98</f>
        <v>0.35750503196914513</v>
      </c>
      <c r="Q98">
        <v>11872000000</v>
      </c>
      <c r="R98">
        <v>8815600000</v>
      </c>
      <c r="S98">
        <v>6135400000</v>
      </c>
      <c r="T98">
        <v>6803400000</v>
      </c>
      <c r="U98">
        <v>876600000</v>
      </c>
      <c r="V98">
        <v>1078500000</v>
      </c>
      <c r="W98">
        <v>1138700000</v>
      </c>
      <c r="X98">
        <f t="shared" si="42"/>
        <v>10.05658224960073</v>
      </c>
      <c r="Y98">
        <f t="shared" si="42"/>
        <v>5.688827074640705</v>
      </c>
      <c r="Z98">
        <f t="shared" si="42"/>
        <v>5.9747080003512778</v>
      </c>
      <c r="AA98" s="15">
        <f>Q98/R98</f>
        <v>1.3467035709424202</v>
      </c>
      <c r="AB98" s="16">
        <f t="shared" ref="AB98:AB107" si="54">Y98/Z98</f>
        <v>0.95215148159646212</v>
      </c>
      <c r="AC98" s="17">
        <f>Y98/X98</f>
        <v>0.56568195172535529</v>
      </c>
      <c r="AD98">
        <v>8897200000</v>
      </c>
      <c r="AE98">
        <v>5565600000</v>
      </c>
      <c r="AF98">
        <v>3246400000</v>
      </c>
      <c r="AG98">
        <v>5125300000</v>
      </c>
      <c r="AH98">
        <v>234260000</v>
      </c>
      <c r="AI98">
        <v>547210000</v>
      </c>
      <c r="AJ98">
        <v>689590000</v>
      </c>
      <c r="AK98">
        <f t="shared" si="43"/>
        <v>23.758217365320583</v>
      </c>
      <c r="AL98">
        <f t="shared" si="43"/>
        <v>5.9326401198808503</v>
      </c>
      <c r="AM98">
        <f t="shared" si="43"/>
        <v>7.4323873606055768</v>
      </c>
      <c r="AN98" s="15">
        <f>AD98/AE98</f>
        <v>1.5986057208566911</v>
      </c>
      <c r="AO98" s="16">
        <f>AL98/AM98</f>
        <v>0.79821460212448747</v>
      </c>
      <c r="AP98" s="17">
        <f>AL98/AK98</f>
        <v>0.24970897557914476</v>
      </c>
      <c r="AQ98">
        <v>3553600000</v>
      </c>
      <c r="AR98">
        <v>6308500000</v>
      </c>
      <c r="AS98">
        <v>4352300000</v>
      </c>
      <c r="AT98">
        <v>5453400000</v>
      </c>
      <c r="AU98">
        <v>747130000</v>
      </c>
      <c r="AV98">
        <v>737750000</v>
      </c>
      <c r="AW98">
        <v>625580000</v>
      </c>
      <c r="AX98">
        <f t="shared" si="44"/>
        <v>8.4436443456961978</v>
      </c>
      <c r="AY98">
        <f t="shared" si="44"/>
        <v>5.8994239240935276</v>
      </c>
      <c r="AZ98">
        <f t="shared" si="44"/>
        <v>8.7173502989226002</v>
      </c>
      <c r="BA98" s="15">
        <f t="shared" si="45"/>
        <v>0.56330347943251169</v>
      </c>
      <c r="BB98" s="16">
        <f t="shared" si="46"/>
        <v>0.67674507984641308</v>
      </c>
      <c r="BC98" s="17">
        <f t="shared" si="47"/>
        <v>0.69868219012570298</v>
      </c>
      <c r="BD98">
        <v>4506100000</v>
      </c>
      <c r="BE98">
        <v>5474300000</v>
      </c>
      <c r="BF98">
        <v>6817200000</v>
      </c>
      <c r="BG98">
        <v>5992600000</v>
      </c>
      <c r="BH98">
        <v>752070000</v>
      </c>
      <c r="BI98">
        <v>733350000</v>
      </c>
      <c r="BJ98">
        <v>663290000</v>
      </c>
      <c r="BK98">
        <f t="shared" si="48"/>
        <v>7.2789766909995084</v>
      </c>
      <c r="BL98">
        <f t="shared" si="48"/>
        <v>9.2959705461239519</v>
      </c>
      <c r="BM98">
        <f t="shared" si="48"/>
        <v>9.0346605557146944</v>
      </c>
      <c r="BN98" s="15">
        <f t="shared" si="49"/>
        <v>0.82313720475677254</v>
      </c>
      <c r="BO98" s="16">
        <f t="shared" si="50"/>
        <v>1.0289230556917792</v>
      </c>
      <c r="BP98" s="17">
        <f t="shared" si="51"/>
        <v>1.2770985456813546</v>
      </c>
      <c r="BQ98" s="41">
        <v>2</v>
      </c>
    </row>
    <row r="99" spans="1:69" customFormat="1" ht="15" x14ac:dyDescent="0.2">
      <c r="A99" s="18" t="s">
        <v>28</v>
      </c>
      <c r="B99" s="18" t="s">
        <v>29</v>
      </c>
      <c r="C99" s="18" t="s">
        <v>402</v>
      </c>
      <c r="D99">
        <v>0</v>
      </c>
      <c r="E99">
        <v>0</v>
      </c>
      <c r="F99">
        <v>18905000</v>
      </c>
      <c r="G99">
        <v>27510000</v>
      </c>
      <c r="H99">
        <v>865460000</v>
      </c>
      <c r="I99">
        <v>887390000</v>
      </c>
      <c r="J99">
        <v>995240000</v>
      </c>
      <c r="K99">
        <f t="shared" si="41"/>
        <v>0</v>
      </c>
      <c r="L99">
        <f t="shared" si="41"/>
        <v>2.1304048952546232E-2</v>
      </c>
      <c r="M99">
        <f t="shared" si="41"/>
        <v>2.764157389172461E-2</v>
      </c>
      <c r="N99" s="15">
        <v>0</v>
      </c>
      <c r="O99" s="16">
        <f>L99/M99</f>
        <v>0.77072488838720865</v>
      </c>
      <c r="P99" s="17" t="s">
        <v>943</v>
      </c>
      <c r="Q99">
        <v>0</v>
      </c>
      <c r="R99">
        <v>0</v>
      </c>
      <c r="S99">
        <v>25277000</v>
      </c>
      <c r="T99">
        <v>34469000</v>
      </c>
      <c r="U99">
        <v>876600000</v>
      </c>
      <c r="V99">
        <v>1078500000</v>
      </c>
      <c r="W99">
        <v>1138700000</v>
      </c>
      <c r="X99">
        <f t="shared" si="42"/>
        <v>0</v>
      </c>
      <c r="Y99">
        <f t="shared" si="42"/>
        <v>2.3437181270282801E-2</v>
      </c>
      <c r="Z99">
        <f t="shared" si="42"/>
        <v>3.027048388513217E-2</v>
      </c>
      <c r="AA99" s="15">
        <v>0</v>
      </c>
      <c r="AB99" s="16">
        <f t="shared" si="54"/>
        <v>0.77425856022719031</v>
      </c>
      <c r="AC99" s="17" t="s">
        <v>943</v>
      </c>
      <c r="AD99">
        <v>0</v>
      </c>
      <c r="AE99">
        <v>53692000</v>
      </c>
      <c r="AF99">
        <v>24643000</v>
      </c>
      <c r="AG99">
        <v>22405000</v>
      </c>
      <c r="AH99">
        <v>234260000</v>
      </c>
      <c r="AI99">
        <v>547210000</v>
      </c>
      <c r="AJ99">
        <v>689590000</v>
      </c>
      <c r="AK99">
        <f t="shared" si="43"/>
        <v>0.22919832664560744</v>
      </c>
      <c r="AL99">
        <f t="shared" si="43"/>
        <v>4.5033899234297618E-2</v>
      </c>
      <c r="AM99">
        <f t="shared" si="43"/>
        <v>3.2490320335271682E-2</v>
      </c>
      <c r="AN99" s="15">
        <f>AD99/AE99</f>
        <v>0</v>
      </c>
      <c r="AO99" s="16">
        <f>AL99/AM99</f>
        <v>1.3860712596732558</v>
      </c>
      <c r="AP99" s="17">
        <f>AL99/AK99</f>
        <v>0.19648441545531103</v>
      </c>
      <c r="AQ99">
        <v>21384000</v>
      </c>
      <c r="AR99">
        <v>92031000</v>
      </c>
      <c r="AS99">
        <v>61989000</v>
      </c>
      <c r="AT99">
        <v>76432000</v>
      </c>
      <c r="AU99">
        <v>747130000</v>
      </c>
      <c r="AV99">
        <v>737750000</v>
      </c>
      <c r="AW99">
        <v>625580000</v>
      </c>
      <c r="AX99">
        <f t="shared" si="44"/>
        <v>0.1231793663753296</v>
      </c>
      <c r="AY99">
        <f t="shared" si="44"/>
        <v>8.4024398508980011E-2</v>
      </c>
      <c r="AZ99">
        <f t="shared" si="44"/>
        <v>0.12217781898398286</v>
      </c>
      <c r="BA99" s="15">
        <f t="shared" si="45"/>
        <v>0.23235648857450206</v>
      </c>
      <c r="BB99" s="16">
        <f t="shared" si="46"/>
        <v>0.68772220037742982</v>
      </c>
      <c r="BC99" s="17">
        <f t="shared" si="47"/>
        <v>0.68213046536508604</v>
      </c>
      <c r="BD99">
        <v>28811000</v>
      </c>
      <c r="BE99">
        <v>71459000</v>
      </c>
      <c r="BF99">
        <v>88517000</v>
      </c>
      <c r="BG99">
        <v>74768000</v>
      </c>
      <c r="BH99">
        <v>752070000</v>
      </c>
      <c r="BI99">
        <v>733350000</v>
      </c>
      <c r="BJ99">
        <v>663290000</v>
      </c>
      <c r="BK99">
        <f t="shared" si="48"/>
        <v>9.5016421343757901E-2</v>
      </c>
      <c r="BL99">
        <f t="shared" si="48"/>
        <v>0.12070225676689166</v>
      </c>
      <c r="BM99">
        <f t="shared" si="48"/>
        <v>0.11272294169970902</v>
      </c>
      <c r="BN99" s="15">
        <f t="shared" si="49"/>
        <v>0.40318224436390099</v>
      </c>
      <c r="BO99" s="16">
        <f t="shared" si="50"/>
        <v>1.0707869662276852</v>
      </c>
      <c r="BP99" s="17">
        <f t="shared" si="51"/>
        <v>1.2703304866661471</v>
      </c>
      <c r="BQ99" s="41">
        <v>2</v>
      </c>
    </row>
    <row r="100" spans="1:69" customFormat="1" ht="15" x14ac:dyDescent="0.2">
      <c r="A100" s="18" t="s">
        <v>752</v>
      </c>
      <c r="B100" s="18" t="s">
        <v>753</v>
      </c>
      <c r="C100" s="18" t="s">
        <v>807</v>
      </c>
      <c r="D100">
        <v>0</v>
      </c>
      <c r="E100">
        <v>59511000</v>
      </c>
      <c r="F100">
        <v>0</v>
      </c>
      <c r="G100">
        <v>20596000</v>
      </c>
      <c r="H100">
        <v>865460000</v>
      </c>
      <c r="I100">
        <v>887390000</v>
      </c>
      <c r="J100">
        <v>995240000</v>
      </c>
      <c r="K100">
        <f t="shared" si="41"/>
        <v>6.8762276708340078E-2</v>
      </c>
      <c r="L100">
        <f t="shared" si="41"/>
        <v>0</v>
      </c>
      <c r="M100">
        <f t="shared" si="41"/>
        <v>2.0694505847835699E-2</v>
      </c>
      <c r="N100" s="15">
        <f>D100/E100</f>
        <v>0</v>
      </c>
      <c r="O100" s="16">
        <f>L100/M100</f>
        <v>0</v>
      </c>
      <c r="P100" s="17">
        <f>L100/K100</f>
        <v>0</v>
      </c>
      <c r="Q100">
        <v>0</v>
      </c>
      <c r="R100">
        <v>55082000</v>
      </c>
      <c r="S100">
        <v>40393000</v>
      </c>
      <c r="T100">
        <v>43275000</v>
      </c>
      <c r="U100">
        <v>876600000</v>
      </c>
      <c r="V100">
        <v>1078500000</v>
      </c>
      <c r="W100">
        <v>1138700000</v>
      </c>
      <c r="X100">
        <f t="shared" si="42"/>
        <v>6.2835957107004334E-2</v>
      </c>
      <c r="Y100">
        <f t="shared" si="42"/>
        <v>3.745294390356977E-2</v>
      </c>
      <c r="Z100">
        <f t="shared" si="42"/>
        <v>3.8003864055501886E-2</v>
      </c>
      <c r="AA100" s="15">
        <f>Q100/R100</f>
        <v>0</v>
      </c>
      <c r="AB100" s="16">
        <f t="shared" si="54"/>
        <v>0.9855035753436141</v>
      </c>
      <c r="AC100" s="17">
        <f>Y100/X100</f>
        <v>0.59604318336061257</v>
      </c>
      <c r="AD100">
        <v>11393000</v>
      </c>
      <c r="AE100">
        <v>16945000</v>
      </c>
      <c r="AF100">
        <v>14755000</v>
      </c>
      <c r="AG100">
        <v>17261000</v>
      </c>
      <c r="AH100">
        <v>234260000</v>
      </c>
      <c r="AI100">
        <v>547210000</v>
      </c>
      <c r="AJ100">
        <v>689590000</v>
      </c>
      <c r="AK100">
        <f t="shared" si="43"/>
        <v>7.2334158627166398E-2</v>
      </c>
      <c r="AL100">
        <f t="shared" si="43"/>
        <v>2.6964054019480637E-2</v>
      </c>
      <c r="AM100">
        <f t="shared" si="43"/>
        <v>2.5030815412056439E-2</v>
      </c>
      <c r="AN100" s="15">
        <f>AD100/AE100</f>
        <v>0.67235172617291239</v>
      </c>
      <c r="AO100" s="16">
        <f>AL100/AM100</f>
        <v>1.0772343439715921</v>
      </c>
      <c r="AP100" s="17">
        <f>AL100/AK100</f>
        <v>0.37277068719997247</v>
      </c>
      <c r="AQ100">
        <v>0</v>
      </c>
      <c r="AR100">
        <v>10374000</v>
      </c>
      <c r="AS100">
        <v>21148000</v>
      </c>
      <c r="AT100">
        <v>10253000</v>
      </c>
      <c r="AU100">
        <v>747130000</v>
      </c>
      <c r="AV100">
        <v>737750000</v>
      </c>
      <c r="AW100">
        <v>625580000</v>
      </c>
      <c r="AX100">
        <f t="shared" si="44"/>
        <v>1.3885133778592748E-2</v>
      </c>
      <c r="AY100">
        <f t="shared" si="44"/>
        <v>2.8665537106065741E-2</v>
      </c>
      <c r="AZ100">
        <f t="shared" si="44"/>
        <v>1.6389590460053071E-2</v>
      </c>
      <c r="BA100" s="15">
        <f t="shared" si="45"/>
        <v>0</v>
      </c>
      <c r="BB100" s="16">
        <f t="shared" si="46"/>
        <v>1.7490087489332493</v>
      </c>
      <c r="BC100" s="17">
        <f t="shared" si="47"/>
        <v>2.0644768399898688</v>
      </c>
      <c r="BD100">
        <v>0</v>
      </c>
      <c r="BE100">
        <v>18946000</v>
      </c>
      <c r="BF100">
        <v>26293000</v>
      </c>
      <c r="BG100">
        <v>22390000</v>
      </c>
      <c r="BH100">
        <v>752070000</v>
      </c>
      <c r="BI100">
        <v>733350000</v>
      </c>
      <c r="BJ100">
        <v>663290000</v>
      </c>
      <c r="BK100">
        <f t="shared" si="48"/>
        <v>2.5191803954419136E-2</v>
      </c>
      <c r="BL100">
        <f t="shared" si="48"/>
        <v>3.5853276061907684E-2</v>
      </c>
      <c r="BM100">
        <f t="shared" si="48"/>
        <v>3.3755974008352306E-2</v>
      </c>
      <c r="BN100" s="15">
        <f t="shared" si="49"/>
        <v>0</v>
      </c>
      <c r="BO100" s="16">
        <f t="shared" si="50"/>
        <v>1.0621312853551919</v>
      </c>
      <c r="BP100" s="17">
        <f t="shared" si="51"/>
        <v>1.423211935388943</v>
      </c>
      <c r="BQ100" s="41">
        <v>2</v>
      </c>
    </row>
    <row r="101" spans="1:69" customFormat="1" ht="15" x14ac:dyDescent="0.2">
      <c r="A101" t="s">
        <v>278</v>
      </c>
      <c r="B101" t="s">
        <v>279</v>
      </c>
      <c r="D101">
        <v>41158000000</v>
      </c>
      <c r="E101">
        <v>185770000000</v>
      </c>
      <c r="F101">
        <v>165440000000</v>
      </c>
      <c r="G101">
        <v>124430000000</v>
      </c>
      <c r="H101">
        <v>865460000</v>
      </c>
      <c r="I101">
        <v>887390000</v>
      </c>
      <c r="J101">
        <v>995240000</v>
      </c>
      <c r="K101">
        <f t="shared" si="41"/>
        <v>214.64885725510132</v>
      </c>
      <c r="L101">
        <f t="shared" si="41"/>
        <v>186.43437496478435</v>
      </c>
      <c r="M101">
        <f t="shared" si="41"/>
        <v>125.02511956914915</v>
      </c>
      <c r="N101" s="15" t="e" cm="1">
        <f t="array" ref="N101">D∞/E∞</f>
        <v>#NAME?</v>
      </c>
      <c r="O101" s="16" t="e" cm="1">
        <f t="array" ref="O101">L∞/M∞</f>
        <v>#NAME?</v>
      </c>
      <c r="P101" s="17" t="e" cm="1">
        <f t="array" ref="P101">L∞/K∞</f>
        <v>#NAME?</v>
      </c>
      <c r="Q101">
        <v>67069000000</v>
      </c>
      <c r="R101">
        <v>131150000000</v>
      </c>
      <c r="S101">
        <v>155340000000</v>
      </c>
      <c r="T101">
        <v>90397000000</v>
      </c>
      <c r="U101">
        <v>876600000</v>
      </c>
      <c r="V101">
        <v>1078500000</v>
      </c>
      <c r="W101">
        <v>1138700000</v>
      </c>
      <c r="X101">
        <f t="shared" si="42"/>
        <v>149.61213780515629</v>
      </c>
      <c r="Y101">
        <f t="shared" si="42"/>
        <v>144.03337969401946</v>
      </c>
      <c r="Z101">
        <f t="shared" si="42"/>
        <v>79.386142091859142</v>
      </c>
      <c r="AA101" s="15" t="e" cm="1">
        <f t="array" ref="AA101">Q∞/R∞</f>
        <v>#NAME?</v>
      </c>
      <c r="AB101" s="16" t="e" cm="1">
        <f t="array" ref="AB101">Y∞/Z∞</f>
        <v>#NAME?</v>
      </c>
      <c r="AC101" s="17" t="e" cm="1">
        <f t="array" ref="AC101">Y∞/X∞</f>
        <v>#NAME?</v>
      </c>
      <c r="AD101">
        <v>60182000000</v>
      </c>
      <c r="AE101">
        <v>113210000000</v>
      </c>
      <c r="AF101">
        <v>81856000000</v>
      </c>
      <c r="AG101">
        <v>114550000000</v>
      </c>
      <c r="AH101">
        <v>234260000</v>
      </c>
      <c r="AI101">
        <v>547210000</v>
      </c>
      <c r="AJ101">
        <v>689590000</v>
      </c>
      <c r="AK101">
        <f t="shared" si="43"/>
        <v>483.26645607444721</v>
      </c>
      <c r="AL101">
        <f t="shared" si="43"/>
        <v>149.58790957767584</v>
      </c>
      <c r="AM101">
        <f t="shared" si="43"/>
        <v>166.11319769718239</v>
      </c>
      <c r="AN101" s="15" t="e" cm="1">
        <f t="array" ref="AN101">AD∞/AE∞</f>
        <v>#NAME?</v>
      </c>
      <c r="AO101" s="16" t="e" cm="1">
        <f t="array" ref="AO101">AL∞/AM∞</f>
        <v>#NAME?</v>
      </c>
      <c r="AP101" s="17" t="e" cm="1">
        <f t="array" ref="AP101">AL∞/AK∞</f>
        <v>#NAME?</v>
      </c>
      <c r="AQ101">
        <v>29908000000</v>
      </c>
      <c r="AR101">
        <v>26295000000</v>
      </c>
      <c r="AS101">
        <v>29802000000</v>
      </c>
      <c r="AT101">
        <v>25880000000</v>
      </c>
      <c r="AU101">
        <v>747130000</v>
      </c>
      <c r="AV101">
        <v>737750000</v>
      </c>
      <c r="AW101">
        <v>625580000</v>
      </c>
      <c r="AX101">
        <f t="shared" si="44"/>
        <v>35.19467830230348</v>
      </c>
      <c r="AY101">
        <f t="shared" si="44"/>
        <v>40.395798034564557</v>
      </c>
      <c r="AZ101">
        <f t="shared" si="44"/>
        <v>41.369609002845358</v>
      </c>
      <c r="BA101" s="15" t="e" cm="1">
        <f t="array" ref="BA101">AQ∞/AR∞</f>
        <v>#NAME?</v>
      </c>
      <c r="BB101" s="16" t="e" cm="1">
        <f t="array" ref="BB101">AY∞/AZ∞</f>
        <v>#NAME?</v>
      </c>
      <c r="BC101" s="17" t="e" cm="1">
        <f t="array" ref="BC101">AY∞/AX∞</f>
        <v>#NAME?</v>
      </c>
      <c r="BD101">
        <v>33963000000</v>
      </c>
      <c r="BE101">
        <v>25354000000</v>
      </c>
      <c r="BF101">
        <v>31706000000</v>
      </c>
      <c r="BG101">
        <v>26369000000</v>
      </c>
      <c r="BH101">
        <v>752070000</v>
      </c>
      <c r="BI101">
        <v>733350000</v>
      </c>
      <c r="BJ101">
        <v>663290000</v>
      </c>
      <c r="BK101">
        <f t="shared" si="48"/>
        <v>33.712287420053983</v>
      </c>
      <c r="BL101">
        <f t="shared" si="48"/>
        <v>43.234471943819457</v>
      </c>
      <c r="BM101">
        <f t="shared" si="48"/>
        <v>39.754858357581149</v>
      </c>
      <c r="BN101" s="15" t="e" cm="1">
        <f t="array" ref="BN101">BD∞/BE∞</f>
        <v>#NAME?</v>
      </c>
      <c r="BO101" s="16" t="e" cm="1">
        <f t="array" ref="BO101">BL∞/BM∞</f>
        <v>#NAME?</v>
      </c>
      <c r="BP101" s="17" t="e" cm="1">
        <f t="array" ref="BP101">BL∞/BK∞</f>
        <v>#NAME?</v>
      </c>
      <c r="BQ101" s="41">
        <v>1</v>
      </c>
    </row>
    <row r="102" spans="1:69" customFormat="1" ht="15" x14ac:dyDescent="0.2">
      <c r="A102" t="s">
        <v>780</v>
      </c>
      <c r="B102" t="s">
        <v>781</v>
      </c>
      <c r="D102">
        <v>250670000</v>
      </c>
      <c r="E102">
        <v>0</v>
      </c>
      <c r="F102">
        <v>14193000</v>
      </c>
      <c r="G102">
        <v>0</v>
      </c>
      <c r="H102">
        <v>865460000</v>
      </c>
      <c r="I102">
        <v>887390000</v>
      </c>
      <c r="J102">
        <v>995240000</v>
      </c>
      <c r="K102">
        <f t="shared" si="41"/>
        <v>0</v>
      </c>
      <c r="L102">
        <f t="shared" si="41"/>
        <v>1.5994095042765864E-2</v>
      </c>
      <c r="M102">
        <f t="shared" si="41"/>
        <v>0</v>
      </c>
      <c r="N102" s="15" t="s">
        <v>943</v>
      </c>
      <c r="O102" s="16" t="s">
        <v>943</v>
      </c>
      <c r="P102" s="17" t="s">
        <v>943</v>
      </c>
      <c r="Q102">
        <v>33756000</v>
      </c>
      <c r="R102">
        <v>62260000</v>
      </c>
      <c r="S102">
        <v>0</v>
      </c>
      <c r="T102">
        <v>22526000</v>
      </c>
      <c r="U102">
        <v>876600000</v>
      </c>
      <c r="V102">
        <v>1078500000</v>
      </c>
      <c r="W102">
        <v>1138700000</v>
      </c>
      <c r="X102">
        <f t="shared" si="42"/>
        <v>7.1024412502851922E-2</v>
      </c>
      <c r="Y102">
        <f t="shared" si="42"/>
        <v>0</v>
      </c>
      <c r="Z102">
        <f t="shared" si="42"/>
        <v>1.9782207780802669E-2</v>
      </c>
      <c r="AA102" s="15">
        <f>Q102/R102</f>
        <v>0.54217796337937685</v>
      </c>
      <c r="AB102" s="16">
        <f t="shared" si="54"/>
        <v>0</v>
      </c>
      <c r="AC102" s="17">
        <f>Y102/X102</f>
        <v>0</v>
      </c>
      <c r="AD102">
        <v>0</v>
      </c>
      <c r="AE102">
        <v>0</v>
      </c>
      <c r="AF102">
        <v>0</v>
      </c>
      <c r="AG102">
        <v>0</v>
      </c>
      <c r="AH102">
        <v>234260000</v>
      </c>
      <c r="AI102">
        <v>547210000</v>
      </c>
      <c r="AJ102">
        <v>689590000</v>
      </c>
      <c r="AK102">
        <f t="shared" si="43"/>
        <v>0</v>
      </c>
      <c r="AL102">
        <f t="shared" si="43"/>
        <v>0</v>
      </c>
      <c r="AM102">
        <f t="shared" si="43"/>
        <v>0</v>
      </c>
      <c r="AN102" s="15">
        <v>0</v>
      </c>
      <c r="AO102" s="16">
        <v>0</v>
      </c>
      <c r="AP102" s="17">
        <v>0</v>
      </c>
      <c r="AQ102">
        <v>38804000</v>
      </c>
      <c r="AR102">
        <v>75065000</v>
      </c>
      <c r="AS102">
        <v>79789000</v>
      </c>
      <c r="AT102">
        <v>69240000</v>
      </c>
      <c r="AU102">
        <v>747130000</v>
      </c>
      <c r="AV102">
        <v>737750000</v>
      </c>
      <c r="AW102">
        <v>625580000</v>
      </c>
      <c r="AX102">
        <f t="shared" si="44"/>
        <v>0.10047113621458113</v>
      </c>
      <c r="AY102">
        <f t="shared" si="44"/>
        <v>0.10815181294476449</v>
      </c>
      <c r="AZ102">
        <f t="shared" si="44"/>
        <v>0.11068128776495412</v>
      </c>
      <c r="BA102" s="15">
        <f t="shared" si="45"/>
        <v>0.51693865316725507</v>
      </c>
      <c r="BB102" s="16">
        <f t="shared" si="46"/>
        <v>0.97714631920834449</v>
      </c>
      <c r="BC102" s="17">
        <f t="shared" si="47"/>
        <v>1.0764465996858974</v>
      </c>
      <c r="BD102">
        <v>17126000</v>
      </c>
      <c r="BE102">
        <v>0</v>
      </c>
      <c r="BF102">
        <v>76217000</v>
      </c>
      <c r="BG102">
        <v>82736000</v>
      </c>
      <c r="BH102">
        <v>752070000</v>
      </c>
      <c r="BI102">
        <v>733350000</v>
      </c>
      <c r="BJ102">
        <v>663290000</v>
      </c>
      <c r="BK102">
        <f t="shared" si="48"/>
        <v>0</v>
      </c>
      <c r="BL102">
        <f t="shared" si="48"/>
        <v>0.10392991068384809</v>
      </c>
      <c r="BM102">
        <f t="shared" si="48"/>
        <v>0.12473578675993909</v>
      </c>
      <c r="BN102" s="15" t="s">
        <v>943</v>
      </c>
      <c r="BO102" s="16">
        <f t="shared" si="50"/>
        <v>0.83320042614447887</v>
      </c>
      <c r="BP102" s="17" t="s">
        <v>943</v>
      </c>
      <c r="BQ102" s="41">
        <v>1</v>
      </c>
    </row>
    <row r="103" spans="1:69" customFormat="1" ht="15" x14ac:dyDescent="0.2">
      <c r="A103" t="s">
        <v>55</v>
      </c>
      <c r="B103" t="s">
        <v>56</v>
      </c>
      <c r="D103">
        <v>376320000</v>
      </c>
      <c r="E103">
        <v>1564200000</v>
      </c>
      <c r="F103">
        <v>436770000</v>
      </c>
      <c r="G103">
        <v>635930000</v>
      </c>
      <c r="H103">
        <v>865460000</v>
      </c>
      <c r="I103">
        <v>887390000</v>
      </c>
      <c r="J103">
        <v>995240000</v>
      </c>
      <c r="K103">
        <f t="shared" si="41"/>
        <v>1.8073625586393363</v>
      </c>
      <c r="L103">
        <f t="shared" si="41"/>
        <v>0.49219621586900913</v>
      </c>
      <c r="M103">
        <f t="shared" si="41"/>
        <v>0.63897150436075723</v>
      </c>
      <c r="N103" s="15">
        <f t="shared" ref="N103:N108" si="55">D103/E103</f>
        <v>0.24058304564633679</v>
      </c>
      <c r="O103" s="16">
        <f>L103/M103</f>
        <v>0.77029446933070089</v>
      </c>
      <c r="P103" s="17">
        <f t="shared" ref="P103:P108" si="56">L103/K103</f>
        <v>0.2723284343344794</v>
      </c>
      <c r="Q103">
        <v>1255900000</v>
      </c>
      <c r="R103">
        <v>1603600000</v>
      </c>
      <c r="S103">
        <v>1011400000</v>
      </c>
      <c r="T103">
        <v>669090000</v>
      </c>
      <c r="U103">
        <v>876600000</v>
      </c>
      <c r="V103">
        <v>1078500000</v>
      </c>
      <c r="W103">
        <v>1138700000</v>
      </c>
      <c r="X103">
        <f t="shared" si="42"/>
        <v>1.8293406342687657</v>
      </c>
      <c r="Y103">
        <f t="shared" si="42"/>
        <v>0.93778395920259616</v>
      </c>
      <c r="Z103">
        <f t="shared" si="42"/>
        <v>0.58759111267234565</v>
      </c>
      <c r="AA103" s="15">
        <f>Q103/R103</f>
        <v>0.78317535545023698</v>
      </c>
      <c r="AB103" s="16">
        <f t="shared" si="54"/>
        <v>1.5959805023898075</v>
      </c>
      <c r="AC103" s="17">
        <f>Y103/X103</f>
        <v>0.51263495799263892</v>
      </c>
      <c r="AD103">
        <v>781900000</v>
      </c>
      <c r="AE103">
        <v>573820000</v>
      </c>
      <c r="AF103">
        <v>231400000</v>
      </c>
      <c r="AG103">
        <v>600120000</v>
      </c>
      <c r="AH103">
        <v>234260000</v>
      </c>
      <c r="AI103">
        <v>547210000</v>
      </c>
      <c r="AJ103">
        <v>689590000</v>
      </c>
      <c r="AK103">
        <f t="shared" si="43"/>
        <v>2.4495005549389566</v>
      </c>
      <c r="AL103">
        <f t="shared" si="43"/>
        <v>0.4228723890279783</v>
      </c>
      <c r="AM103">
        <f t="shared" si="43"/>
        <v>0.87025623921460582</v>
      </c>
      <c r="AN103" s="15">
        <f>AD103/AE103</f>
        <v>1.3626224251507442</v>
      </c>
      <c r="AO103" s="16">
        <f>AL103/AM103</f>
        <v>0.48591710116277337</v>
      </c>
      <c r="AP103" s="17">
        <f>AL103/AK103</f>
        <v>0.17263616788138128</v>
      </c>
      <c r="AQ103">
        <v>125330000</v>
      </c>
      <c r="AR103">
        <v>478690000</v>
      </c>
      <c r="AS103">
        <v>668810000</v>
      </c>
      <c r="AT103">
        <v>572900000</v>
      </c>
      <c r="AU103">
        <v>747130000</v>
      </c>
      <c r="AV103">
        <v>737750000</v>
      </c>
      <c r="AW103">
        <v>625580000</v>
      </c>
      <c r="AX103">
        <f t="shared" si="44"/>
        <v>0.64070509817568566</v>
      </c>
      <c r="AY103">
        <f t="shared" si="44"/>
        <v>0.90655371060657408</v>
      </c>
      <c r="AZ103">
        <f t="shared" si="44"/>
        <v>0.91579014674382175</v>
      </c>
      <c r="BA103" s="15">
        <f t="shared" si="45"/>
        <v>0.26181871357245817</v>
      </c>
      <c r="BB103" s="16">
        <f t="shared" si="46"/>
        <v>0.98991424381438398</v>
      </c>
      <c r="BC103" s="17">
        <f t="shared" si="47"/>
        <v>1.4149313204902749</v>
      </c>
      <c r="BD103">
        <v>172440000</v>
      </c>
      <c r="BE103">
        <v>401320000</v>
      </c>
      <c r="BF103">
        <v>894600000</v>
      </c>
      <c r="BG103">
        <v>581140000</v>
      </c>
      <c r="BH103">
        <v>752070000</v>
      </c>
      <c r="BI103">
        <v>733350000</v>
      </c>
      <c r="BJ103">
        <v>663290000</v>
      </c>
      <c r="BK103">
        <f t="shared" si="48"/>
        <v>0.53362054064116371</v>
      </c>
      <c r="BL103">
        <f t="shared" si="48"/>
        <v>1.2198813663325834</v>
      </c>
      <c r="BM103">
        <f t="shared" si="48"/>
        <v>0.87614768803992216</v>
      </c>
      <c r="BN103" s="15">
        <f>BD103/BE103</f>
        <v>0.42968204923751618</v>
      </c>
      <c r="BO103" s="16">
        <f t="shared" si="50"/>
        <v>1.3923239003936043</v>
      </c>
      <c r="BP103" s="17">
        <f>BL103/BK103</f>
        <v>2.2860464945124739</v>
      </c>
      <c r="BQ103" s="41">
        <v>1</v>
      </c>
    </row>
    <row r="104" spans="1:69" customFormat="1" ht="15" x14ac:dyDescent="0.2">
      <c r="A104" t="s">
        <v>420</v>
      </c>
      <c r="B104" t="s">
        <v>421</v>
      </c>
      <c r="D104">
        <v>244940000</v>
      </c>
      <c r="E104">
        <v>1376000000</v>
      </c>
      <c r="F104">
        <v>630630000</v>
      </c>
      <c r="G104">
        <v>776990000</v>
      </c>
      <c r="H104">
        <v>865460000</v>
      </c>
      <c r="I104">
        <v>887390000</v>
      </c>
      <c r="J104">
        <v>995240000</v>
      </c>
      <c r="K104">
        <f t="shared" si="41"/>
        <v>1.5899059459709288</v>
      </c>
      <c r="L104">
        <f t="shared" si="41"/>
        <v>0.71065709552733292</v>
      </c>
      <c r="M104">
        <f t="shared" si="41"/>
        <v>0.78070616132792092</v>
      </c>
      <c r="N104" s="15">
        <f t="shared" si="55"/>
        <v>0.17800872093023257</v>
      </c>
      <c r="O104" s="16">
        <f>L104/M104</f>
        <v>0.91027473680822502</v>
      </c>
      <c r="P104" s="17">
        <f t="shared" si="56"/>
        <v>0.44698058858654471</v>
      </c>
      <c r="Q104">
        <v>431710000</v>
      </c>
      <c r="R104">
        <v>835260000</v>
      </c>
      <c r="S104">
        <v>754950000</v>
      </c>
      <c r="T104">
        <v>889100000</v>
      </c>
      <c r="U104">
        <v>876600000</v>
      </c>
      <c r="V104">
        <v>1078500000</v>
      </c>
      <c r="W104">
        <v>1138700000</v>
      </c>
      <c r="X104">
        <f t="shared" si="42"/>
        <v>0.95284052019164955</v>
      </c>
      <c r="Y104">
        <f t="shared" si="42"/>
        <v>0.7</v>
      </c>
      <c r="Z104">
        <f t="shared" si="42"/>
        <v>0.78080266971107404</v>
      </c>
      <c r="AA104" s="15">
        <f>Q104/R104</f>
        <v>0.51685702655460575</v>
      </c>
      <c r="AB104" s="16">
        <f t="shared" si="54"/>
        <v>0.89651332808457984</v>
      </c>
      <c r="AC104" s="17">
        <f>Y104/X104</f>
        <v>0.73464549960491343</v>
      </c>
      <c r="AD104">
        <v>1108500000</v>
      </c>
      <c r="AE104">
        <v>614090000</v>
      </c>
      <c r="AF104">
        <v>126080000</v>
      </c>
      <c r="AG104">
        <v>661030000</v>
      </c>
      <c r="AH104">
        <v>234260000</v>
      </c>
      <c r="AI104">
        <v>547210000</v>
      </c>
      <c r="AJ104">
        <v>689590000</v>
      </c>
      <c r="AK104">
        <f t="shared" si="43"/>
        <v>2.621403568684368</v>
      </c>
      <c r="AL104">
        <f t="shared" si="43"/>
        <v>0.2304051461047861</v>
      </c>
      <c r="AM104">
        <f t="shared" si="43"/>
        <v>0.95858408619614555</v>
      </c>
      <c r="AN104" s="15">
        <f>AD104/AE104</f>
        <v>1.8051100001628426</v>
      </c>
      <c r="AO104" s="16">
        <f>AL104/AM104</f>
        <v>0.24035986975235532</v>
      </c>
      <c r="AP104" s="17">
        <f>AL104/AK104</f>
        <v>8.7893809582483329E-2</v>
      </c>
      <c r="AQ104">
        <v>803790000</v>
      </c>
      <c r="AR104">
        <v>611630000</v>
      </c>
      <c r="AS104">
        <v>822420000</v>
      </c>
      <c r="AT104">
        <v>642500000</v>
      </c>
      <c r="AU104">
        <v>747130000</v>
      </c>
      <c r="AV104">
        <v>737750000</v>
      </c>
      <c r="AW104">
        <v>625580000</v>
      </c>
      <c r="AX104">
        <f t="shared" si="44"/>
        <v>0.81863932648936599</v>
      </c>
      <c r="AY104">
        <f t="shared" si="44"/>
        <v>1.1147678752965096</v>
      </c>
      <c r="AZ104">
        <f t="shared" si="44"/>
        <v>1.027046900476358</v>
      </c>
      <c r="BA104" s="15">
        <f t="shared" si="45"/>
        <v>1.3141768716380819</v>
      </c>
      <c r="BB104" s="16">
        <f t="shared" si="46"/>
        <v>1.0854108753743041</v>
      </c>
      <c r="BC104" s="17">
        <f t="shared" si="47"/>
        <v>1.3617326204899713</v>
      </c>
      <c r="BD104">
        <v>1002600000</v>
      </c>
      <c r="BE104">
        <v>753500000</v>
      </c>
      <c r="BF104">
        <v>988400000</v>
      </c>
      <c r="BG104">
        <v>712070000</v>
      </c>
      <c r="BH104">
        <v>752070000</v>
      </c>
      <c r="BI104">
        <v>733350000</v>
      </c>
      <c r="BJ104">
        <v>663290000</v>
      </c>
      <c r="BK104">
        <f t="shared" si="48"/>
        <v>1.0019014187509141</v>
      </c>
      <c r="BL104">
        <f t="shared" si="48"/>
        <v>1.3477875502829482</v>
      </c>
      <c r="BM104">
        <f t="shared" si="48"/>
        <v>1.0735424927256554</v>
      </c>
      <c r="BN104" s="15">
        <f>BD104/BE104</f>
        <v>1.3305905773059057</v>
      </c>
      <c r="BO104" s="16">
        <f t="shared" si="50"/>
        <v>1.2554580367480399</v>
      </c>
      <c r="BP104" s="17">
        <f>BL104/BK104</f>
        <v>1.3452297052970097</v>
      </c>
      <c r="BQ104" s="41">
        <v>1</v>
      </c>
    </row>
    <row r="105" spans="1:69" customFormat="1" ht="15" x14ac:dyDescent="0.2">
      <c r="A105" t="s">
        <v>424</v>
      </c>
      <c r="B105" t="s">
        <v>425</v>
      </c>
      <c r="D105">
        <v>0</v>
      </c>
      <c r="E105">
        <v>189510000</v>
      </c>
      <c r="F105">
        <v>79610000</v>
      </c>
      <c r="G105">
        <v>85053000</v>
      </c>
      <c r="H105">
        <v>865460000</v>
      </c>
      <c r="I105">
        <v>887390000</v>
      </c>
      <c r="J105">
        <v>995240000</v>
      </c>
      <c r="K105">
        <f t="shared" si="41"/>
        <v>0.21897025859080721</v>
      </c>
      <c r="L105">
        <f t="shared" si="41"/>
        <v>8.9712527749918294E-2</v>
      </c>
      <c r="M105">
        <f t="shared" si="41"/>
        <v>8.5459788593706038E-2</v>
      </c>
      <c r="N105" s="15">
        <f t="shared" si="55"/>
        <v>0</v>
      </c>
      <c r="O105" s="16">
        <f>L105/M105</f>
        <v>1.0497630432533678</v>
      </c>
      <c r="P105" s="17">
        <f t="shared" si="56"/>
        <v>0.4097018852115682</v>
      </c>
      <c r="Q105">
        <v>0</v>
      </c>
      <c r="R105">
        <v>0</v>
      </c>
      <c r="S105">
        <v>0</v>
      </c>
      <c r="T105">
        <v>72473000</v>
      </c>
      <c r="U105">
        <v>876600000</v>
      </c>
      <c r="V105">
        <v>1078500000</v>
      </c>
      <c r="W105">
        <v>1138700000</v>
      </c>
      <c r="X105">
        <f t="shared" si="42"/>
        <v>0</v>
      </c>
      <c r="Y105">
        <f t="shared" si="42"/>
        <v>0</v>
      </c>
      <c r="Z105">
        <f t="shared" si="42"/>
        <v>6.3645385088258538E-2</v>
      </c>
      <c r="AA105" s="15">
        <v>0</v>
      </c>
      <c r="AB105" s="16">
        <f t="shared" si="54"/>
        <v>0</v>
      </c>
      <c r="AC105" s="17">
        <v>0</v>
      </c>
      <c r="AD105">
        <v>0</v>
      </c>
      <c r="AE105">
        <v>0</v>
      </c>
      <c r="AF105">
        <v>0</v>
      </c>
      <c r="AG105">
        <v>43906000</v>
      </c>
      <c r="AH105">
        <v>234260000</v>
      </c>
      <c r="AI105">
        <v>547210000</v>
      </c>
      <c r="AJ105">
        <v>689590000</v>
      </c>
      <c r="AK105">
        <f t="shared" si="43"/>
        <v>0</v>
      </c>
      <c r="AL105">
        <f t="shared" si="43"/>
        <v>0</v>
      </c>
      <c r="AM105">
        <f t="shared" si="43"/>
        <v>6.3669716788236491E-2</v>
      </c>
      <c r="AN105" s="15">
        <v>0</v>
      </c>
      <c r="AO105" s="16">
        <f>AL105/AM105</f>
        <v>0</v>
      </c>
      <c r="AP105" s="17">
        <v>0</v>
      </c>
      <c r="AQ105">
        <v>169730000</v>
      </c>
      <c r="AR105">
        <v>71261000</v>
      </c>
      <c r="AS105">
        <v>79651000</v>
      </c>
      <c r="AT105">
        <v>124320000</v>
      </c>
      <c r="AU105">
        <v>747130000</v>
      </c>
      <c r="AV105">
        <v>737750000</v>
      </c>
      <c r="AW105">
        <v>625580000</v>
      </c>
      <c r="AX105">
        <f t="shared" si="44"/>
        <v>9.5379652804732776E-2</v>
      </c>
      <c r="AY105">
        <f t="shared" si="44"/>
        <v>0.1079647577092511</v>
      </c>
      <c r="AZ105">
        <f t="shared" si="44"/>
        <v>0.19872758080501296</v>
      </c>
      <c r="BA105" s="15">
        <f t="shared" si="45"/>
        <v>2.3818077209132626</v>
      </c>
      <c r="BB105" s="16">
        <f t="shared" si="46"/>
        <v>0.54328018925155486</v>
      </c>
      <c r="BC105" s="17">
        <f t="shared" si="47"/>
        <v>1.1319474807722705</v>
      </c>
      <c r="BD105">
        <v>64198000</v>
      </c>
      <c r="BE105">
        <v>94752000</v>
      </c>
      <c r="BF105">
        <v>138690000</v>
      </c>
      <c r="BG105">
        <v>113610000</v>
      </c>
      <c r="BH105">
        <v>752070000</v>
      </c>
      <c r="BI105">
        <v>733350000</v>
      </c>
      <c r="BJ105">
        <v>663290000</v>
      </c>
      <c r="BK105">
        <f t="shared" si="48"/>
        <v>0.1259882723682636</v>
      </c>
      <c r="BL105">
        <f t="shared" si="48"/>
        <v>0.18911842912661075</v>
      </c>
      <c r="BM105">
        <f t="shared" si="48"/>
        <v>0.17128254609597612</v>
      </c>
      <c r="BN105" s="15">
        <f>BD105/BE105</f>
        <v>0.67753714961161771</v>
      </c>
      <c r="BO105" s="16">
        <f t="shared" si="50"/>
        <v>1.1041313516010003</v>
      </c>
      <c r="BP105" s="17">
        <f>BL105/BK105</f>
        <v>1.5010796288548014</v>
      </c>
      <c r="BQ105" s="41">
        <v>1</v>
      </c>
    </row>
    <row r="106" spans="1:69" customFormat="1" ht="15" x14ac:dyDescent="0.2">
      <c r="A106" t="s">
        <v>764</v>
      </c>
      <c r="B106" t="s">
        <v>765</v>
      </c>
      <c r="D106">
        <v>0</v>
      </c>
      <c r="E106">
        <v>181410000</v>
      </c>
      <c r="F106">
        <v>101190000</v>
      </c>
      <c r="G106">
        <v>145740000</v>
      </c>
      <c r="H106">
        <v>865460000</v>
      </c>
      <c r="I106">
        <v>887390000</v>
      </c>
      <c r="J106">
        <v>995240000</v>
      </c>
      <c r="K106">
        <f t="shared" si="41"/>
        <v>0.20961107387978647</v>
      </c>
      <c r="L106">
        <f t="shared" si="41"/>
        <v>0.11403103483248628</v>
      </c>
      <c r="M106">
        <f t="shared" si="41"/>
        <v>0.14643704031188456</v>
      </c>
      <c r="N106" s="15">
        <f t="shared" si="55"/>
        <v>0</v>
      </c>
      <c r="O106" s="16">
        <f>L106/M106</f>
        <v>0.77870349325294119</v>
      </c>
      <c r="P106" s="17">
        <f t="shared" si="56"/>
        <v>0.54401245469446868</v>
      </c>
      <c r="Q106">
        <v>0</v>
      </c>
      <c r="R106">
        <v>123970000</v>
      </c>
      <c r="S106">
        <v>28864000</v>
      </c>
      <c r="T106">
        <v>125320000</v>
      </c>
      <c r="U106">
        <v>876600000</v>
      </c>
      <c r="V106">
        <v>1078500000</v>
      </c>
      <c r="W106">
        <v>1138700000</v>
      </c>
      <c r="X106">
        <f t="shared" si="42"/>
        <v>0.14142140086698607</v>
      </c>
      <c r="Y106">
        <f t="shared" si="42"/>
        <v>2.6763096893834028E-2</v>
      </c>
      <c r="Z106">
        <f t="shared" si="42"/>
        <v>0.11005532624923157</v>
      </c>
      <c r="AA106" s="15">
        <f>Q106/R106</f>
        <v>0</v>
      </c>
      <c r="AB106" s="16">
        <f t="shared" si="54"/>
        <v>0.24317857032404092</v>
      </c>
      <c r="AC106" s="17">
        <f>Y106/X106</f>
        <v>0.1892436132704276</v>
      </c>
      <c r="AD106">
        <v>21612000</v>
      </c>
      <c r="AE106">
        <v>100530000</v>
      </c>
      <c r="AF106">
        <v>27961000</v>
      </c>
      <c r="AG106">
        <v>57160000</v>
      </c>
      <c r="AH106">
        <v>234260000</v>
      </c>
      <c r="AI106">
        <v>547210000</v>
      </c>
      <c r="AJ106">
        <v>689590000</v>
      </c>
      <c r="AK106">
        <f t="shared" si="43"/>
        <v>0.42913856398873046</v>
      </c>
      <c r="AL106">
        <f t="shared" si="43"/>
        <v>5.1097384916211325E-2</v>
      </c>
      <c r="AM106">
        <f t="shared" si="43"/>
        <v>8.2889833089226927E-2</v>
      </c>
      <c r="AN106" s="15">
        <f>AD106/AE106</f>
        <v>0.21498060280513279</v>
      </c>
      <c r="AO106" s="16">
        <f>AL106/AM106</f>
        <v>0.61644936431718278</v>
      </c>
      <c r="AP106" s="17">
        <f>AL106/AK106</f>
        <v>0.11906966468190257</v>
      </c>
      <c r="AQ106">
        <v>9579700</v>
      </c>
      <c r="AR106">
        <v>42903000</v>
      </c>
      <c r="AS106">
        <v>89015000</v>
      </c>
      <c r="AT106">
        <v>68606000</v>
      </c>
      <c r="AU106">
        <v>747130000</v>
      </c>
      <c r="AV106">
        <v>737750000</v>
      </c>
      <c r="AW106">
        <v>625580000</v>
      </c>
      <c r="AX106">
        <f t="shared" si="44"/>
        <v>5.7423741517540455E-2</v>
      </c>
      <c r="AY106">
        <f t="shared" si="44"/>
        <v>0.12065740426973907</v>
      </c>
      <c r="AZ106">
        <f t="shared" si="44"/>
        <v>0.109667828255379</v>
      </c>
      <c r="BA106" s="15">
        <f t="shared" si="45"/>
        <v>0.22328741579842901</v>
      </c>
      <c r="BB106" s="16">
        <f t="shared" si="46"/>
        <v>1.1002078384261342</v>
      </c>
      <c r="BC106" s="17">
        <f t="shared" si="47"/>
        <v>2.1011762919154875</v>
      </c>
      <c r="BD106">
        <v>11880000</v>
      </c>
      <c r="BE106">
        <v>88926000</v>
      </c>
      <c r="BF106">
        <v>102890000</v>
      </c>
      <c r="BG106">
        <v>97051000</v>
      </c>
      <c r="BH106">
        <v>752070000</v>
      </c>
      <c r="BI106">
        <v>733350000</v>
      </c>
      <c r="BJ106">
        <v>663290000</v>
      </c>
      <c r="BK106">
        <f t="shared" si="48"/>
        <v>0.11824165303761618</v>
      </c>
      <c r="BL106">
        <f t="shared" si="48"/>
        <v>0.14030135678734573</v>
      </c>
      <c r="BM106">
        <f t="shared" si="48"/>
        <v>0.1463175986370969</v>
      </c>
      <c r="BN106" s="15">
        <f>BD106/BE106</f>
        <v>0.13359422441130828</v>
      </c>
      <c r="BO106" s="16">
        <f t="shared" si="50"/>
        <v>0.95888230871890601</v>
      </c>
      <c r="BP106" s="17">
        <f>BL106/BK106</f>
        <v>1.1865645750293403</v>
      </c>
      <c r="BQ106" s="41">
        <v>1</v>
      </c>
    </row>
    <row r="107" spans="1:69" customFormat="1" ht="15" x14ac:dyDescent="0.2">
      <c r="A107" t="s">
        <v>458</v>
      </c>
      <c r="B107" t="s">
        <v>459</v>
      </c>
      <c r="D107">
        <v>11344000</v>
      </c>
      <c r="E107">
        <v>32370000</v>
      </c>
      <c r="F107">
        <v>0</v>
      </c>
      <c r="G107">
        <v>0</v>
      </c>
      <c r="H107">
        <v>865460000</v>
      </c>
      <c r="I107">
        <v>887390000</v>
      </c>
      <c r="J107">
        <v>995240000</v>
      </c>
      <c r="K107">
        <f t="shared" si="41"/>
        <v>3.7402075197005058E-2</v>
      </c>
      <c r="L107">
        <f t="shared" si="41"/>
        <v>0</v>
      </c>
      <c r="M107">
        <f t="shared" si="41"/>
        <v>0</v>
      </c>
      <c r="N107" s="15">
        <f t="shared" si="55"/>
        <v>0.35044794562866854</v>
      </c>
      <c r="O107" s="16">
        <v>0</v>
      </c>
      <c r="P107" s="17">
        <f t="shared" si="56"/>
        <v>0</v>
      </c>
      <c r="Q107">
        <v>21270000</v>
      </c>
      <c r="R107">
        <v>37468000</v>
      </c>
      <c r="S107">
        <v>15120000</v>
      </c>
      <c r="T107">
        <v>1130200</v>
      </c>
      <c r="U107">
        <v>876600000</v>
      </c>
      <c r="V107">
        <v>1078500000</v>
      </c>
      <c r="W107">
        <v>1138700000</v>
      </c>
      <c r="X107">
        <f t="shared" si="42"/>
        <v>4.2742413871777324E-2</v>
      </c>
      <c r="Y107">
        <f t="shared" si="42"/>
        <v>1.4019471488178024E-2</v>
      </c>
      <c r="Z107">
        <f t="shared" si="42"/>
        <v>9.9253534732589798E-4</v>
      </c>
      <c r="AA107" s="15">
        <f>Q107/R107</f>
        <v>0.56768442404184905</v>
      </c>
      <c r="AB107" s="16">
        <f t="shared" si="54"/>
        <v>14.124909028126275</v>
      </c>
      <c r="AC107" s="17">
        <f>Y107/X107</f>
        <v>0.32799905803717455</v>
      </c>
      <c r="AD107">
        <v>18277000</v>
      </c>
      <c r="AE107">
        <v>0</v>
      </c>
      <c r="AF107">
        <v>95292000</v>
      </c>
      <c r="AG107">
        <v>0</v>
      </c>
      <c r="AH107">
        <v>234260000</v>
      </c>
      <c r="AI107">
        <v>547210000</v>
      </c>
      <c r="AJ107">
        <v>689590000</v>
      </c>
      <c r="AK107">
        <f t="shared" si="43"/>
        <v>0</v>
      </c>
      <c r="AL107">
        <f t="shared" si="43"/>
        <v>0.17414155443065735</v>
      </c>
      <c r="AM107">
        <f t="shared" si="43"/>
        <v>0</v>
      </c>
      <c r="AN107" s="15" t="s">
        <v>943</v>
      </c>
      <c r="AO107" s="16" t="s">
        <v>943</v>
      </c>
      <c r="AP107" s="17" t="s">
        <v>943</v>
      </c>
      <c r="AQ107">
        <v>4151800</v>
      </c>
      <c r="AR107">
        <v>5164800</v>
      </c>
      <c r="AS107">
        <v>5934500</v>
      </c>
      <c r="AT107">
        <v>4404400</v>
      </c>
      <c r="AU107">
        <v>747130000</v>
      </c>
      <c r="AV107">
        <v>737750000</v>
      </c>
      <c r="AW107">
        <v>625580000</v>
      </c>
      <c r="AX107">
        <f t="shared" si="44"/>
        <v>6.9128531848540418E-3</v>
      </c>
      <c r="AY107">
        <f t="shared" si="44"/>
        <v>8.0440528634361241E-3</v>
      </c>
      <c r="AZ107">
        <f t="shared" si="44"/>
        <v>7.0405064100514721E-3</v>
      </c>
      <c r="BA107" s="15">
        <f t="shared" si="45"/>
        <v>0.80386462205700127</v>
      </c>
      <c r="BB107" s="16">
        <f t="shared" si="46"/>
        <v>1.1425389588385184</v>
      </c>
      <c r="BC107" s="17">
        <f t="shared" si="47"/>
        <v>1.1636371623023216</v>
      </c>
      <c r="BD107">
        <v>0</v>
      </c>
      <c r="BE107">
        <v>0</v>
      </c>
      <c r="BF107">
        <v>6943400</v>
      </c>
      <c r="BG107">
        <v>5024600</v>
      </c>
      <c r="BH107">
        <v>752070000</v>
      </c>
      <c r="BI107">
        <v>733350000</v>
      </c>
      <c r="BJ107">
        <v>663290000</v>
      </c>
      <c r="BK107">
        <f t="shared" si="48"/>
        <v>0</v>
      </c>
      <c r="BL107">
        <f t="shared" si="48"/>
        <v>9.4680575441467244E-3</v>
      </c>
      <c r="BM107">
        <f t="shared" si="48"/>
        <v>7.5752687361485922E-3</v>
      </c>
      <c r="BN107" s="15">
        <v>0</v>
      </c>
      <c r="BO107" s="16">
        <f t="shared" si="50"/>
        <v>1.2498642456030493</v>
      </c>
      <c r="BP107" s="17" t="s">
        <v>943</v>
      </c>
      <c r="BQ107" s="41">
        <v>1</v>
      </c>
    </row>
    <row r="108" spans="1:69" customFormat="1" ht="15" x14ac:dyDescent="0.2">
      <c r="A108" t="s">
        <v>652</v>
      </c>
      <c r="B108" t="s">
        <v>653</v>
      </c>
      <c r="D108">
        <v>423500000</v>
      </c>
      <c r="E108">
        <v>23214000</v>
      </c>
      <c r="F108">
        <v>0</v>
      </c>
      <c r="G108">
        <v>7785700</v>
      </c>
      <c r="H108">
        <v>865460000</v>
      </c>
      <c r="I108">
        <v>887390000</v>
      </c>
      <c r="J108">
        <v>995240000</v>
      </c>
      <c r="K108">
        <f t="shared" si="41"/>
        <v>2.6822730108843854E-2</v>
      </c>
      <c r="L108">
        <f t="shared" si="41"/>
        <v>0</v>
      </c>
      <c r="M108">
        <f t="shared" si="41"/>
        <v>7.8229371809814714E-3</v>
      </c>
      <c r="N108" s="15">
        <f t="shared" si="55"/>
        <v>18.243301456017921</v>
      </c>
      <c r="O108" s="16">
        <f>L108/M108</f>
        <v>0</v>
      </c>
      <c r="P108" s="17">
        <f t="shared" si="56"/>
        <v>0</v>
      </c>
      <c r="Q108">
        <v>575240000</v>
      </c>
      <c r="R108">
        <v>0</v>
      </c>
      <c r="S108">
        <v>0</v>
      </c>
      <c r="T108">
        <v>0</v>
      </c>
      <c r="U108">
        <v>876600000</v>
      </c>
      <c r="V108">
        <v>1078500000</v>
      </c>
      <c r="W108">
        <v>1138700000</v>
      </c>
      <c r="X108">
        <f t="shared" si="42"/>
        <v>0</v>
      </c>
      <c r="Y108">
        <f t="shared" si="42"/>
        <v>0</v>
      </c>
      <c r="Z108">
        <f t="shared" si="42"/>
        <v>0</v>
      </c>
      <c r="AA108" s="15" t="s">
        <v>943</v>
      </c>
      <c r="AB108" s="16">
        <v>0</v>
      </c>
      <c r="AC108" s="17">
        <v>0</v>
      </c>
      <c r="AD108">
        <v>143190000</v>
      </c>
      <c r="AE108">
        <v>0</v>
      </c>
      <c r="AF108">
        <v>0</v>
      </c>
      <c r="AG108">
        <v>5569200</v>
      </c>
      <c r="AH108">
        <v>234260000</v>
      </c>
      <c r="AI108">
        <v>547210000</v>
      </c>
      <c r="AJ108">
        <v>689590000</v>
      </c>
      <c r="AK108">
        <f t="shared" si="43"/>
        <v>0</v>
      </c>
      <c r="AL108">
        <f t="shared" si="43"/>
        <v>0</v>
      </c>
      <c r="AM108">
        <f t="shared" si="43"/>
        <v>8.0761031917516209E-3</v>
      </c>
      <c r="AN108" s="15" t="s">
        <v>943</v>
      </c>
      <c r="AO108" s="16">
        <f>AL108/AM108</f>
        <v>0</v>
      </c>
      <c r="AP108" s="17">
        <v>0</v>
      </c>
      <c r="AQ108">
        <v>106760000</v>
      </c>
      <c r="AR108">
        <v>673070000</v>
      </c>
      <c r="AS108">
        <v>344160000</v>
      </c>
      <c r="AT108">
        <v>369530000</v>
      </c>
      <c r="AU108">
        <v>747130000</v>
      </c>
      <c r="AV108">
        <v>737750000</v>
      </c>
      <c r="AW108">
        <v>625580000</v>
      </c>
      <c r="AX108">
        <f t="shared" si="44"/>
        <v>0.90087401121625421</v>
      </c>
      <c r="AY108">
        <f t="shared" si="44"/>
        <v>0.46649949169772958</v>
      </c>
      <c r="AZ108">
        <f t="shared" si="44"/>
        <v>0.59069983055724284</v>
      </c>
      <c r="BA108" s="15">
        <f t="shared" si="45"/>
        <v>0.15861648862674016</v>
      </c>
      <c r="BB108" s="16">
        <f t="shared" si="46"/>
        <v>0.78974035130101938</v>
      </c>
      <c r="BC108" s="17">
        <f t="shared" si="47"/>
        <v>0.51782989173804317</v>
      </c>
      <c r="BD108">
        <v>134000000</v>
      </c>
      <c r="BE108">
        <v>543960000</v>
      </c>
      <c r="BF108">
        <v>413280000</v>
      </c>
      <c r="BG108">
        <v>503750000</v>
      </c>
      <c r="BH108">
        <v>752070000</v>
      </c>
      <c r="BI108">
        <v>733350000</v>
      </c>
      <c r="BJ108">
        <v>663290000</v>
      </c>
      <c r="BK108">
        <f t="shared" si="48"/>
        <v>0.72328373688619407</v>
      </c>
      <c r="BL108">
        <f t="shared" si="48"/>
        <v>0.56355082839026382</v>
      </c>
      <c r="BM108">
        <f t="shared" si="48"/>
        <v>0.75947172428349585</v>
      </c>
      <c r="BN108" s="15">
        <f t="shared" ref="BN108:BN132" si="57">BD108/BE108</f>
        <v>0.24634164276785059</v>
      </c>
      <c r="BO108" s="16">
        <f t="shared" si="50"/>
        <v>0.74203003268084988</v>
      </c>
      <c r="BP108" s="17">
        <f t="shared" ref="BP108:BP132" si="58">BL108/BK108</f>
        <v>0.77915595173811625</v>
      </c>
      <c r="BQ108" s="41">
        <v>1</v>
      </c>
    </row>
    <row r="109" spans="1:69" customFormat="1" ht="15" x14ac:dyDescent="0.2">
      <c r="A109" t="s">
        <v>704</v>
      </c>
      <c r="B109" t="s">
        <v>705</v>
      </c>
      <c r="D109">
        <v>2529200</v>
      </c>
      <c r="E109">
        <v>0</v>
      </c>
      <c r="F109">
        <v>9461900</v>
      </c>
      <c r="G109">
        <v>0</v>
      </c>
      <c r="H109">
        <v>865460000</v>
      </c>
      <c r="I109">
        <v>887390000</v>
      </c>
      <c r="J109">
        <v>995240000</v>
      </c>
      <c r="K109">
        <f t="shared" si="41"/>
        <v>0</v>
      </c>
      <c r="L109">
        <f t="shared" si="41"/>
        <v>1.0662617338487024E-2</v>
      </c>
      <c r="M109">
        <f t="shared" si="41"/>
        <v>0</v>
      </c>
      <c r="N109" s="15" t="s">
        <v>943</v>
      </c>
      <c r="O109" s="16" t="s">
        <v>943</v>
      </c>
      <c r="P109" s="17" t="s">
        <v>943</v>
      </c>
      <c r="Q109">
        <v>9773900</v>
      </c>
      <c r="R109">
        <v>11147000</v>
      </c>
      <c r="S109">
        <v>16697000</v>
      </c>
      <c r="T109">
        <v>0</v>
      </c>
      <c r="U109">
        <v>876600000</v>
      </c>
      <c r="V109">
        <v>1078500000</v>
      </c>
      <c r="W109">
        <v>1138700000</v>
      </c>
      <c r="X109">
        <f t="shared" si="42"/>
        <v>1.2716176135067305E-2</v>
      </c>
      <c r="Y109">
        <f t="shared" si="42"/>
        <v>1.5481687528975429E-2</v>
      </c>
      <c r="Z109">
        <f t="shared" si="42"/>
        <v>0</v>
      </c>
      <c r="AA109" s="15">
        <f>Q109/R109</f>
        <v>0.87681887503364131</v>
      </c>
      <c r="AB109" s="16" t="s">
        <v>943</v>
      </c>
      <c r="AC109" s="17">
        <f>Y109/X109</f>
        <v>1.2174797961693604</v>
      </c>
      <c r="AD109">
        <v>9940500</v>
      </c>
      <c r="AE109">
        <v>0</v>
      </c>
      <c r="AF109">
        <v>0</v>
      </c>
      <c r="AG109">
        <v>0</v>
      </c>
      <c r="AH109">
        <v>234260000</v>
      </c>
      <c r="AI109">
        <v>547210000</v>
      </c>
      <c r="AJ109">
        <v>689590000</v>
      </c>
      <c r="AK109">
        <f t="shared" si="43"/>
        <v>0</v>
      </c>
      <c r="AL109">
        <f t="shared" si="43"/>
        <v>0</v>
      </c>
      <c r="AM109">
        <f t="shared" si="43"/>
        <v>0</v>
      </c>
      <c r="AN109" s="15" t="s">
        <v>943</v>
      </c>
      <c r="AO109" s="16">
        <v>0</v>
      </c>
      <c r="AP109" s="17">
        <v>0</v>
      </c>
      <c r="AQ109">
        <v>2647500</v>
      </c>
      <c r="AR109">
        <v>13022000</v>
      </c>
      <c r="AS109">
        <v>8396800</v>
      </c>
      <c r="AT109">
        <v>5182600</v>
      </c>
      <c r="AU109">
        <v>747130000</v>
      </c>
      <c r="AV109">
        <v>737750000</v>
      </c>
      <c r="AW109">
        <v>625580000</v>
      </c>
      <c r="AX109">
        <f t="shared" si="44"/>
        <v>1.7429363029191708E-2</v>
      </c>
      <c r="AY109">
        <f t="shared" si="44"/>
        <v>1.1381633344628939E-2</v>
      </c>
      <c r="AZ109">
        <f t="shared" si="44"/>
        <v>8.2844720099747426E-3</v>
      </c>
      <c r="BA109" s="15">
        <f t="shared" si="45"/>
        <v>0.20330978344340347</v>
      </c>
      <c r="BB109" s="16">
        <f t="shared" si="46"/>
        <v>1.3738513849675784</v>
      </c>
      <c r="BC109" s="17">
        <f t="shared" si="47"/>
        <v>0.65301487642240963</v>
      </c>
      <c r="BD109">
        <v>6547300</v>
      </c>
      <c r="BE109">
        <v>5026900</v>
      </c>
      <c r="BF109">
        <v>11255000</v>
      </c>
      <c r="BG109">
        <v>11478000</v>
      </c>
      <c r="BH109">
        <v>752070000</v>
      </c>
      <c r="BI109">
        <v>733350000</v>
      </c>
      <c r="BJ109">
        <v>663290000</v>
      </c>
      <c r="BK109">
        <f t="shared" si="48"/>
        <v>6.6840852580211949E-3</v>
      </c>
      <c r="BL109">
        <f t="shared" si="48"/>
        <v>1.5347378468671166E-2</v>
      </c>
      <c r="BM109">
        <f t="shared" si="48"/>
        <v>1.7304648042334423E-2</v>
      </c>
      <c r="BN109" s="15">
        <f t="shared" si="57"/>
        <v>1.3024528039149377</v>
      </c>
      <c r="BO109" s="16">
        <f t="shared" si="50"/>
        <v>0.88689341910480035</v>
      </c>
      <c r="BP109" s="17">
        <f t="shared" si="58"/>
        <v>2.2961075264941662</v>
      </c>
      <c r="BQ109" s="41">
        <v>1</v>
      </c>
    </row>
    <row r="110" spans="1:69" customFormat="1" ht="15" x14ac:dyDescent="0.2">
      <c r="A110" t="s">
        <v>535</v>
      </c>
      <c r="B110" t="s">
        <v>536</v>
      </c>
      <c r="D110">
        <v>45789000</v>
      </c>
      <c r="E110">
        <v>95383000</v>
      </c>
      <c r="F110">
        <v>18103000</v>
      </c>
      <c r="G110">
        <v>41340000</v>
      </c>
      <c r="H110">
        <v>865460000</v>
      </c>
      <c r="I110">
        <v>887390000</v>
      </c>
      <c r="J110">
        <v>995240000</v>
      </c>
      <c r="K110">
        <f t="shared" si="41"/>
        <v>0.11021075497423335</v>
      </c>
      <c r="L110">
        <f t="shared" si="41"/>
        <v>2.0400274963657466E-2</v>
      </c>
      <c r="M110">
        <f t="shared" si="41"/>
        <v>4.1537719545034366E-2</v>
      </c>
      <c r="N110" s="15">
        <f>D110/E110</f>
        <v>0.48005409769036411</v>
      </c>
      <c r="O110" s="16">
        <f>L110/M110</f>
        <v>0.49112650350339754</v>
      </c>
      <c r="P110" s="17">
        <f>L110/K110</f>
        <v>0.18510239738786777</v>
      </c>
      <c r="Q110">
        <v>62144000</v>
      </c>
      <c r="R110">
        <v>71511000</v>
      </c>
      <c r="S110">
        <v>65537000</v>
      </c>
      <c r="T110">
        <v>74585000</v>
      </c>
      <c r="U110">
        <v>876600000</v>
      </c>
      <c r="V110">
        <v>1078500000</v>
      </c>
      <c r="W110">
        <v>1138700000</v>
      </c>
      <c r="X110">
        <f t="shared" si="42"/>
        <v>8.157768651608488E-2</v>
      </c>
      <c r="Y110">
        <f t="shared" si="42"/>
        <v>6.0766805748725082E-2</v>
      </c>
      <c r="Z110">
        <f t="shared" si="42"/>
        <v>6.5500131729164843E-2</v>
      </c>
      <c r="AA110" s="15">
        <f>Q110/R110</f>
        <v>0.86901315881472785</v>
      </c>
      <c r="AB110" s="16">
        <f t="shared" ref="AB110:AB118" si="59">Y110/Z110</f>
        <v>0.92773562654787489</v>
      </c>
      <c r="AC110" s="17">
        <f>Y110/X110</f>
        <v>0.7448949381120723</v>
      </c>
      <c r="AD110">
        <v>48886000</v>
      </c>
      <c r="AE110">
        <v>60391000</v>
      </c>
      <c r="AF110">
        <v>34973000</v>
      </c>
      <c r="AG110">
        <v>46162000</v>
      </c>
      <c r="AH110">
        <v>234260000</v>
      </c>
      <c r="AI110">
        <v>547210000</v>
      </c>
      <c r="AJ110">
        <v>689590000</v>
      </c>
      <c r="AK110">
        <f t="shared" si="43"/>
        <v>0.25779475796123963</v>
      </c>
      <c r="AL110">
        <f t="shared" si="43"/>
        <v>6.3911478225909618E-2</v>
      </c>
      <c r="AM110">
        <f t="shared" si="43"/>
        <v>6.694122594585189E-2</v>
      </c>
      <c r="AN110" s="15">
        <f>AD110/AE110</f>
        <v>0.8094914805186203</v>
      </c>
      <c r="AO110" s="16">
        <f t="shared" ref="AO110:AO115" si="60">AL110/AM110</f>
        <v>0.95474018174699993</v>
      </c>
      <c r="AP110" s="17">
        <f>AL110/AK110</f>
        <v>0.24791612805221952</v>
      </c>
      <c r="AQ110">
        <v>41003000</v>
      </c>
      <c r="AR110">
        <v>38370000</v>
      </c>
      <c r="AS110">
        <v>41227000</v>
      </c>
      <c r="AT110">
        <v>44358000</v>
      </c>
      <c r="AU110">
        <v>747130000</v>
      </c>
      <c r="AV110">
        <v>737750000</v>
      </c>
      <c r="AW110">
        <v>625580000</v>
      </c>
      <c r="AX110">
        <f t="shared" si="44"/>
        <v>5.1356524299653337E-2</v>
      </c>
      <c r="AY110">
        <f t="shared" si="44"/>
        <v>5.5882073873263299E-2</v>
      </c>
      <c r="AZ110">
        <f t="shared" si="44"/>
        <v>7.0906998305572427E-2</v>
      </c>
      <c r="BA110" s="15">
        <f t="shared" si="45"/>
        <v>1.0686213187385978</v>
      </c>
      <c r="BB110" s="16">
        <f t="shared" si="46"/>
        <v>0.78810378677208293</v>
      </c>
      <c r="BC110" s="17">
        <f t="shared" si="47"/>
        <v>1.0881202463625543</v>
      </c>
      <c r="BD110">
        <v>30404000</v>
      </c>
      <c r="BE110">
        <v>32970000</v>
      </c>
      <c r="BF110">
        <v>59798000</v>
      </c>
      <c r="BG110">
        <v>48729000</v>
      </c>
      <c r="BH110">
        <v>752070000</v>
      </c>
      <c r="BI110">
        <v>733350000</v>
      </c>
      <c r="BJ110">
        <v>663290000</v>
      </c>
      <c r="BK110">
        <f t="shared" si="48"/>
        <v>4.3839004347999519E-2</v>
      </c>
      <c r="BL110">
        <f t="shared" si="48"/>
        <v>8.1540874071043837E-2</v>
      </c>
      <c r="BM110">
        <f t="shared" si="48"/>
        <v>7.3465603280616326E-2</v>
      </c>
      <c r="BN110" s="15">
        <f t="shared" si="57"/>
        <v>0.9221716712162572</v>
      </c>
      <c r="BO110" s="16">
        <f t="shared" si="50"/>
        <v>1.1099190700113415</v>
      </c>
      <c r="BP110" s="17">
        <f t="shared" si="58"/>
        <v>1.8600074359299346</v>
      </c>
      <c r="BQ110" s="41">
        <v>1</v>
      </c>
    </row>
    <row r="111" spans="1:69" customFormat="1" ht="15" x14ac:dyDescent="0.2">
      <c r="A111" t="s">
        <v>580</v>
      </c>
      <c r="B111" t="s">
        <v>581</v>
      </c>
      <c r="D111">
        <v>12470000</v>
      </c>
      <c r="E111">
        <v>20312000</v>
      </c>
      <c r="F111">
        <v>13487000</v>
      </c>
      <c r="G111">
        <v>9262300</v>
      </c>
      <c r="H111">
        <v>865460000</v>
      </c>
      <c r="I111">
        <v>887390000</v>
      </c>
      <c r="J111">
        <v>995240000</v>
      </c>
      <c r="K111">
        <f t="shared" si="41"/>
        <v>2.3469599981512723E-2</v>
      </c>
      <c r="L111">
        <f t="shared" si="41"/>
        <v>1.5198503476487227E-2</v>
      </c>
      <c r="M111">
        <f t="shared" si="41"/>
        <v>9.306599413206865E-3</v>
      </c>
      <c r="N111" s="15">
        <f>D111/E111</f>
        <v>0.61392280425364321</v>
      </c>
      <c r="O111" s="16">
        <f>L111/M111</f>
        <v>1.6330888224241438</v>
      </c>
      <c r="P111" s="17">
        <f>L111/K111</f>
        <v>0.64758255310952317</v>
      </c>
      <c r="Q111">
        <v>29668000</v>
      </c>
      <c r="R111">
        <v>0</v>
      </c>
      <c r="S111">
        <v>22934000</v>
      </c>
      <c r="T111">
        <v>18002000</v>
      </c>
      <c r="U111">
        <v>876600000</v>
      </c>
      <c r="V111">
        <v>1078500000</v>
      </c>
      <c r="W111">
        <v>1138700000</v>
      </c>
      <c r="X111">
        <f t="shared" si="42"/>
        <v>0</v>
      </c>
      <c r="Y111">
        <f t="shared" si="42"/>
        <v>2.1264719517848866E-2</v>
      </c>
      <c r="Z111">
        <f t="shared" si="42"/>
        <v>1.5809256169315885E-2</v>
      </c>
      <c r="AA111" s="15" t="s">
        <v>943</v>
      </c>
      <c r="AB111" s="16">
        <f t="shared" si="59"/>
        <v>1.345080330795162</v>
      </c>
      <c r="AC111" s="17" t="s">
        <v>943</v>
      </c>
      <c r="AD111">
        <v>0</v>
      </c>
      <c r="AE111">
        <v>21170000</v>
      </c>
      <c r="AF111">
        <v>14182000</v>
      </c>
      <c r="AG111">
        <v>17280000</v>
      </c>
      <c r="AH111">
        <v>234260000</v>
      </c>
      <c r="AI111">
        <v>547210000</v>
      </c>
      <c r="AJ111">
        <v>689590000</v>
      </c>
      <c r="AK111">
        <f t="shared" si="43"/>
        <v>9.0369674720396143E-2</v>
      </c>
      <c r="AL111">
        <f t="shared" si="43"/>
        <v>2.5916924032821038E-2</v>
      </c>
      <c r="AM111">
        <f t="shared" si="43"/>
        <v>2.5058368015777491E-2</v>
      </c>
      <c r="AN111" s="15">
        <f>AD111/AE111</f>
        <v>0</v>
      </c>
      <c r="AO111" s="16">
        <f t="shared" si="60"/>
        <v>1.034262247904691</v>
      </c>
      <c r="AP111" s="17">
        <f>AL111/AK111</f>
        <v>0.28678784241514671</v>
      </c>
      <c r="AQ111">
        <v>16512000</v>
      </c>
      <c r="AR111">
        <v>5845800</v>
      </c>
      <c r="AS111">
        <v>7308000</v>
      </c>
      <c r="AT111">
        <v>5597700</v>
      </c>
      <c r="AU111">
        <v>747130000</v>
      </c>
      <c r="AV111">
        <v>737750000</v>
      </c>
      <c r="AW111">
        <v>625580000</v>
      </c>
      <c r="AX111">
        <f t="shared" si="44"/>
        <v>7.8243411454499215E-3</v>
      </c>
      <c r="AY111">
        <f t="shared" si="44"/>
        <v>9.9057946458827508E-3</v>
      </c>
      <c r="AZ111">
        <f t="shared" si="44"/>
        <v>8.9480162409284192E-3</v>
      </c>
      <c r="BA111" s="15">
        <f t="shared" si="45"/>
        <v>2.8245920147798418</v>
      </c>
      <c r="BB111" s="16">
        <f t="shared" si="46"/>
        <v>1.1070380718100883</v>
      </c>
      <c r="BC111" s="17">
        <f t="shared" si="47"/>
        <v>1.2660228461080398</v>
      </c>
      <c r="BD111">
        <v>15877000</v>
      </c>
      <c r="BE111">
        <v>7558200</v>
      </c>
      <c r="BF111">
        <v>11046000</v>
      </c>
      <c r="BG111">
        <v>5532000</v>
      </c>
      <c r="BH111">
        <v>752070000</v>
      </c>
      <c r="BI111">
        <v>733350000</v>
      </c>
      <c r="BJ111">
        <v>663290000</v>
      </c>
      <c r="BK111">
        <f t="shared" si="48"/>
        <v>1.0049862379831664E-2</v>
      </c>
      <c r="BL111">
        <f t="shared" si="48"/>
        <v>1.5062384945796686E-2</v>
      </c>
      <c r="BM111">
        <f t="shared" si="48"/>
        <v>8.3402433324790068E-3</v>
      </c>
      <c r="BN111" s="15">
        <f t="shared" si="57"/>
        <v>2.1006324257098252</v>
      </c>
      <c r="BO111" s="16">
        <f t="shared" si="50"/>
        <v>1.8059886678773469</v>
      </c>
      <c r="BP111" s="17">
        <f t="shared" si="58"/>
        <v>1.4987652941421654</v>
      </c>
      <c r="BQ111" s="41">
        <v>1</v>
      </c>
    </row>
    <row r="112" spans="1:69" customFormat="1" ht="15" x14ac:dyDescent="0.2">
      <c r="A112" t="s">
        <v>288</v>
      </c>
      <c r="B112" t="s">
        <v>289</v>
      </c>
      <c r="D112">
        <v>3450500</v>
      </c>
      <c r="E112">
        <v>0</v>
      </c>
      <c r="F112">
        <v>100960000</v>
      </c>
      <c r="G112">
        <v>125220000</v>
      </c>
      <c r="H112">
        <v>865460000</v>
      </c>
      <c r="I112">
        <v>887390000</v>
      </c>
      <c r="J112">
        <v>995240000</v>
      </c>
      <c r="K112">
        <f t="shared" si="41"/>
        <v>0</v>
      </c>
      <c r="L112">
        <f t="shared" si="41"/>
        <v>0.11377184777831618</v>
      </c>
      <c r="M112">
        <f t="shared" si="41"/>
        <v>0.12581889795426229</v>
      </c>
      <c r="N112" s="15" t="s">
        <v>943</v>
      </c>
      <c r="O112" s="16">
        <f>L112/M112</f>
        <v>0.90425086873415905</v>
      </c>
      <c r="P112" s="17" t="s">
        <v>943</v>
      </c>
      <c r="Q112">
        <v>0</v>
      </c>
      <c r="R112">
        <v>59656000</v>
      </c>
      <c r="S112">
        <v>200590000</v>
      </c>
      <c r="T112">
        <v>156600000</v>
      </c>
      <c r="U112">
        <v>876600000</v>
      </c>
      <c r="V112">
        <v>1078500000</v>
      </c>
      <c r="W112">
        <v>1138700000</v>
      </c>
      <c r="X112">
        <f t="shared" si="42"/>
        <v>6.8053844398813595E-2</v>
      </c>
      <c r="Y112">
        <f t="shared" si="42"/>
        <v>0.1859898006490496</v>
      </c>
      <c r="Z112">
        <f t="shared" si="42"/>
        <v>0.13752524808992711</v>
      </c>
      <c r="AA112" s="15">
        <f>Q112/R112</f>
        <v>0</v>
      </c>
      <c r="AB112" s="16">
        <f t="shared" si="59"/>
        <v>1.3524047637233256</v>
      </c>
      <c r="AC112" s="17">
        <f>Y112/X112</f>
        <v>2.7329800732358334</v>
      </c>
      <c r="AD112">
        <v>21287000</v>
      </c>
      <c r="AE112">
        <v>0</v>
      </c>
      <c r="AF112">
        <v>5631400</v>
      </c>
      <c r="AG112">
        <v>91864000</v>
      </c>
      <c r="AH112">
        <v>234260000</v>
      </c>
      <c r="AI112">
        <v>547210000</v>
      </c>
      <c r="AJ112">
        <v>689590000</v>
      </c>
      <c r="AK112">
        <f t="shared" si="43"/>
        <v>0</v>
      </c>
      <c r="AL112">
        <f t="shared" si="43"/>
        <v>1.0291113101003271E-2</v>
      </c>
      <c r="AM112">
        <f t="shared" si="43"/>
        <v>0.13321538885424672</v>
      </c>
      <c r="AN112" s="15" t="s">
        <v>943</v>
      </c>
      <c r="AO112" s="16">
        <f t="shared" si="60"/>
        <v>7.7251683829583362E-2</v>
      </c>
      <c r="AP112" s="17" t="s">
        <v>943</v>
      </c>
      <c r="AQ112">
        <v>24838000</v>
      </c>
      <c r="AR112">
        <v>59842000</v>
      </c>
      <c r="AS112">
        <v>141000000</v>
      </c>
      <c r="AT112">
        <v>95556000</v>
      </c>
      <c r="AU112">
        <v>747130000</v>
      </c>
      <c r="AV112">
        <v>737750000</v>
      </c>
      <c r="AW112">
        <v>625580000</v>
      </c>
      <c r="AX112">
        <f t="shared" si="44"/>
        <v>8.0095833389102297E-2</v>
      </c>
      <c r="AY112">
        <f t="shared" si="44"/>
        <v>0.19112165367671977</v>
      </c>
      <c r="AZ112">
        <f t="shared" si="44"/>
        <v>0.15274784999520444</v>
      </c>
      <c r="BA112" s="15">
        <f t="shared" si="45"/>
        <v>0.41505965709702214</v>
      </c>
      <c r="BB112" s="16">
        <f t="shared" si="46"/>
        <v>1.2512232000824894</v>
      </c>
      <c r="BC112" s="17">
        <f t="shared" si="47"/>
        <v>2.3861622457719935</v>
      </c>
      <c r="BD112">
        <v>24729000</v>
      </c>
      <c r="BE112">
        <v>72127000</v>
      </c>
      <c r="BF112">
        <v>121790000</v>
      </c>
      <c r="BG112">
        <v>84621000</v>
      </c>
      <c r="BH112">
        <v>752070000</v>
      </c>
      <c r="BI112">
        <v>733350000</v>
      </c>
      <c r="BJ112">
        <v>663290000</v>
      </c>
      <c r="BK112">
        <f t="shared" si="48"/>
        <v>9.5904636536492616E-2</v>
      </c>
      <c r="BL112">
        <f t="shared" si="48"/>
        <v>0.16607349832958343</v>
      </c>
      <c r="BM112">
        <f t="shared" si="48"/>
        <v>0.12757768095403219</v>
      </c>
      <c r="BN112" s="15">
        <f t="shared" si="57"/>
        <v>0.34285357771708236</v>
      </c>
      <c r="BO112" s="16">
        <f t="shared" si="50"/>
        <v>1.301744138063003</v>
      </c>
      <c r="BP112" s="17">
        <f t="shared" si="58"/>
        <v>1.7316524448366051</v>
      </c>
      <c r="BQ112" s="41">
        <v>1</v>
      </c>
    </row>
    <row r="113" spans="1:69" customFormat="1" ht="15" x14ac:dyDescent="0.2">
      <c r="A113" t="s">
        <v>202</v>
      </c>
      <c r="B113" t="s">
        <v>203</v>
      </c>
      <c r="D113">
        <v>0</v>
      </c>
      <c r="E113">
        <v>20644000</v>
      </c>
      <c r="F113">
        <v>43183000</v>
      </c>
      <c r="G113">
        <v>16175000</v>
      </c>
      <c r="H113">
        <v>865460000</v>
      </c>
      <c r="I113">
        <v>887390000</v>
      </c>
      <c r="J113">
        <v>995240000</v>
      </c>
      <c r="K113">
        <f t="shared" si="41"/>
        <v>2.3853211009174313E-2</v>
      </c>
      <c r="L113">
        <f t="shared" si="41"/>
        <v>4.8662932870552969E-2</v>
      </c>
      <c r="M113">
        <f t="shared" si="41"/>
        <v>1.625236123950002E-2</v>
      </c>
      <c r="N113" s="15">
        <f>D113/E113</f>
        <v>0</v>
      </c>
      <c r="O113" s="16">
        <f>L113/M113</f>
        <v>2.9942069434367315</v>
      </c>
      <c r="P113" s="17">
        <f>L113/K113</f>
        <v>2.0400998780347206</v>
      </c>
      <c r="Q113">
        <v>7811700</v>
      </c>
      <c r="R113">
        <v>0</v>
      </c>
      <c r="S113">
        <v>51123000</v>
      </c>
      <c r="T113">
        <v>31394000</v>
      </c>
      <c r="U113">
        <v>876600000</v>
      </c>
      <c r="V113">
        <v>1078500000</v>
      </c>
      <c r="W113">
        <v>1138700000</v>
      </c>
      <c r="X113">
        <f t="shared" si="42"/>
        <v>0</v>
      </c>
      <c r="Y113">
        <f t="shared" si="42"/>
        <v>4.7401947148817805E-2</v>
      </c>
      <c r="Z113">
        <f t="shared" si="42"/>
        <v>2.7570036005971722E-2</v>
      </c>
      <c r="AA113" s="15" t="s">
        <v>943</v>
      </c>
      <c r="AB113" s="16">
        <f t="shared" si="59"/>
        <v>1.71932844551057</v>
      </c>
      <c r="AC113" s="17" t="s">
        <v>943</v>
      </c>
      <c r="AD113">
        <v>0</v>
      </c>
      <c r="AE113">
        <v>7605700</v>
      </c>
      <c r="AF113">
        <v>13649000</v>
      </c>
      <c r="AG113">
        <v>34252000</v>
      </c>
      <c r="AH113">
        <v>234260000</v>
      </c>
      <c r="AI113">
        <v>547210000</v>
      </c>
      <c r="AJ113">
        <v>689590000</v>
      </c>
      <c r="AK113">
        <f t="shared" si="43"/>
        <v>3.246691710065739E-2</v>
      </c>
      <c r="AL113">
        <f t="shared" si="43"/>
        <v>2.4942892125509403E-2</v>
      </c>
      <c r="AM113">
        <f t="shared" si="43"/>
        <v>4.9670093823866356E-2</v>
      </c>
      <c r="AN113" s="15">
        <f>AD113/AE113</f>
        <v>0</v>
      </c>
      <c r="AO113" s="16">
        <f t="shared" si="60"/>
        <v>0.50217123031735456</v>
      </c>
      <c r="AP113" s="17">
        <f>AL113/AK113</f>
        <v>0.76825563844509148</v>
      </c>
      <c r="AQ113">
        <v>5210800</v>
      </c>
      <c r="AR113">
        <v>30916000</v>
      </c>
      <c r="AS113">
        <v>67172000</v>
      </c>
      <c r="AT113">
        <v>71763000</v>
      </c>
      <c r="AU113">
        <v>747130000</v>
      </c>
      <c r="AV113">
        <v>737750000</v>
      </c>
      <c r="AW113">
        <v>625580000</v>
      </c>
      <c r="AX113">
        <f t="shared" si="44"/>
        <v>4.1379679573835877E-2</v>
      </c>
      <c r="AY113">
        <f t="shared" si="44"/>
        <v>9.104981362250085E-2</v>
      </c>
      <c r="AZ113">
        <f t="shared" si="44"/>
        <v>0.11471434508775856</v>
      </c>
      <c r="BA113" s="15">
        <f t="shared" si="45"/>
        <v>0.168547030663734</v>
      </c>
      <c r="BB113" s="16">
        <f t="shared" si="46"/>
        <v>0.7937090479211304</v>
      </c>
      <c r="BC113" s="17">
        <f t="shared" si="47"/>
        <v>2.2003508620707422</v>
      </c>
      <c r="BD113">
        <v>2020900</v>
      </c>
      <c r="BE113">
        <v>53121000</v>
      </c>
      <c r="BF113">
        <v>89837000</v>
      </c>
      <c r="BG113">
        <v>71752000</v>
      </c>
      <c r="BH113">
        <v>752070000</v>
      </c>
      <c r="BI113">
        <v>733350000</v>
      </c>
      <c r="BJ113">
        <v>663290000</v>
      </c>
      <c r="BK113">
        <f t="shared" si="48"/>
        <v>7.0633052774342814E-2</v>
      </c>
      <c r="BL113">
        <f t="shared" si="48"/>
        <v>0.12250221585873049</v>
      </c>
      <c r="BM113">
        <f t="shared" si="48"/>
        <v>0.1081759109891601</v>
      </c>
      <c r="BN113" s="15">
        <f t="shared" si="57"/>
        <v>3.8043335027578548E-2</v>
      </c>
      <c r="BO113" s="16">
        <f t="shared" si="50"/>
        <v>1.1324352597410154</v>
      </c>
      <c r="BP113" s="17">
        <f t="shared" si="58"/>
        <v>1.7343468963474979</v>
      </c>
      <c r="BQ113" s="41">
        <v>1</v>
      </c>
    </row>
    <row r="114" spans="1:69" customFormat="1" ht="15" x14ac:dyDescent="0.2">
      <c r="A114" t="s">
        <v>192</v>
      </c>
      <c r="B114" t="s">
        <v>193</v>
      </c>
      <c r="D114">
        <v>0</v>
      </c>
      <c r="E114">
        <v>35229000</v>
      </c>
      <c r="F114">
        <v>6784200</v>
      </c>
      <c r="G114">
        <v>56961000</v>
      </c>
      <c r="H114">
        <v>865460000</v>
      </c>
      <c r="I114">
        <v>887390000</v>
      </c>
      <c r="J114">
        <v>995240000</v>
      </c>
      <c r="K114">
        <f t="shared" si="41"/>
        <v>4.07055207635246E-2</v>
      </c>
      <c r="L114">
        <f t="shared" si="41"/>
        <v>7.6451165778293646E-3</v>
      </c>
      <c r="M114">
        <f t="shared" si="41"/>
        <v>5.7233431132189219E-2</v>
      </c>
      <c r="N114" s="15">
        <f>D114/E114</f>
        <v>0</v>
      </c>
      <c r="O114" s="16">
        <f>L114/M114</f>
        <v>0.13357781329188212</v>
      </c>
      <c r="P114" s="17">
        <f>L114/K114</f>
        <v>0.18781522590616259</v>
      </c>
      <c r="Q114">
        <v>30789000</v>
      </c>
      <c r="R114">
        <v>60363000</v>
      </c>
      <c r="S114">
        <v>108970000</v>
      </c>
      <c r="T114">
        <v>30625000</v>
      </c>
      <c r="U114">
        <v>876600000</v>
      </c>
      <c r="V114">
        <v>1078500000</v>
      </c>
      <c r="W114">
        <v>1138700000</v>
      </c>
      <c r="X114">
        <f t="shared" si="42"/>
        <v>6.8860369609856267E-2</v>
      </c>
      <c r="Y114">
        <f t="shared" si="42"/>
        <v>0.10103847936949467</v>
      </c>
      <c r="Z114">
        <f t="shared" si="42"/>
        <v>2.6894704487573549E-2</v>
      </c>
      <c r="AA114" s="15">
        <f>Q114/R114</f>
        <v>0.51006411212166392</v>
      </c>
      <c r="AB114" s="16">
        <f t="shared" si="59"/>
        <v>3.756816863936117</v>
      </c>
      <c r="AC114" s="17">
        <f>Y114/X114</f>
        <v>1.4672950485446221</v>
      </c>
      <c r="AD114">
        <v>8195100</v>
      </c>
      <c r="AE114">
        <v>24070000</v>
      </c>
      <c r="AF114">
        <v>0</v>
      </c>
      <c r="AG114">
        <v>96856000</v>
      </c>
      <c r="AH114">
        <v>234260000</v>
      </c>
      <c r="AI114">
        <v>547210000</v>
      </c>
      <c r="AJ114">
        <v>689590000</v>
      </c>
      <c r="AK114">
        <f t="shared" si="43"/>
        <v>0.10274908221634081</v>
      </c>
      <c r="AL114">
        <f t="shared" si="43"/>
        <v>0</v>
      </c>
      <c r="AM114">
        <f t="shared" si="43"/>
        <v>0.14045447294769356</v>
      </c>
      <c r="AN114" s="15">
        <f>AD114/AE114</f>
        <v>0.34046946406314915</v>
      </c>
      <c r="AO114" s="16">
        <f t="shared" si="60"/>
        <v>0</v>
      </c>
      <c r="AP114" s="17">
        <f>AL114/AK114</f>
        <v>0</v>
      </c>
      <c r="AQ114">
        <v>8215800</v>
      </c>
      <c r="AR114">
        <v>49120000</v>
      </c>
      <c r="AS114">
        <v>60591000</v>
      </c>
      <c r="AT114">
        <v>52055000</v>
      </c>
      <c r="AU114">
        <v>747130000</v>
      </c>
      <c r="AV114">
        <v>737750000</v>
      </c>
      <c r="AW114">
        <v>625580000</v>
      </c>
      <c r="AX114">
        <f t="shared" si="44"/>
        <v>6.5744917216548654E-2</v>
      </c>
      <c r="AY114">
        <f t="shared" si="44"/>
        <v>8.2129447644866141E-2</v>
      </c>
      <c r="AZ114">
        <f t="shared" si="44"/>
        <v>8.3210780395792702E-2</v>
      </c>
      <c r="BA114" s="15">
        <f t="shared" si="45"/>
        <v>0.16725977198697067</v>
      </c>
      <c r="BB114" s="16">
        <f t="shared" si="46"/>
        <v>0.98700489593075325</v>
      </c>
      <c r="BC114" s="17">
        <f t="shared" si="47"/>
        <v>1.2492136445217599</v>
      </c>
      <c r="BD114">
        <v>6744600</v>
      </c>
      <c r="BE114">
        <v>20319000</v>
      </c>
      <c r="BF114">
        <v>75199000</v>
      </c>
      <c r="BG114">
        <v>41736000</v>
      </c>
      <c r="BH114">
        <v>752070000</v>
      </c>
      <c r="BI114">
        <v>733350000</v>
      </c>
      <c r="BJ114">
        <v>663290000</v>
      </c>
      <c r="BK114">
        <f t="shared" si="48"/>
        <v>2.7017431887989149E-2</v>
      </c>
      <c r="BL114">
        <f t="shared" si="48"/>
        <v>0.10254176041453604</v>
      </c>
      <c r="BM114">
        <f t="shared" si="48"/>
        <v>6.2922703493193025E-2</v>
      </c>
      <c r="BN114" s="15">
        <f t="shared" si="57"/>
        <v>0.33193562675328508</v>
      </c>
      <c r="BO114" s="16">
        <f t="shared" si="50"/>
        <v>1.62964645067466</v>
      </c>
      <c r="BP114" s="17">
        <f t="shared" si="58"/>
        <v>3.7953925761582816</v>
      </c>
      <c r="BQ114" s="41">
        <v>1</v>
      </c>
    </row>
    <row r="115" spans="1:69" customFormat="1" ht="15" x14ac:dyDescent="0.2">
      <c r="A115" t="s">
        <v>171</v>
      </c>
      <c r="B115" t="s">
        <v>172</v>
      </c>
      <c r="D115">
        <v>0</v>
      </c>
      <c r="E115">
        <v>0</v>
      </c>
      <c r="F115">
        <v>68930000</v>
      </c>
      <c r="G115">
        <v>0</v>
      </c>
      <c r="H115">
        <v>865460000</v>
      </c>
      <c r="I115">
        <v>887390000</v>
      </c>
      <c r="J115">
        <v>995240000</v>
      </c>
      <c r="K115">
        <f t="shared" si="41"/>
        <v>0</v>
      </c>
      <c r="L115">
        <f t="shared" si="41"/>
        <v>7.7677233234541745E-2</v>
      </c>
      <c r="M115">
        <f t="shared" si="41"/>
        <v>0</v>
      </c>
      <c r="N115" s="15">
        <v>0</v>
      </c>
      <c r="O115" s="16" t="s">
        <v>943</v>
      </c>
      <c r="P115" s="17" t="s">
        <v>943</v>
      </c>
      <c r="Q115">
        <v>0</v>
      </c>
      <c r="R115">
        <v>17215000</v>
      </c>
      <c r="S115">
        <v>10932000</v>
      </c>
      <c r="T115">
        <v>17767000</v>
      </c>
      <c r="U115">
        <v>876600000</v>
      </c>
      <c r="V115">
        <v>1078500000</v>
      </c>
      <c r="W115">
        <v>1138700000</v>
      </c>
      <c r="X115">
        <f t="shared" si="42"/>
        <v>1.9638375541866301E-2</v>
      </c>
      <c r="Y115">
        <f t="shared" si="42"/>
        <v>1.0136300417246176E-2</v>
      </c>
      <c r="Z115">
        <f t="shared" si="42"/>
        <v>1.5602880477737771E-2</v>
      </c>
      <c r="AA115" s="15">
        <f>Q115/R115</f>
        <v>0</v>
      </c>
      <c r="AB115" s="16">
        <f t="shared" si="59"/>
        <v>0.64964289329195812</v>
      </c>
      <c r="AC115" s="17">
        <f>Y115/X115</f>
        <v>0.51614760068300891</v>
      </c>
      <c r="AD115">
        <v>0</v>
      </c>
      <c r="AE115">
        <v>0</v>
      </c>
      <c r="AF115">
        <v>3562900</v>
      </c>
      <c r="AG115">
        <v>20774000</v>
      </c>
      <c r="AH115">
        <v>234260000</v>
      </c>
      <c r="AI115">
        <v>547210000</v>
      </c>
      <c r="AJ115">
        <v>689590000</v>
      </c>
      <c r="AK115">
        <f t="shared" si="43"/>
        <v>0</v>
      </c>
      <c r="AL115">
        <f t="shared" si="43"/>
        <v>6.5110286727216244E-3</v>
      </c>
      <c r="AM115">
        <f t="shared" si="43"/>
        <v>3.0125146826375092E-2</v>
      </c>
      <c r="AN115" s="15">
        <v>0</v>
      </c>
      <c r="AO115" s="16">
        <f t="shared" si="60"/>
        <v>0.21613267846452802</v>
      </c>
      <c r="AP115" s="17" t="s">
        <v>943</v>
      </c>
      <c r="AQ115">
        <v>11397000</v>
      </c>
      <c r="AR115">
        <v>67793000</v>
      </c>
      <c r="AS115">
        <v>68732000</v>
      </c>
      <c r="AT115">
        <v>65004000</v>
      </c>
      <c r="AU115">
        <v>747130000</v>
      </c>
      <c r="AV115">
        <v>737750000</v>
      </c>
      <c r="AW115">
        <v>625580000</v>
      </c>
      <c r="AX115">
        <f t="shared" si="44"/>
        <v>9.0737890326984594E-2</v>
      </c>
      <c r="AY115">
        <f t="shared" si="44"/>
        <v>9.3164351067434772E-2</v>
      </c>
      <c r="AZ115">
        <f t="shared" si="44"/>
        <v>0.10390997154640494</v>
      </c>
      <c r="BA115" s="15">
        <f t="shared" si="45"/>
        <v>0.16811470210788723</v>
      </c>
      <c r="BB115" s="16">
        <f t="shared" si="46"/>
        <v>0.89658720602987263</v>
      </c>
      <c r="BC115" s="17">
        <f t="shared" si="47"/>
        <v>1.0267414277729638</v>
      </c>
      <c r="BD115">
        <v>8508400</v>
      </c>
      <c r="BE115">
        <v>39719000</v>
      </c>
      <c r="BF115">
        <v>79398000</v>
      </c>
      <c r="BG115">
        <v>34834000</v>
      </c>
      <c r="BH115">
        <v>752070000</v>
      </c>
      <c r="BI115">
        <v>733350000</v>
      </c>
      <c r="BJ115">
        <v>663290000</v>
      </c>
      <c r="BK115">
        <f t="shared" si="48"/>
        <v>5.281290305423697E-2</v>
      </c>
      <c r="BL115">
        <f t="shared" si="48"/>
        <v>0.10826753937410513</v>
      </c>
      <c r="BM115">
        <f t="shared" si="48"/>
        <v>5.2516998597898358E-2</v>
      </c>
      <c r="BN115" s="15">
        <f t="shared" si="57"/>
        <v>0.21421485938719503</v>
      </c>
      <c r="BO115" s="16">
        <f t="shared" si="50"/>
        <v>2.061571343843664</v>
      </c>
      <c r="BP115" s="17">
        <f t="shared" si="58"/>
        <v>2.0500206031643105</v>
      </c>
      <c r="BQ115" s="41">
        <v>1</v>
      </c>
    </row>
    <row r="116" spans="1:69" customFormat="1" ht="15" x14ac:dyDescent="0.2">
      <c r="A116" t="s">
        <v>736</v>
      </c>
      <c r="B116" t="s">
        <v>737</v>
      </c>
      <c r="D116">
        <v>0</v>
      </c>
      <c r="E116">
        <v>0</v>
      </c>
      <c r="F116">
        <v>0</v>
      </c>
      <c r="G116">
        <v>14275000</v>
      </c>
      <c r="H116">
        <v>865460000</v>
      </c>
      <c r="I116">
        <v>887390000</v>
      </c>
      <c r="J116">
        <v>995240000</v>
      </c>
      <c r="K116">
        <f t="shared" si="41"/>
        <v>0</v>
      </c>
      <c r="L116">
        <f t="shared" si="41"/>
        <v>0</v>
      </c>
      <c r="M116">
        <f t="shared" si="41"/>
        <v>1.4343273984164623E-2</v>
      </c>
      <c r="N116" s="15">
        <v>0</v>
      </c>
      <c r="O116" s="16">
        <f>L116/M116</f>
        <v>0</v>
      </c>
      <c r="P116" s="17">
        <v>0</v>
      </c>
      <c r="Q116">
        <v>0</v>
      </c>
      <c r="R116">
        <v>0</v>
      </c>
      <c r="S116">
        <v>5500700</v>
      </c>
      <c r="T116">
        <v>9125600</v>
      </c>
      <c r="U116">
        <v>876600000</v>
      </c>
      <c r="V116">
        <v>1078500000</v>
      </c>
      <c r="W116">
        <v>1138700000</v>
      </c>
      <c r="X116">
        <f t="shared" si="42"/>
        <v>0</v>
      </c>
      <c r="Y116">
        <f t="shared" si="42"/>
        <v>5.1003245248029674E-3</v>
      </c>
      <c r="Z116">
        <f t="shared" si="42"/>
        <v>8.0140511109159564E-3</v>
      </c>
      <c r="AA116" s="15">
        <v>0</v>
      </c>
      <c r="AB116" s="16">
        <f t="shared" si="59"/>
        <v>0.63642275975203155</v>
      </c>
      <c r="AC116" s="17" t="s">
        <v>943</v>
      </c>
      <c r="AD116">
        <v>0</v>
      </c>
      <c r="AE116">
        <v>0</v>
      </c>
      <c r="AF116">
        <v>0</v>
      </c>
      <c r="AG116">
        <v>0</v>
      </c>
      <c r="AH116">
        <v>234260000</v>
      </c>
      <c r="AI116">
        <v>547210000</v>
      </c>
      <c r="AJ116">
        <v>689590000</v>
      </c>
      <c r="AK116">
        <f t="shared" si="43"/>
        <v>0</v>
      </c>
      <c r="AL116">
        <f t="shared" si="43"/>
        <v>0</v>
      </c>
      <c r="AM116">
        <f t="shared" si="43"/>
        <v>0</v>
      </c>
      <c r="AN116" s="15">
        <v>0</v>
      </c>
      <c r="AO116" s="16">
        <v>0</v>
      </c>
      <c r="AP116" s="17">
        <v>0</v>
      </c>
      <c r="AQ116">
        <v>4953800</v>
      </c>
      <c r="AR116">
        <v>6913200</v>
      </c>
      <c r="AS116">
        <v>9031600</v>
      </c>
      <c r="AT116">
        <v>9844000</v>
      </c>
      <c r="AU116">
        <v>747130000</v>
      </c>
      <c r="AV116">
        <v>737750000</v>
      </c>
      <c r="AW116">
        <v>625580000</v>
      </c>
      <c r="AX116">
        <f t="shared" si="44"/>
        <v>9.2530081779609967E-3</v>
      </c>
      <c r="AY116">
        <f t="shared" si="44"/>
        <v>1.2242087427990512E-2</v>
      </c>
      <c r="AZ116">
        <f t="shared" si="44"/>
        <v>1.5735797180216757E-2</v>
      </c>
      <c r="BA116" s="15">
        <f t="shared" si="45"/>
        <v>0.71657119713012785</v>
      </c>
      <c r="BB116" s="16">
        <f t="shared" si="46"/>
        <v>0.77797694567272502</v>
      </c>
      <c r="BC116" s="17">
        <f t="shared" si="47"/>
        <v>1.3230386478149847</v>
      </c>
      <c r="BD116">
        <v>14802000</v>
      </c>
      <c r="BE116">
        <v>6694000</v>
      </c>
      <c r="BF116">
        <v>14537000</v>
      </c>
      <c r="BG116">
        <v>0</v>
      </c>
      <c r="BH116">
        <v>752070000</v>
      </c>
      <c r="BI116">
        <v>733350000</v>
      </c>
      <c r="BJ116">
        <v>663290000</v>
      </c>
      <c r="BK116">
        <f t="shared" si="48"/>
        <v>8.9007672158176766E-3</v>
      </c>
      <c r="BL116">
        <f t="shared" si="48"/>
        <v>1.9822731301561328E-2</v>
      </c>
      <c r="BM116">
        <f t="shared" si="48"/>
        <v>0</v>
      </c>
      <c r="BN116" s="15">
        <f t="shared" si="57"/>
        <v>2.2112339408425457</v>
      </c>
      <c r="BO116" s="16" t="s">
        <v>943</v>
      </c>
      <c r="BP116" s="17">
        <f t="shared" si="58"/>
        <v>2.2270811965887702</v>
      </c>
      <c r="BQ116" s="41">
        <v>1</v>
      </c>
    </row>
    <row r="117" spans="1:69" customFormat="1" ht="15" x14ac:dyDescent="0.2">
      <c r="A117" t="s">
        <v>448</v>
      </c>
      <c r="B117" t="s">
        <v>449</v>
      </c>
      <c r="D117">
        <v>26428000</v>
      </c>
      <c r="E117">
        <v>41733000</v>
      </c>
      <c r="F117">
        <v>0</v>
      </c>
      <c r="G117">
        <v>14424000</v>
      </c>
      <c r="H117">
        <v>865460000</v>
      </c>
      <c r="I117">
        <v>887390000</v>
      </c>
      <c r="J117">
        <v>995240000</v>
      </c>
      <c r="K117">
        <f t="shared" si="41"/>
        <v>4.8220599450003468E-2</v>
      </c>
      <c r="L117">
        <f t="shared" si="41"/>
        <v>0</v>
      </c>
      <c r="M117">
        <f t="shared" si="41"/>
        <v>1.4492986616293557E-2</v>
      </c>
      <c r="N117" s="15">
        <f>D117/E117</f>
        <v>0.63326384396041502</v>
      </c>
      <c r="O117" s="16">
        <f>L117/M117</f>
        <v>0</v>
      </c>
      <c r="P117" s="17">
        <f>L117/K117</f>
        <v>0</v>
      </c>
      <c r="Q117">
        <v>52282000</v>
      </c>
      <c r="R117">
        <v>34639000</v>
      </c>
      <c r="S117">
        <v>62887000</v>
      </c>
      <c r="T117">
        <v>29388000</v>
      </c>
      <c r="U117">
        <v>876600000</v>
      </c>
      <c r="V117">
        <v>1078500000</v>
      </c>
      <c r="W117">
        <v>1138700000</v>
      </c>
      <c r="X117">
        <f t="shared" si="42"/>
        <v>3.9515172256445359E-2</v>
      </c>
      <c r="Y117">
        <f t="shared" si="42"/>
        <v>5.8309689383402877E-2</v>
      </c>
      <c r="Z117">
        <f t="shared" si="42"/>
        <v>2.5808377974883639E-2</v>
      </c>
      <c r="AA117" s="15">
        <f>Q117/R117</f>
        <v>1.5093391841565864</v>
      </c>
      <c r="AB117" s="16">
        <f t="shared" si="59"/>
        <v>2.2593318123343153</v>
      </c>
      <c r="AC117" s="17">
        <f>Y117/X117</f>
        <v>1.4756278678221357</v>
      </c>
      <c r="AD117">
        <v>25613000</v>
      </c>
      <c r="AE117">
        <v>0</v>
      </c>
      <c r="AF117">
        <v>17108000</v>
      </c>
      <c r="AG117">
        <v>0</v>
      </c>
      <c r="AH117">
        <v>234260000</v>
      </c>
      <c r="AI117">
        <v>547210000</v>
      </c>
      <c r="AJ117">
        <v>689590000</v>
      </c>
      <c r="AK117">
        <f t="shared" si="43"/>
        <v>0</v>
      </c>
      <c r="AL117">
        <f t="shared" si="43"/>
        <v>3.1264048537124688E-2</v>
      </c>
      <c r="AM117">
        <f t="shared" si="43"/>
        <v>0</v>
      </c>
      <c r="AN117" s="15" t="s">
        <v>943</v>
      </c>
      <c r="AO117" s="16" t="s">
        <v>943</v>
      </c>
      <c r="AP117" s="17" t="s">
        <v>943</v>
      </c>
      <c r="AQ117">
        <v>18122000</v>
      </c>
      <c r="AR117">
        <v>14280000</v>
      </c>
      <c r="AS117">
        <v>12079000</v>
      </c>
      <c r="AT117">
        <v>10581000</v>
      </c>
      <c r="AU117">
        <v>747130000</v>
      </c>
      <c r="AV117">
        <v>737750000</v>
      </c>
      <c r="AW117">
        <v>625580000</v>
      </c>
      <c r="AX117">
        <f t="shared" si="44"/>
        <v>1.9113139614257223E-2</v>
      </c>
      <c r="AY117">
        <f t="shared" si="44"/>
        <v>1.637275499830566E-2</v>
      </c>
      <c r="AZ117">
        <f t="shared" si="44"/>
        <v>1.6913903897183415E-2</v>
      </c>
      <c r="BA117" s="15">
        <f t="shared" si="45"/>
        <v>1.269047619047619</v>
      </c>
      <c r="BB117" s="16">
        <f t="shared" si="46"/>
        <v>0.96800567733107024</v>
      </c>
      <c r="BC117" s="17">
        <f t="shared" si="47"/>
        <v>0.85662300013194037</v>
      </c>
      <c r="BD117">
        <v>0</v>
      </c>
      <c r="BE117">
        <v>11786000</v>
      </c>
      <c r="BF117">
        <v>16179000</v>
      </c>
      <c r="BG117">
        <v>9712900</v>
      </c>
      <c r="BH117">
        <v>752070000</v>
      </c>
      <c r="BI117">
        <v>733350000</v>
      </c>
      <c r="BJ117">
        <v>663290000</v>
      </c>
      <c r="BK117">
        <f t="shared" si="48"/>
        <v>1.5671413565226642E-2</v>
      </c>
      <c r="BL117">
        <f t="shared" si="48"/>
        <v>2.2061771323379015E-2</v>
      </c>
      <c r="BM117">
        <f t="shared" si="48"/>
        <v>1.4643519425892143E-2</v>
      </c>
      <c r="BN117" s="15">
        <f t="shared" si="57"/>
        <v>0</v>
      </c>
      <c r="BO117" s="16">
        <f>BL117/BM117</f>
        <v>1.5065894121306784</v>
      </c>
      <c r="BP117" s="17">
        <f t="shared" si="58"/>
        <v>1.4077716238905189</v>
      </c>
      <c r="BQ117" s="41">
        <v>1</v>
      </c>
    </row>
    <row r="118" spans="1:69" customFormat="1" ht="15" x14ac:dyDescent="0.2">
      <c r="A118" t="s">
        <v>410</v>
      </c>
      <c r="B118" t="s">
        <v>411</v>
      </c>
      <c r="D118">
        <v>7499300</v>
      </c>
      <c r="E118">
        <v>29513000</v>
      </c>
      <c r="F118">
        <v>4514300</v>
      </c>
      <c r="G118">
        <v>25030000</v>
      </c>
      <c r="H118">
        <v>865460000</v>
      </c>
      <c r="I118">
        <v>887390000</v>
      </c>
      <c r="J118">
        <v>995240000</v>
      </c>
      <c r="K118">
        <f t="shared" si="41"/>
        <v>3.4100940540290711E-2</v>
      </c>
      <c r="L118">
        <f t="shared" si="41"/>
        <v>5.0871657332176379E-3</v>
      </c>
      <c r="M118">
        <f t="shared" si="41"/>
        <v>2.5149712632128934E-2</v>
      </c>
      <c r="N118" s="15">
        <f>D118/E118</f>
        <v>0.25410158235353913</v>
      </c>
      <c r="O118" s="16">
        <f>L118/M118</f>
        <v>0.20227530260996893</v>
      </c>
      <c r="P118" s="17">
        <f>L118/K118</f>
        <v>0.1491796311954236</v>
      </c>
      <c r="Q118">
        <v>57801000</v>
      </c>
      <c r="R118">
        <v>0</v>
      </c>
      <c r="S118">
        <v>9386000</v>
      </c>
      <c r="T118">
        <v>26283000</v>
      </c>
      <c r="U118">
        <v>876600000</v>
      </c>
      <c r="V118">
        <v>1078500000</v>
      </c>
      <c r="W118">
        <v>1138700000</v>
      </c>
      <c r="X118">
        <f t="shared" si="42"/>
        <v>0</v>
      </c>
      <c r="Y118">
        <f t="shared" si="42"/>
        <v>8.7028280018544273E-3</v>
      </c>
      <c r="Z118">
        <f t="shared" si="42"/>
        <v>2.3081584262755774E-2</v>
      </c>
      <c r="AA118" s="15" t="s">
        <v>943</v>
      </c>
      <c r="AB118" s="16">
        <f t="shared" si="59"/>
        <v>0.377046389137908</v>
      </c>
      <c r="AC118" s="17" t="s">
        <v>943</v>
      </c>
      <c r="AD118">
        <v>14023000</v>
      </c>
      <c r="AE118">
        <v>31051000</v>
      </c>
      <c r="AF118">
        <v>2734300</v>
      </c>
      <c r="AG118">
        <v>41933000</v>
      </c>
      <c r="AH118">
        <v>234260000</v>
      </c>
      <c r="AI118">
        <v>547210000</v>
      </c>
      <c r="AJ118">
        <v>689590000</v>
      </c>
      <c r="AK118">
        <f t="shared" si="43"/>
        <v>0.13254930419192351</v>
      </c>
      <c r="AL118">
        <f t="shared" si="43"/>
        <v>4.9968019590285262E-3</v>
      </c>
      <c r="AM118">
        <f t="shared" si="43"/>
        <v>6.0808596412360971E-2</v>
      </c>
      <c r="AN118" s="15">
        <f>AD118/AE118</f>
        <v>0.4516118643521948</v>
      </c>
      <c r="AO118" s="16">
        <f>AL118/AM118</f>
        <v>8.2172624494466912E-2</v>
      </c>
      <c r="AP118" s="17">
        <f>AL118/AK118</f>
        <v>3.7697685321632875E-2</v>
      </c>
      <c r="AQ118">
        <v>34772000</v>
      </c>
      <c r="AR118">
        <v>38472000</v>
      </c>
      <c r="AS118">
        <v>38853000</v>
      </c>
      <c r="AT118">
        <v>23743000</v>
      </c>
      <c r="AU118">
        <v>747130000</v>
      </c>
      <c r="AV118">
        <v>737750000</v>
      </c>
      <c r="AW118">
        <v>625580000</v>
      </c>
      <c r="AX118">
        <f t="shared" si="44"/>
        <v>5.1493046725469463E-2</v>
      </c>
      <c r="AY118">
        <f t="shared" si="44"/>
        <v>5.2664181633344631E-2</v>
      </c>
      <c r="AZ118">
        <f t="shared" si="44"/>
        <v>3.7953579078615046E-2</v>
      </c>
      <c r="BA118" s="15">
        <f t="shared" si="45"/>
        <v>0.90382615928467458</v>
      </c>
      <c r="BB118" s="16">
        <f t="shared" si="46"/>
        <v>1.3875946066709233</v>
      </c>
      <c r="BC118" s="17">
        <f t="shared" si="47"/>
        <v>1.0227435543699515</v>
      </c>
      <c r="BD118">
        <v>43073000</v>
      </c>
      <c r="BE118">
        <v>31445000</v>
      </c>
      <c r="BF118">
        <v>50205000</v>
      </c>
      <c r="BG118">
        <v>42835000</v>
      </c>
      <c r="BH118">
        <v>752070000</v>
      </c>
      <c r="BI118">
        <v>733350000</v>
      </c>
      <c r="BJ118">
        <v>663290000</v>
      </c>
      <c r="BK118">
        <f t="shared" si="48"/>
        <v>4.1811267568178496E-2</v>
      </c>
      <c r="BL118">
        <f t="shared" si="48"/>
        <v>6.8459807731642466E-2</v>
      </c>
      <c r="BM118">
        <f t="shared" si="48"/>
        <v>6.4579595651977267E-2</v>
      </c>
      <c r="BN118" s="15">
        <f t="shared" si="57"/>
        <v>1.3697885196374622</v>
      </c>
      <c r="BO118" s="16">
        <f>BL118/BM118</f>
        <v>1.0600841804674013</v>
      </c>
      <c r="BP118" s="17">
        <f t="shared" si="58"/>
        <v>1.6373530800043361</v>
      </c>
      <c r="BQ118" s="41">
        <v>1</v>
      </c>
    </row>
    <row r="119" spans="1:69" customFormat="1" ht="15" x14ac:dyDescent="0.2">
      <c r="A119" t="s">
        <v>710</v>
      </c>
      <c r="B119" t="s">
        <v>711</v>
      </c>
      <c r="D119">
        <v>0</v>
      </c>
      <c r="E119">
        <v>0</v>
      </c>
      <c r="F119">
        <v>0</v>
      </c>
      <c r="G119">
        <v>0</v>
      </c>
      <c r="H119">
        <v>865460000</v>
      </c>
      <c r="I119">
        <v>887390000</v>
      </c>
      <c r="J119">
        <v>995240000</v>
      </c>
      <c r="K119">
        <f t="shared" si="41"/>
        <v>0</v>
      </c>
      <c r="L119">
        <f t="shared" si="41"/>
        <v>0</v>
      </c>
      <c r="M119">
        <f t="shared" si="41"/>
        <v>0</v>
      </c>
      <c r="N119" s="15">
        <v>0</v>
      </c>
      <c r="O119" s="16">
        <v>0</v>
      </c>
      <c r="P119" s="17">
        <v>0</v>
      </c>
      <c r="Q119">
        <v>0</v>
      </c>
      <c r="R119">
        <v>0</v>
      </c>
      <c r="S119">
        <v>0</v>
      </c>
      <c r="T119">
        <v>0</v>
      </c>
      <c r="U119">
        <v>876600000</v>
      </c>
      <c r="V119">
        <v>1078500000</v>
      </c>
      <c r="W119">
        <v>1138700000</v>
      </c>
      <c r="X119">
        <f t="shared" si="42"/>
        <v>0</v>
      </c>
      <c r="Y119">
        <f t="shared" si="42"/>
        <v>0</v>
      </c>
      <c r="Z119">
        <f t="shared" si="42"/>
        <v>0</v>
      </c>
      <c r="AA119" s="15">
        <v>0</v>
      </c>
      <c r="AB119" s="16">
        <v>0</v>
      </c>
      <c r="AC119" s="17">
        <v>0</v>
      </c>
      <c r="AD119">
        <v>0</v>
      </c>
      <c r="AE119">
        <v>0</v>
      </c>
      <c r="AF119">
        <v>0</v>
      </c>
      <c r="AG119">
        <v>0</v>
      </c>
      <c r="AH119">
        <v>234260000</v>
      </c>
      <c r="AI119">
        <v>547210000</v>
      </c>
      <c r="AJ119">
        <v>689590000</v>
      </c>
      <c r="AK119">
        <f t="shared" si="43"/>
        <v>0</v>
      </c>
      <c r="AL119">
        <f t="shared" si="43"/>
        <v>0</v>
      </c>
      <c r="AM119">
        <f t="shared" si="43"/>
        <v>0</v>
      </c>
      <c r="AN119" s="15">
        <v>0</v>
      </c>
      <c r="AO119" s="16">
        <v>0</v>
      </c>
      <c r="AP119" s="17">
        <v>0</v>
      </c>
      <c r="AQ119">
        <v>0</v>
      </c>
      <c r="AR119">
        <v>4571000</v>
      </c>
      <c r="AS119">
        <v>5655800</v>
      </c>
      <c r="AT119">
        <v>4755200</v>
      </c>
      <c r="AU119">
        <v>747130000</v>
      </c>
      <c r="AV119">
        <v>737750000</v>
      </c>
      <c r="AW119">
        <v>625580000</v>
      </c>
      <c r="AX119">
        <f t="shared" si="44"/>
        <v>6.1180785137793956E-3</v>
      </c>
      <c r="AY119">
        <f t="shared" si="44"/>
        <v>7.6662826160623521E-3</v>
      </c>
      <c r="AZ119">
        <f t="shared" si="44"/>
        <v>7.601266025128681E-3</v>
      </c>
      <c r="BA119" s="15">
        <f t="shared" si="45"/>
        <v>0</v>
      </c>
      <c r="BB119" s="16">
        <f t="shared" si="46"/>
        <v>1.0085533897535932</v>
      </c>
      <c r="BC119" s="17">
        <f t="shared" si="47"/>
        <v>1.2530539774532192</v>
      </c>
      <c r="BD119">
        <v>5176100</v>
      </c>
      <c r="BE119">
        <v>4934500</v>
      </c>
      <c r="BF119">
        <v>0</v>
      </c>
      <c r="BG119">
        <v>6980800</v>
      </c>
      <c r="BH119">
        <v>752070000</v>
      </c>
      <c r="BI119">
        <v>733350000</v>
      </c>
      <c r="BJ119">
        <v>663290000</v>
      </c>
      <c r="BK119">
        <f t="shared" si="48"/>
        <v>6.5612243541159736E-3</v>
      </c>
      <c r="BL119">
        <f t="shared" si="48"/>
        <v>0</v>
      </c>
      <c r="BM119">
        <f t="shared" si="48"/>
        <v>1.0524506626060999E-2</v>
      </c>
      <c r="BN119" s="15">
        <f t="shared" si="57"/>
        <v>1.0489613942648699</v>
      </c>
      <c r="BO119" s="16">
        <f>BL119/BM119</f>
        <v>0</v>
      </c>
      <c r="BP119" s="17">
        <f t="shared" si="58"/>
        <v>0</v>
      </c>
      <c r="BQ119" s="41">
        <v>1</v>
      </c>
    </row>
    <row r="120" spans="1:69" customFormat="1" ht="15" x14ac:dyDescent="0.2">
      <c r="A120" t="s">
        <v>626</v>
      </c>
      <c r="B120" t="s">
        <v>627</v>
      </c>
      <c r="D120">
        <v>21681000</v>
      </c>
      <c r="E120">
        <v>11241000</v>
      </c>
      <c r="F120">
        <v>15619000</v>
      </c>
      <c r="G120">
        <v>0</v>
      </c>
      <c r="H120">
        <v>865460000</v>
      </c>
      <c r="I120">
        <v>887390000</v>
      </c>
      <c r="J120">
        <v>995240000</v>
      </c>
      <c r="K120">
        <f t="shared" si="41"/>
        <v>1.2988468560072101E-2</v>
      </c>
      <c r="L120">
        <f t="shared" si="41"/>
        <v>1.7601054778620447E-2</v>
      </c>
      <c r="M120">
        <f t="shared" si="41"/>
        <v>0</v>
      </c>
      <c r="N120" s="15">
        <f>D120/E120</f>
        <v>1.9287429943955163</v>
      </c>
      <c r="O120" s="16" t="s">
        <v>943</v>
      </c>
      <c r="P120" s="17">
        <f>L120/K120</f>
        <v>1.3551293362427588</v>
      </c>
      <c r="Q120">
        <v>47439000</v>
      </c>
      <c r="R120">
        <v>17108000</v>
      </c>
      <c r="S120">
        <v>0</v>
      </c>
      <c r="T120">
        <v>0</v>
      </c>
      <c r="U120">
        <v>876600000</v>
      </c>
      <c r="V120">
        <v>1078500000</v>
      </c>
      <c r="W120">
        <v>1138700000</v>
      </c>
      <c r="X120">
        <f t="shared" si="42"/>
        <v>1.951631302760666E-2</v>
      </c>
      <c r="Y120">
        <f t="shared" si="42"/>
        <v>0</v>
      </c>
      <c r="Z120">
        <f t="shared" si="42"/>
        <v>0</v>
      </c>
      <c r="AA120" s="15">
        <f>Q120/R120</f>
        <v>2.7729132569558104</v>
      </c>
      <c r="AB120" s="16">
        <v>0</v>
      </c>
      <c r="AC120" s="17">
        <f>Y120/X120</f>
        <v>0</v>
      </c>
      <c r="AD120">
        <v>0</v>
      </c>
      <c r="AE120">
        <v>0</v>
      </c>
      <c r="AF120">
        <v>0</v>
      </c>
      <c r="AG120">
        <v>0</v>
      </c>
      <c r="AH120">
        <v>234260000</v>
      </c>
      <c r="AI120">
        <v>547210000</v>
      </c>
      <c r="AJ120">
        <v>689590000</v>
      </c>
      <c r="AK120">
        <f t="shared" si="43"/>
        <v>0</v>
      </c>
      <c r="AL120">
        <f t="shared" si="43"/>
        <v>0</v>
      </c>
      <c r="AM120">
        <f t="shared" si="43"/>
        <v>0</v>
      </c>
      <c r="AN120" s="15">
        <v>0</v>
      </c>
      <c r="AO120" s="16">
        <v>0</v>
      </c>
      <c r="AP120" s="17">
        <v>0</v>
      </c>
      <c r="AQ120">
        <v>7546600</v>
      </c>
      <c r="AR120">
        <v>9089300</v>
      </c>
      <c r="AS120">
        <v>10888000</v>
      </c>
      <c r="AT120">
        <v>15747000</v>
      </c>
      <c r="AU120">
        <v>747130000</v>
      </c>
      <c r="AV120">
        <v>737750000</v>
      </c>
      <c r="AW120">
        <v>625580000</v>
      </c>
      <c r="AX120">
        <f t="shared" si="44"/>
        <v>1.2165620440887127E-2</v>
      </c>
      <c r="AY120">
        <f t="shared" si="44"/>
        <v>1.4758386987461878E-2</v>
      </c>
      <c r="AZ120">
        <f t="shared" si="44"/>
        <v>2.5171840531986317E-2</v>
      </c>
      <c r="BA120" s="15">
        <f t="shared" si="45"/>
        <v>0.83027295831362147</v>
      </c>
      <c r="BB120" s="16">
        <f t="shared" si="46"/>
        <v>0.58630543796382817</v>
      </c>
      <c r="BC120" s="17">
        <f t="shared" si="47"/>
        <v>1.2131224263631295</v>
      </c>
      <c r="BD120">
        <v>5406900</v>
      </c>
      <c r="BE120">
        <v>9363600</v>
      </c>
      <c r="BF120">
        <v>23571000</v>
      </c>
      <c r="BG120">
        <v>13839000</v>
      </c>
      <c r="BH120">
        <v>752070000</v>
      </c>
      <c r="BI120">
        <v>733350000</v>
      </c>
      <c r="BJ120">
        <v>663290000</v>
      </c>
      <c r="BK120">
        <f t="shared" si="48"/>
        <v>1.2450436794447326E-2</v>
      </c>
      <c r="BL120">
        <f t="shared" si="48"/>
        <v>3.2141542237676415E-2</v>
      </c>
      <c r="BM120">
        <f t="shared" si="48"/>
        <v>2.0864177056792655E-2</v>
      </c>
      <c r="BN120" s="15">
        <f t="shared" si="57"/>
        <v>0.57743816480840704</v>
      </c>
      <c r="BO120" s="16">
        <f>BL120/BM120</f>
        <v>1.540513299431201</v>
      </c>
      <c r="BP120" s="17">
        <f t="shared" si="58"/>
        <v>2.5815594077800528</v>
      </c>
      <c r="BQ120" s="41">
        <v>1</v>
      </c>
    </row>
    <row r="121" spans="1:69" customFormat="1" ht="15" x14ac:dyDescent="0.2">
      <c r="A121" t="s">
        <v>40</v>
      </c>
      <c r="B121" t="s">
        <v>41</v>
      </c>
      <c r="D121">
        <v>0</v>
      </c>
      <c r="E121">
        <v>0</v>
      </c>
      <c r="F121">
        <v>0</v>
      </c>
      <c r="G121">
        <v>0</v>
      </c>
      <c r="H121">
        <v>865460000</v>
      </c>
      <c r="I121">
        <v>887390000</v>
      </c>
      <c r="J121">
        <v>995240000</v>
      </c>
      <c r="K121">
        <f t="shared" si="41"/>
        <v>0</v>
      </c>
      <c r="L121">
        <f t="shared" si="41"/>
        <v>0</v>
      </c>
      <c r="M121">
        <f t="shared" si="41"/>
        <v>0</v>
      </c>
      <c r="N121" s="15">
        <v>0</v>
      </c>
      <c r="O121" s="16">
        <v>0</v>
      </c>
      <c r="P121" s="17">
        <v>0</v>
      </c>
      <c r="Q121">
        <v>0</v>
      </c>
      <c r="R121">
        <v>0</v>
      </c>
      <c r="S121">
        <v>0</v>
      </c>
      <c r="T121">
        <v>0</v>
      </c>
      <c r="U121">
        <v>876600000</v>
      </c>
      <c r="V121">
        <v>1078500000</v>
      </c>
      <c r="W121">
        <v>1138700000</v>
      </c>
      <c r="X121">
        <f t="shared" si="42"/>
        <v>0</v>
      </c>
      <c r="Y121">
        <f t="shared" si="42"/>
        <v>0</v>
      </c>
      <c r="Z121">
        <f t="shared" si="42"/>
        <v>0</v>
      </c>
      <c r="AA121" s="15">
        <v>0</v>
      </c>
      <c r="AB121" s="16">
        <v>0</v>
      </c>
      <c r="AC121" s="17">
        <v>0</v>
      </c>
      <c r="AD121">
        <v>0</v>
      </c>
      <c r="AE121">
        <v>0</v>
      </c>
      <c r="AF121">
        <v>0</v>
      </c>
      <c r="AG121">
        <v>0</v>
      </c>
      <c r="AH121">
        <v>234260000</v>
      </c>
      <c r="AI121">
        <v>547210000</v>
      </c>
      <c r="AJ121">
        <v>689590000</v>
      </c>
      <c r="AK121">
        <f t="shared" si="43"/>
        <v>0</v>
      </c>
      <c r="AL121">
        <f t="shared" si="43"/>
        <v>0</v>
      </c>
      <c r="AM121">
        <f t="shared" si="43"/>
        <v>0</v>
      </c>
      <c r="AN121" s="15">
        <v>0</v>
      </c>
      <c r="AO121" s="16">
        <v>0</v>
      </c>
      <c r="AP121" s="17">
        <v>0</v>
      </c>
      <c r="AQ121">
        <v>8949600</v>
      </c>
      <c r="AR121">
        <v>14636000</v>
      </c>
      <c r="AS121">
        <v>8459100</v>
      </c>
      <c r="AT121">
        <v>6919000</v>
      </c>
      <c r="AU121">
        <v>747130000</v>
      </c>
      <c r="AV121">
        <v>737750000</v>
      </c>
      <c r="AW121">
        <v>625580000</v>
      </c>
      <c r="AX121">
        <f t="shared" si="44"/>
        <v>1.9589629649458595E-2</v>
      </c>
      <c r="AY121">
        <f t="shared" si="44"/>
        <v>1.1466079295154185E-2</v>
      </c>
      <c r="AZ121">
        <f t="shared" si="44"/>
        <v>1.1060136193612327E-2</v>
      </c>
      <c r="BA121" s="15">
        <f t="shared" si="45"/>
        <v>0.61147854605083352</v>
      </c>
      <c r="BB121" s="16">
        <f t="shared" si="46"/>
        <v>1.0367032642668819</v>
      </c>
      <c r="BC121" s="17">
        <f t="shared" si="47"/>
        <v>0.58531373488579841</v>
      </c>
      <c r="BD121">
        <v>46736000</v>
      </c>
      <c r="BE121">
        <v>12664000</v>
      </c>
      <c r="BF121">
        <v>8914600</v>
      </c>
      <c r="BG121">
        <v>0</v>
      </c>
      <c r="BH121">
        <v>752070000</v>
      </c>
      <c r="BI121">
        <v>733350000</v>
      </c>
      <c r="BJ121">
        <v>663290000</v>
      </c>
      <c r="BK121">
        <f t="shared" si="48"/>
        <v>1.6838858085018681E-2</v>
      </c>
      <c r="BL121">
        <f t="shared" si="48"/>
        <v>1.2155996454626032E-2</v>
      </c>
      <c r="BM121">
        <f t="shared" si="48"/>
        <v>0</v>
      </c>
      <c r="BN121" s="15">
        <f t="shared" si="57"/>
        <v>3.6904611497157296</v>
      </c>
      <c r="BO121" s="16" t="s">
        <v>943</v>
      </c>
      <c r="BP121" s="17">
        <f t="shared" si="58"/>
        <v>0.72190147296514529</v>
      </c>
      <c r="BQ121" s="41">
        <v>1</v>
      </c>
    </row>
    <row r="122" spans="1:69" customFormat="1" ht="15" x14ac:dyDescent="0.2">
      <c r="A122" t="s">
        <v>473</v>
      </c>
      <c r="B122" t="s">
        <v>474</v>
      </c>
      <c r="D122">
        <v>18619000</v>
      </c>
      <c r="E122">
        <v>86559000</v>
      </c>
      <c r="F122">
        <v>69301000</v>
      </c>
      <c r="G122">
        <v>59270000</v>
      </c>
      <c r="H122">
        <v>865460000</v>
      </c>
      <c r="I122">
        <v>887390000</v>
      </c>
      <c r="J122">
        <v>995240000</v>
      </c>
      <c r="K122">
        <f t="shared" si="41"/>
        <v>0.10001502091373374</v>
      </c>
      <c r="L122">
        <f t="shared" si="41"/>
        <v>7.8095313221920468E-2</v>
      </c>
      <c r="M122">
        <f t="shared" si="41"/>
        <v>5.9553474538804711E-2</v>
      </c>
      <c r="N122" s="15">
        <f>D122/E122</f>
        <v>0.21510183805265773</v>
      </c>
      <c r="O122" s="16">
        <f>L122/M122</f>
        <v>1.3113477228105976</v>
      </c>
      <c r="P122" s="17">
        <f>L122/K122</f>
        <v>0.78083584354074431</v>
      </c>
      <c r="Q122">
        <v>39039000</v>
      </c>
      <c r="R122">
        <v>42527000</v>
      </c>
      <c r="S122">
        <v>47186000</v>
      </c>
      <c r="T122">
        <v>4435600</v>
      </c>
      <c r="U122">
        <v>876600000</v>
      </c>
      <c r="V122">
        <v>1078500000</v>
      </c>
      <c r="W122">
        <v>1138700000</v>
      </c>
      <c r="X122">
        <f t="shared" si="42"/>
        <v>4.8513575176819528E-2</v>
      </c>
      <c r="Y122">
        <f t="shared" si="42"/>
        <v>4.3751506722299487E-2</v>
      </c>
      <c r="Z122">
        <f t="shared" si="42"/>
        <v>3.8953192236761218E-3</v>
      </c>
      <c r="AA122" s="15">
        <f>Q122/R122</f>
        <v>0.91798151762409763</v>
      </c>
      <c r="AB122" s="16">
        <f>Y122/Z122</f>
        <v>11.231815471341516</v>
      </c>
      <c r="AC122" s="17">
        <f>Y122/X122</f>
        <v>0.90184049645561015</v>
      </c>
      <c r="AD122">
        <v>0</v>
      </c>
      <c r="AE122">
        <v>4219000</v>
      </c>
      <c r="AF122">
        <v>0</v>
      </c>
      <c r="AG122">
        <v>40781000</v>
      </c>
      <c r="AH122">
        <v>234260000</v>
      </c>
      <c r="AI122">
        <v>547210000</v>
      </c>
      <c r="AJ122">
        <v>689590000</v>
      </c>
      <c r="AK122">
        <f t="shared" si="43"/>
        <v>1.8009903525996757E-2</v>
      </c>
      <c r="AL122">
        <f t="shared" si="43"/>
        <v>0</v>
      </c>
      <c r="AM122">
        <f t="shared" si="43"/>
        <v>5.9138038544642467E-2</v>
      </c>
      <c r="AN122" s="15">
        <f>AD122/AE122</f>
        <v>0</v>
      </c>
      <c r="AO122" s="16">
        <f>AL122/AM122</f>
        <v>0</v>
      </c>
      <c r="AP122" s="17">
        <f>AL122/AK122</f>
        <v>0</v>
      </c>
      <c r="AQ122">
        <v>12861000</v>
      </c>
      <c r="AR122">
        <v>19123000</v>
      </c>
      <c r="AS122">
        <v>20214000</v>
      </c>
      <c r="AT122">
        <v>8232800</v>
      </c>
      <c r="AU122">
        <v>747130000</v>
      </c>
      <c r="AV122">
        <v>737750000</v>
      </c>
      <c r="AW122">
        <v>625580000</v>
      </c>
      <c r="AX122">
        <f t="shared" si="44"/>
        <v>2.5595277930212948E-2</v>
      </c>
      <c r="AY122">
        <f t="shared" si="44"/>
        <v>2.7399525584547613E-2</v>
      </c>
      <c r="AZ122">
        <f t="shared" si="44"/>
        <v>1.316026727197161E-2</v>
      </c>
      <c r="BA122" s="15">
        <f t="shared" si="45"/>
        <v>0.67254091931182347</v>
      </c>
      <c r="BB122" s="16">
        <f t="shared" si="46"/>
        <v>2.0819885355141987</v>
      </c>
      <c r="BC122" s="17">
        <f t="shared" si="47"/>
        <v>1.070491426553525</v>
      </c>
      <c r="BD122">
        <v>16034000</v>
      </c>
      <c r="BE122">
        <v>8203000</v>
      </c>
      <c r="BF122">
        <v>24151000</v>
      </c>
      <c r="BG122">
        <v>16379000</v>
      </c>
      <c r="BH122">
        <v>752070000</v>
      </c>
      <c r="BI122">
        <v>733350000</v>
      </c>
      <c r="BJ122">
        <v>663290000</v>
      </c>
      <c r="BK122">
        <f t="shared" si="48"/>
        <v>1.090722938024386E-2</v>
      </c>
      <c r="BL122">
        <f t="shared" si="48"/>
        <v>3.2932433353787413E-2</v>
      </c>
      <c r="BM122">
        <f t="shared" si="48"/>
        <v>2.4693572946976435E-2</v>
      </c>
      <c r="BN122" s="15">
        <f t="shared" si="57"/>
        <v>1.9546507375350481</v>
      </c>
      <c r="BO122" s="16">
        <f>BL122/BM122</f>
        <v>1.3336439171642747</v>
      </c>
      <c r="BP122" s="17">
        <f t="shared" si="58"/>
        <v>3.019321608238803</v>
      </c>
      <c r="BQ122" s="41">
        <v>1</v>
      </c>
    </row>
    <row r="123" spans="1:69" customFormat="1" ht="15" x14ac:dyDescent="0.2">
      <c r="A123" t="s">
        <v>559</v>
      </c>
      <c r="B123" t="s">
        <v>560</v>
      </c>
      <c r="D123">
        <v>48511000</v>
      </c>
      <c r="E123">
        <v>205130000</v>
      </c>
      <c r="F123">
        <v>12801000</v>
      </c>
      <c r="G123">
        <v>38533000</v>
      </c>
      <c r="H123">
        <v>865460000</v>
      </c>
      <c r="I123">
        <v>887390000</v>
      </c>
      <c r="J123">
        <v>995240000</v>
      </c>
      <c r="K123">
        <f t="shared" si="41"/>
        <v>0.23701846416934347</v>
      </c>
      <c r="L123">
        <f t="shared" si="41"/>
        <v>1.4425449914919033E-2</v>
      </c>
      <c r="M123">
        <f t="shared" si="41"/>
        <v>3.8717294320967807E-2</v>
      </c>
      <c r="N123" s="15">
        <f>D123/E123</f>
        <v>0.23648905572076245</v>
      </c>
      <c r="O123" s="16">
        <f>L123/M123</f>
        <v>0.37258414276915935</v>
      </c>
      <c r="P123" s="17">
        <f>L123/K123</f>
        <v>6.0862135637721575E-2</v>
      </c>
      <c r="Q123">
        <v>77364000</v>
      </c>
      <c r="R123">
        <v>80536000</v>
      </c>
      <c r="S123">
        <v>42230000</v>
      </c>
      <c r="T123">
        <v>38158000</v>
      </c>
      <c r="U123">
        <v>876600000</v>
      </c>
      <c r="V123">
        <v>1078500000</v>
      </c>
      <c r="W123">
        <v>1138700000</v>
      </c>
      <c r="X123">
        <f t="shared" si="42"/>
        <v>9.187314624686288E-2</v>
      </c>
      <c r="Y123">
        <f t="shared" si="42"/>
        <v>3.915623551228558E-2</v>
      </c>
      <c r="Z123">
        <f t="shared" si="42"/>
        <v>3.3510143145692457E-2</v>
      </c>
      <c r="AA123" s="15">
        <f>Q123/R123</f>
        <v>0.96061388695738548</v>
      </c>
      <c r="AB123" s="16">
        <f>Y123/Z123</f>
        <v>1.1684890554494363</v>
      </c>
      <c r="AC123" s="17">
        <f>Y123/X123</f>
        <v>0.42619891787609937</v>
      </c>
      <c r="AD123">
        <v>0</v>
      </c>
      <c r="AE123">
        <v>18123000</v>
      </c>
      <c r="AF123">
        <v>10183000</v>
      </c>
      <c r="AG123">
        <v>14231000</v>
      </c>
      <c r="AH123">
        <v>234260000</v>
      </c>
      <c r="AI123">
        <v>547210000</v>
      </c>
      <c r="AJ123">
        <v>689590000</v>
      </c>
      <c r="AK123">
        <f t="shared" si="43"/>
        <v>7.7362759327243236E-2</v>
      </c>
      <c r="AL123">
        <f t="shared" si="43"/>
        <v>1.8608943550008222E-2</v>
      </c>
      <c r="AM123">
        <f t="shared" si="43"/>
        <v>2.0636900187067677E-2</v>
      </c>
      <c r="AN123" s="15">
        <f>AD123/AE123</f>
        <v>0</v>
      </c>
      <c r="AO123" s="16">
        <f>AL123/AM123</f>
        <v>0.90173152853981942</v>
      </c>
      <c r="AP123" s="17">
        <f>AL123/AK123</f>
        <v>0.24054136268967202</v>
      </c>
      <c r="AQ123">
        <v>34313000</v>
      </c>
      <c r="AR123">
        <v>23816000</v>
      </c>
      <c r="AS123">
        <v>30899000</v>
      </c>
      <c r="AT123">
        <v>18222000</v>
      </c>
      <c r="AU123">
        <v>747130000</v>
      </c>
      <c r="AV123">
        <v>737750000</v>
      </c>
      <c r="AW123">
        <v>625580000</v>
      </c>
      <c r="AX123">
        <f t="shared" si="44"/>
        <v>3.1876647972909671E-2</v>
      </c>
      <c r="AY123">
        <f t="shared" si="44"/>
        <v>4.1882751609623854E-2</v>
      </c>
      <c r="AZ123">
        <f t="shared" si="44"/>
        <v>2.9128169059113144E-2</v>
      </c>
      <c r="BA123" s="15">
        <f t="shared" si="45"/>
        <v>1.4407541148807523</v>
      </c>
      <c r="BB123" s="16">
        <f t="shared" si="46"/>
        <v>1.4378779361183454</v>
      </c>
      <c r="BC123" s="17">
        <f t="shared" si="47"/>
        <v>1.3139007478207201</v>
      </c>
      <c r="BD123">
        <v>16351000</v>
      </c>
      <c r="BE123">
        <v>25947000</v>
      </c>
      <c r="BF123">
        <v>21033000</v>
      </c>
      <c r="BG123">
        <v>29952000</v>
      </c>
      <c r="BH123">
        <v>752070000</v>
      </c>
      <c r="BI123">
        <v>733350000</v>
      </c>
      <c r="BJ123">
        <v>663290000</v>
      </c>
      <c r="BK123">
        <f t="shared" si="48"/>
        <v>3.4500777853125372E-2</v>
      </c>
      <c r="BL123">
        <f t="shared" si="48"/>
        <v>2.8680711802004499E-2</v>
      </c>
      <c r="BM123">
        <f t="shared" si="48"/>
        <v>4.5156718780623863E-2</v>
      </c>
      <c r="BN123" s="15">
        <f t="shared" si="57"/>
        <v>0.63016919104328051</v>
      </c>
      <c r="BO123" s="16">
        <f>BL123/BM123</f>
        <v>0.63513719722060502</v>
      </c>
      <c r="BP123" s="17">
        <f t="shared" si="58"/>
        <v>0.83130623674927828</v>
      </c>
      <c r="BQ123" s="41">
        <v>1</v>
      </c>
    </row>
    <row r="124" spans="1:69" customFormat="1" ht="15" x14ac:dyDescent="0.2">
      <c r="A124" t="s">
        <v>730</v>
      </c>
      <c r="B124" t="s">
        <v>731</v>
      </c>
      <c r="D124">
        <v>20851000</v>
      </c>
      <c r="E124">
        <v>50686000</v>
      </c>
      <c r="F124">
        <v>31107000</v>
      </c>
      <c r="G124">
        <v>8115200</v>
      </c>
      <c r="H124">
        <v>865460000</v>
      </c>
      <c r="I124">
        <v>887390000</v>
      </c>
      <c r="J124">
        <v>995240000</v>
      </c>
      <c r="K124">
        <f t="shared" si="41"/>
        <v>5.8565387192937857E-2</v>
      </c>
      <c r="L124">
        <f t="shared" si="41"/>
        <v>3.5054485626387494E-2</v>
      </c>
      <c r="M124">
        <f t="shared" si="41"/>
        <v>8.1540131023672691E-3</v>
      </c>
      <c r="N124" s="15">
        <f>D124/E124</f>
        <v>0.41137592234542081</v>
      </c>
      <c r="O124" s="16">
        <f>L124/M124</f>
        <v>4.2990470074435487</v>
      </c>
      <c r="P124" s="17">
        <f>L124/K124</f>
        <v>0.59855295604729752</v>
      </c>
      <c r="Q124">
        <v>48158000</v>
      </c>
      <c r="R124">
        <v>24701000</v>
      </c>
      <c r="S124">
        <v>8005000</v>
      </c>
      <c r="T124">
        <v>7573100</v>
      </c>
      <c r="U124">
        <v>876600000</v>
      </c>
      <c r="V124">
        <v>1078500000</v>
      </c>
      <c r="W124">
        <v>1138700000</v>
      </c>
      <c r="X124">
        <f t="shared" si="42"/>
        <v>2.8178188455395846E-2</v>
      </c>
      <c r="Y124">
        <f t="shared" si="42"/>
        <v>7.4223458507185905E-3</v>
      </c>
      <c r="Z124">
        <f t="shared" si="42"/>
        <v>6.6506542548520247E-3</v>
      </c>
      <c r="AA124" s="15">
        <f>Q124/R124</f>
        <v>1.9496376664912352</v>
      </c>
      <c r="AB124" s="16">
        <f>Y124/Z124</f>
        <v>1.1160324332457328</v>
      </c>
      <c r="AC124" s="17">
        <f>Y124/X124</f>
        <v>0.26340748847171841</v>
      </c>
      <c r="AD124">
        <v>0</v>
      </c>
      <c r="AE124">
        <v>0</v>
      </c>
      <c r="AF124">
        <v>0</v>
      </c>
      <c r="AG124">
        <v>6631500</v>
      </c>
      <c r="AH124">
        <v>234260000</v>
      </c>
      <c r="AI124">
        <v>547210000</v>
      </c>
      <c r="AJ124">
        <v>689590000</v>
      </c>
      <c r="AK124">
        <f t="shared" si="43"/>
        <v>0</v>
      </c>
      <c r="AL124">
        <f t="shared" si="43"/>
        <v>0</v>
      </c>
      <c r="AM124">
        <f t="shared" si="43"/>
        <v>9.6165837671659971E-3</v>
      </c>
      <c r="AN124" s="15">
        <v>0</v>
      </c>
      <c r="AO124" s="16">
        <f>AL124/AM124</f>
        <v>0</v>
      </c>
      <c r="AP124" s="17">
        <v>0</v>
      </c>
      <c r="AQ124">
        <v>20615000</v>
      </c>
      <c r="AR124">
        <v>18995000</v>
      </c>
      <c r="AS124">
        <v>16170000</v>
      </c>
      <c r="AT124">
        <v>15525000</v>
      </c>
      <c r="AU124">
        <v>747130000</v>
      </c>
      <c r="AV124">
        <v>737750000</v>
      </c>
      <c r="AW124">
        <v>625580000</v>
      </c>
      <c r="AX124">
        <f t="shared" si="44"/>
        <v>2.5423955670365265E-2</v>
      </c>
      <c r="AY124">
        <f t="shared" si="44"/>
        <v>2.1917993900372756E-2</v>
      </c>
      <c r="AZ124">
        <f t="shared" si="44"/>
        <v>2.4816969851977365E-2</v>
      </c>
      <c r="BA124" s="15">
        <f t="shared" si="45"/>
        <v>1.0852856014740722</v>
      </c>
      <c r="BB124" s="16">
        <f t="shared" si="46"/>
        <v>0.88318574068890099</v>
      </c>
      <c r="BC124" s="17">
        <f t="shared" si="47"/>
        <v>0.86210006753279789</v>
      </c>
      <c r="BD124">
        <v>20188000</v>
      </c>
      <c r="BE124">
        <v>25241000</v>
      </c>
      <c r="BF124">
        <v>15821000</v>
      </c>
      <c r="BG124">
        <v>17307000</v>
      </c>
      <c r="BH124">
        <v>752070000</v>
      </c>
      <c r="BI124">
        <v>733350000</v>
      </c>
      <c r="BJ124">
        <v>663290000</v>
      </c>
      <c r="BK124">
        <f t="shared" si="48"/>
        <v>3.3562035448827902E-2</v>
      </c>
      <c r="BL124">
        <f t="shared" si="48"/>
        <v>2.1573600599986364E-2</v>
      </c>
      <c r="BM124">
        <f t="shared" si="48"/>
        <v>2.6092659319453031E-2</v>
      </c>
      <c r="BN124" s="15">
        <f t="shared" si="57"/>
        <v>0.79980983320787602</v>
      </c>
      <c r="BO124" s="16">
        <f>BL124/BM124</f>
        <v>0.82680727693794154</v>
      </c>
      <c r="BP124" s="17">
        <f t="shared" si="58"/>
        <v>0.64279774189737904</v>
      </c>
      <c r="BQ124" s="41">
        <v>1</v>
      </c>
    </row>
    <row r="125" spans="1:69" customFormat="1" ht="15" x14ac:dyDescent="0.2">
      <c r="A125" t="s">
        <v>204</v>
      </c>
      <c r="B125" t="s">
        <v>205</v>
      </c>
      <c r="D125">
        <v>0</v>
      </c>
      <c r="E125">
        <v>0</v>
      </c>
      <c r="F125">
        <v>0</v>
      </c>
      <c r="G125">
        <v>3915200</v>
      </c>
      <c r="H125">
        <v>865460000</v>
      </c>
      <c r="I125">
        <v>887390000</v>
      </c>
      <c r="J125">
        <v>995240000</v>
      </c>
      <c r="K125">
        <f t="shared" si="41"/>
        <v>0</v>
      </c>
      <c r="L125">
        <f t="shared" si="41"/>
        <v>0</v>
      </c>
      <c r="M125">
        <f t="shared" si="41"/>
        <v>3.9339254853100756E-3</v>
      </c>
      <c r="N125" s="15">
        <v>0</v>
      </c>
      <c r="O125" s="16">
        <f>L125/M125</f>
        <v>0</v>
      </c>
      <c r="P125" s="17">
        <v>0</v>
      </c>
      <c r="Q125">
        <v>0</v>
      </c>
      <c r="R125">
        <v>0</v>
      </c>
      <c r="S125">
        <v>0</v>
      </c>
      <c r="T125">
        <v>0</v>
      </c>
      <c r="U125">
        <v>876600000</v>
      </c>
      <c r="V125">
        <v>1078500000</v>
      </c>
      <c r="W125">
        <v>1138700000</v>
      </c>
      <c r="X125">
        <f t="shared" si="42"/>
        <v>0</v>
      </c>
      <c r="Y125">
        <f t="shared" si="42"/>
        <v>0</v>
      </c>
      <c r="Z125">
        <f t="shared" si="42"/>
        <v>0</v>
      </c>
      <c r="AA125" s="15">
        <v>0</v>
      </c>
      <c r="AB125" s="16">
        <v>0</v>
      </c>
      <c r="AC125" s="17">
        <v>0</v>
      </c>
      <c r="AD125">
        <v>0</v>
      </c>
      <c r="AE125">
        <v>0</v>
      </c>
      <c r="AF125">
        <v>0</v>
      </c>
      <c r="AG125">
        <v>0</v>
      </c>
      <c r="AH125">
        <v>234260000</v>
      </c>
      <c r="AI125">
        <v>547210000</v>
      </c>
      <c r="AJ125">
        <v>689590000</v>
      </c>
      <c r="AK125">
        <f t="shared" si="43"/>
        <v>0</v>
      </c>
      <c r="AL125">
        <f t="shared" si="43"/>
        <v>0</v>
      </c>
      <c r="AM125">
        <f t="shared" si="43"/>
        <v>0</v>
      </c>
      <c r="AN125" s="15">
        <v>0</v>
      </c>
      <c r="AO125" s="16">
        <v>0</v>
      </c>
      <c r="AP125" s="17">
        <v>0</v>
      </c>
      <c r="AQ125">
        <v>6539300</v>
      </c>
      <c r="AR125">
        <v>19299000</v>
      </c>
      <c r="AS125">
        <v>16560000</v>
      </c>
      <c r="AT125">
        <v>20010000</v>
      </c>
      <c r="AU125">
        <v>747130000</v>
      </c>
      <c r="AV125">
        <v>737750000</v>
      </c>
      <c r="AW125">
        <v>625580000</v>
      </c>
      <c r="AX125">
        <f t="shared" si="44"/>
        <v>2.5830846037503512E-2</v>
      </c>
      <c r="AY125">
        <f t="shared" si="44"/>
        <v>2.2446628261606236E-2</v>
      </c>
      <c r="AZ125">
        <f t="shared" si="44"/>
        <v>3.1986316698104159E-2</v>
      </c>
      <c r="BA125" s="15">
        <f t="shared" si="45"/>
        <v>0.33884139074563446</v>
      </c>
      <c r="BB125" s="16">
        <f t="shared" si="46"/>
        <v>0.70175720679138576</v>
      </c>
      <c r="BC125" s="17">
        <f t="shared" si="47"/>
        <v>0.86898540717621997</v>
      </c>
      <c r="BD125">
        <v>12298000</v>
      </c>
      <c r="BE125">
        <v>8824700</v>
      </c>
      <c r="BF125">
        <v>17623000</v>
      </c>
      <c r="BG125">
        <v>17819000</v>
      </c>
      <c r="BH125">
        <v>752070000</v>
      </c>
      <c r="BI125">
        <v>733350000</v>
      </c>
      <c r="BJ125">
        <v>663290000</v>
      </c>
      <c r="BK125">
        <f t="shared" si="48"/>
        <v>1.173388115467975E-2</v>
      </c>
      <c r="BL125">
        <f t="shared" si="48"/>
        <v>2.4030817481420878E-2</v>
      </c>
      <c r="BM125">
        <f t="shared" si="48"/>
        <v>2.6864569042198735E-2</v>
      </c>
      <c r="BN125" s="15">
        <f t="shared" si="57"/>
        <v>1.3935884505988871</v>
      </c>
      <c r="BO125" s="16">
        <f>BL125/BM125</f>
        <v>0.89451714053828246</v>
      </c>
      <c r="BP125" s="17">
        <f t="shared" si="58"/>
        <v>2.0479854163033533</v>
      </c>
      <c r="BQ125" s="41">
        <v>1</v>
      </c>
    </row>
    <row r="126" spans="1:69" customFormat="1" ht="15" x14ac:dyDescent="0.2">
      <c r="A126" t="s">
        <v>716</v>
      </c>
      <c r="B126" t="s">
        <v>717</v>
      </c>
      <c r="D126">
        <v>0</v>
      </c>
      <c r="E126">
        <v>0</v>
      </c>
      <c r="F126">
        <v>0</v>
      </c>
      <c r="G126">
        <v>0</v>
      </c>
      <c r="H126">
        <v>865460000</v>
      </c>
      <c r="I126">
        <v>887390000</v>
      </c>
      <c r="J126">
        <v>995240000</v>
      </c>
      <c r="K126">
        <f t="shared" si="41"/>
        <v>0</v>
      </c>
      <c r="L126">
        <f t="shared" si="41"/>
        <v>0</v>
      </c>
      <c r="M126">
        <f t="shared" si="41"/>
        <v>0</v>
      </c>
      <c r="N126" s="15">
        <v>0</v>
      </c>
      <c r="O126" s="16">
        <v>0</v>
      </c>
      <c r="P126" s="17">
        <v>0</v>
      </c>
      <c r="Q126">
        <v>0</v>
      </c>
      <c r="R126">
        <v>15338000</v>
      </c>
      <c r="S126">
        <v>0</v>
      </c>
      <c r="T126">
        <v>0</v>
      </c>
      <c r="U126">
        <v>876600000</v>
      </c>
      <c r="V126">
        <v>1078500000</v>
      </c>
      <c r="W126">
        <v>1138700000</v>
      </c>
      <c r="X126">
        <f t="shared" si="42"/>
        <v>1.7497148072096739E-2</v>
      </c>
      <c r="Y126">
        <f t="shared" si="42"/>
        <v>0</v>
      </c>
      <c r="Z126">
        <f t="shared" si="42"/>
        <v>0</v>
      </c>
      <c r="AA126" s="15">
        <f t="shared" ref="AA126:AA134" si="61">Q126/R126</f>
        <v>0</v>
      </c>
      <c r="AB126" s="16">
        <v>0</v>
      </c>
      <c r="AC126" s="17">
        <f t="shared" ref="AC126:AC134" si="62">Y126/X126</f>
        <v>0</v>
      </c>
      <c r="AD126">
        <v>0</v>
      </c>
      <c r="AE126">
        <v>0</v>
      </c>
      <c r="AF126">
        <v>0</v>
      </c>
      <c r="AG126">
        <v>0</v>
      </c>
      <c r="AH126">
        <v>234260000</v>
      </c>
      <c r="AI126">
        <v>547210000</v>
      </c>
      <c r="AJ126">
        <v>689590000</v>
      </c>
      <c r="AK126">
        <f t="shared" si="43"/>
        <v>0</v>
      </c>
      <c r="AL126">
        <f t="shared" si="43"/>
        <v>0</v>
      </c>
      <c r="AM126">
        <f t="shared" si="43"/>
        <v>0</v>
      </c>
      <c r="AN126" s="15">
        <v>0</v>
      </c>
      <c r="AO126" s="16">
        <v>0</v>
      </c>
      <c r="AP126" s="17">
        <v>0</v>
      </c>
      <c r="AQ126">
        <v>0</v>
      </c>
      <c r="AR126">
        <v>4841000</v>
      </c>
      <c r="AS126">
        <v>5027800</v>
      </c>
      <c r="AT126">
        <v>449720</v>
      </c>
      <c r="AU126">
        <v>747130000</v>
      </c>
      <c r="AV126">
        <v>737750000</v>
      </c>
      <c r="AW126">
        <v>625580000</v>
      </c>
      <c r="AX126">
        <f t="shared" si="44"/>
        <v>6.4794614056456036E-3</v>
      </c>
      <c r="AY126">
        <f t="shared" si="44"/>
        <v>6.8150457472043379E-3</v>
      </c>
      <c r="AZ126">
        <f t="shared" si="44"/>
        <v>7.1888487483615202E-4</v>
      </c>
      <c r="BA126" s="15">
        <f t="shared" si="45"/>
        <v>0</v>
      </c>
      <c r="BB126" s="16">
        <f t="shared" si="46"/>
        <v>9.4800238337990077</v>
      </c>
      <c r="BC126" s="17">
        <f t="shared" si="47"/>
        <v>1.0517920117968969</v>
      </c>
      <c r="BD126">
        <v>0</v>
      </c>
      <c r="BE126">
        <v>8549400</v>
      </c>
      <c r="BF126">
        <v>4786600</v>
      </c>
      <c r="BG126">
        <v>5907500</v>
      </c>
      <c r="BH126">
        <v>752070000</v>
      </c>
      <c r="BI126">
        <v>733350000</v>
      </c>
      <c r="BJ126">
        <v>663290000</v>
      </c>
      <c r="BK126">
        <f t="shared" si="48"/>
        <v>1.1367824803542223E-2</v>
      </c>
      <c r="BL126">
        <f t="shared" si="48"/>
        <v>6.5270334765118974E-3</v>
      </c>
      <c r="BM126">
        <f t="shared" si="48"/>
        <v>8.9063607170317659E-3</v>
      </c>
      <c r="BN126" s="15">
        <f t="shared" si="57"/>
        <v>0</v>
      </c>
      <c r="BO126" s="16">
        <f>BL126/BM126</f>
        <v>0.73285078876607301</v>
      </c>
      <c r="BP126" s="17">
        <f t="shared" si="58"/>
        <v>0.57416731778607888</v>
      </c>
      <c r="BQ126" s="41">
        <v>1</v>
      </c>
    </row>
    <row r="127" spans="1:69" customFormat="1" ht="15" x14ac:dyDescent="0.2">
      <c r="A127" t="s">
        <v>760</v>
      </c>
      <c r="B127" t="s">
        <v>761</v>
      </c>
      <c r="D127">
        <v>0</v>
      </c>
      <c r="E127">
        <v>11377000</v>
      </c>
      <c r="F127">
        <v>6701800</v>
      </c>
      <c r="G127">
        <v>17894000</v>
      </c>
      <c r="H127">
        <v>865460000</v>
      </c>
      <c r="I127">
        <v>887390000</v>
      </c>
      <c r="J127">
        <v>995240000</v>
      </c>
      <c r="K127">
        <f t="shared" si="41"/>
        <v>1.3145610426825041E-2</v>
      </c>
      <c r="L127">
        <f t="shared" si="41"/>
        <v>7.55225999842234E-3</v>
      </c>
      <c r="M127">
        <f t="shared" si="41"/>
        <v>1.797958281419557E-2</v>
      </c>
      <c r="N127" s="15">
        <f t="shared" ref="N127:N135" si="63">D127/E127</f>
        <v>0</v>
      </c>
      <c r="O127" s="16">
        <f>L127/M127</f>
        <v>0.42004645360622833</v>
      </c>
      <c r="P127" s="17">
        <f t="shared" ref="P127:P135" si="64">L127/K127</f>
        <v>0.57450812500963333</v>
      </c>
      <c r="Q127">
        <v>9822800</v>
      </c>
      <c r="R127">
        <v>12394000</v>
      </c>
      <c r="S127">
        <v>0</v>
      </c>
      <c r="T127">
        <v>12096000</v>
      </c>
      <c r="U127">
        <v>876600000</v>
      </c>
      <c r="V127">
        <v>1078500000</v>
      </c>
      <c r="W127">
        <v>1138700000</v>
      </c>
      <c r="X127">
        <f t="shared" si="42"/>
        <v>1.4138717773214694E-2</v>
      </c>
      <c r="Y127">
        <f t="shared" si="42"/>
        <v>0</v>
      </c>
      <c r="Z127">
        <f t="shared" si="42"/>
        <v>1.0622639852463336E-2</v>
      </c>
      <c r="AA127" s="15">
        <f t="shared" si="61"/>
        <v>0.79254477973212845</v>
      </c>
      <c r="AB127" s="16">
        <f>Y127/Z127</f>
        <v>0</v>
      </c>
      <c r="AC127" s="17">
        <f t="shared" si="62"/>
        <v>0</v>
      </c>
      <c r="AD127">
        <v>0</v>
      </c>
      <c r="AE127">
        <v>39276000</v>
      </c>
      <c r="AF127">
        <v>8322200</v>
      </c>
      <c r="AG127">
        <v>13997000</v>
      </c>
      <c r="AH127">
        <v>234260000</v>
      </c>
      <c r="AI127">
        <v>547210000</v>
      </c>
      <c r="AJ127">
        <v>689590000</v>
      </c>
      <c r="AK127">
        <f t="shared" si="43"/>
        <v>0.16765986510714589</v>
      </c>
      <c r="AL127">
        <f t="shared" si="43"/>
        <v>1.5208420898740886E-2</v>
      </c>
      <c r="AM127">
        <f t="shared" si="43"/>
        <v>2.0297568120187359E-2</v>
      </c>
      <c r="AN127" s="15">
        <f>AD127/AE127</f>
        <v>0</v>
      </c>
      <c r="AO127" s="16">
        <f>AL127/AM127</f>
        <v>0.74927305619509377</v>
      </c>
      <c r="AP127" s="17">
        <f>AL127/AK127</f>
        <v>9.0709967403478975E-2</v>
      </c>
      <c r="AQ127">
        <v>0</v>
      </c>
      <c r="AR127">
        <v>9979600</v>
      </c>
      <c r="AS127">
        <v>10217000</v>
      </c>
      <c r="AT127">
        <v>7230500</v>
      </c>
      <c r="AU127">
        <v>747130000</v>
      </c>
      <c r="AV127">
        <v>737750000</v>
      </c>
      <c r="AW127">
        <v>625580000</v>
      </c>
      <c r="AX127">
        <f t="shared" si="44"/>
        <v>1.3357247065437073E-2</v>
      </c>
      <c r="AY127">
        <f t="shared" si="44"/>
        <v>1.3848864791596069E-2</v>
      </c>
      <c r="AZ127">
        <f t="shared" si="44"/>
        <v>1.1558074107228491E-2</v>
      </c>
      <c r="BA127" s="15">
        <f t="shared" si="45"/>
        <v>0</v>
      </c>
      <c r="BB127" s="16">
        <f t="shared" si="46"/>
        <v>1.1981983038969184</v>
      </c>
      <c r="BC127" s="17">
        <f t="shared" si="47"/>
        <v>1.0368053180232846</v>
      </c>
      <c r="BD127">
        <v>0</v>
      </c>
      <c r="BE127">
        <v>8614300</v>
      </c>
      <c r="BF127">
        <v>7339000</v>
      </c>
      <c r="BG127">
        <v>0</v>
      </c>
      <c r="BH127">
        <v>752070000</v>
      </c>
      <c r="BI127">
        <v>733350000</v>
      </c>
      <c r="BJ127">
        <v>663290000</v>
      </c>
      <c r="BK127">
        <f t="shared" si="48"/>
        <v>1.1454119962237557E-2</v>
      </c>
      <c r="BL127">
        <f t="shared" si="48"/>
        <v>1.0007499829549328E-2</v>
      </c>
      <c r="BM127">
        <f t="shared" si="48"/>
        <v>0</v>
      </c>
      <c r="BN127" s="15">
        <f t="shared" si="57"/>
        <v>0</v>
      </c>
      <c r="BO127" s="16" t="s">
        <v>943</v>
      </c>
      <c r="BP127" s="17">
        <f t="shared" si="58"/>
        <v>0.87370307474886677</v>
      </c>
      <c r="BQ127" s="41">
        <v>1</v>
      </c>
    </row>
    <row r="128" spans="1:69" customFormat="1" ht="15" x14ac:dyDescent="0.2">
      <c r="A128" t="s">
        <v>67</v>
      </c>
      <c r="B128" t="s">
        <v>68</v>
      </c>
      <c r="D128">
        <v>386740000</v>
      </c>
      <c r="E128">
        <v>3651600000</v>
      </c>
      <c r="F128">
        <v>2301100000</v>
      </c>
      <c r="G128">
        <v>1605800000</v>
      </c>
      <c r="H128">
        <v>865460000</v>
      </c>
      <c r="I128">
        <v>887390000</v>
      </c>
      <c r="J128">
        <v>995240000</v>
      </c>
      <c r="K128">
        <f t="shared" si="41"/>
        <v>4.2192591223164557</v>
      </c>
      <c r="L128">
        <f t="shared" si="41"/>
        <v>2.5931101319600174</v>
      </c>
      <c r="M128">
        <f t="shared" si="41"/>
        <v>1.6134801655881998</v>
      </c>
      <c r="N128" s="15">
        <f t="shared" si="63"/>
        <v>0.10590973819695476</v>
      </c>
      <c r="O128" s="16">
        <f>L128/M128</f>
        <v>1.6071533987619178</v>
      </c>
      <c r="P128" s="17">
        <f t="shared" si="64"/>
        <v>0.61458897327366546</v>
      </c>
      <c r="Q128">
        <v>852820000</v>
      </c>
      <c r="R128">
        <v>2764600000</v>
      </c>
      <c r="S128">
        <v>1395700000</v>
      </c>
      <c r="T128">
        <v>1909400000</v>
      </c>
      <c r="U128">
        <v>876600000</v>
      </c>
      <c r="V128">
        <v>1078500000</v>
      </c>
      <c r="W128">
        <v>1138700000</v>
      </c>
      <c r="X128">
        <f t="shared" si="42"/>
        <v>3.1537759525439197</v>
      </c>
      <c r="Y128">
        <f t="shared" si="42"/>
        <v>1.2941121928604544</v>
      </c>
      <c r="Z128">
        <f t="shared" si="42"/>
        <v>1.6768244489329938</v>
      </c>
      <c r="AA128" s="15">
        <f t="shared" si="61"/>
        <v>0.30847862258554581</v>
      </c>
      <c r="AB128" s="16">
        <f>Y128/Z128</f>
        <v>0.77176367131570101</v>
      </c>
      <c r="AC128" s="17">
        <f t="shared" si="62"/>
        <v>0.41033738995206337</v>
      </c>
      <c r="AD128">
        <v>880250000</v>
      </c>
      <c r="AE128">
        <v>800150000</v>
      </c>
      <c r="AF128">
        <v>242630000</v>
      </c>
      <c r="AG128">
        <v>933140000</v>
      </c>
      <c r="AH128">
        <v>234260000</v>
      </c>
      <c r="AI128">
        <v>547210000</v>
      </c>
      <c r="AJ128">
        <v>689590000</v>
      </c>
      <c r="AK128">
        <f t="shared" si="43"/>
        <v>3.4156492785793562</v>
      </c>
      <c r="AL128">
        <f t="shared" si="43"/>
        <v>0.44339467480491951</v>
      </c>
      <c r="AM128">
        <f t="shared" si="43"/>
        <v>1.3531808755927435</v>
      </c>
      <c r="AN128" s="15">
        <f>AD128/AE128</f>
        <v>1.1001062300818596</v>
      </c>
      <c r="AO128" s="16">
        <f>AL128/AM128</f>
        <v>0.32766844610532658</v>
      </c>
      <c r="AP128" s="17">
        <f>AL128/AK128</f>
        <v>0.12981270576741916</v>
      </c>
      <c r="AQ128">
        <v>947450000</v>
      </c>
      <c r="AR128">
        <v>668170000</v>
      </c>
      <c r="AS128">
        <v>592540000</v>
      </c>
      <c r="AT128">
        <v>848450000</v>
      </c>
      <c r="AU128">
        <v>747130000</v>
      </c>
      <c r="AV128">
        <v>737750000</v>
      </c>
      <c r="AW128">
        <v>625580000</v>
      </c>
      <c r="AX128">
        <f t="shared" si="44"/>
        <v>0.89431558095646002</v>
      </c>
      <c r="AY128">
        <f t="shared" si="44"/>
        <v>0.80317180616740091</v>
      </c>
      <c r="AZ128">
        <f t="shared" si="44"/>
        <v>1.3562613894306084</v>
      </c>
      <c r="BA128" s="15">
        <f t="shared" si="45"/>
        <v>1.4179774608258378</v>
      </c>
      <c r="BB128" s="16">
        <f t="shared" si="46"/>
        <v>0.59219543697590038</v>
      </c>
      <c r="BC128" s="17">
        <f t="shared" si="47"/>
        <v>0.89808544463512319</v>
      </c>
      <c r="BD128">
        <v>896060000</v>
      </c>
      <c r="BE128">
        <v>883840000</v>
      </c>
      <c r="BF128">
        <v>939510000</v>
      </c>
      <c r="BG128">
        <v>767130000</v>
      </c>
      <c r="BH128">
        <v>752070000</v>
      </c>
      <c r="BI128">
        <v>733350000</v>
      </c>
      <c r="BJ128">
        <v>663290000</v>
      </c>
      <c r="BK128">
        <f t="shared" si="48"/>
        <v>1.1752097544111586</v>
      </c>
      <c r="BL128">
        <f t="shared" si="48"/>
        <v>1.2811208836162815</v>
      </c>
      <c r="BM128">
        <f t="shared" si="48"/>
        <v>1.1565529406443638</v>
      </c>
      <c r="BN128" s="15">
        <f t="shared" si="57"/>
        <v>1.0138260318609702</v>
      </c>
      <c r="BO128" s="16">
        <f t="shared" ref="BO128:BO135" si="65">BL128/BM128</f>
        <v>1.1077062178429253</v>
      </c>
      <c r="BP128" s="17">
        <f t="shared" si="58"/>
        <v>1.0901210433351023</v>
      </c>
      <c r="BQ128" s="41">
        <v>1</v>
      </c>
    </row>
    <row r="129" spans="1:69" customFormat="1" ht="15" x14ac:dyDescent="0.2">
      <c r="A129" t="s">
        <v>432</v>
      </c>
      <c r="B129" t="s">
        <v>433</v>
      </c>
      <c r="D129">
        <v>11416000</v>
      </c>
      <c r="E129">
        <v>195710000</v>
      </c>
      <c r="F129">
        <v>151590</v>
      </c>
      <c r="G129">
        <v>62792000</v>
      </c>
      <c r="H129">
        <v>865460000</v>
      </c>
      <c r="I129">
        <v>887390000</v>
      </c>
      <c r="J129">
        <v>995240000</v>
      </c>
      <c r="K129">
        <f t="shared" si="41"/>
        <v>0.22613407898689714</v>
      </c>
      <c r="L129">
        <f t="shared" si="41"/>
        <v>1.708268067028026E-4</v>
      </c>
      <c r="M129">
        <f t="shared" si="41"/>
        <v>6.3092319440536962E-2</v>
      </c>
      <c r="N129" s="15">
        <f t="shared" si="63"/>
        <v>5.8331204332941596E-2</v>
      </c>
      <c r="O129" s="16">
        <f>L129/M129</f>
        <v>2.7075689753933182E-3</v>
      </c>
      <c r="P129" s="17">
        <f t="shared" si="64"/>
        <v>7.5542265662974575E-4</v>
      </c>
      <c r="Q129">
        <v>22345000</v>
      </c>
      <c r="R129">
        <v>127430000</v>
      </c>
      <c r="S129">
        <v>69253000</v>
      </c>
      <c r="T129">
        <v>88474000</v>
      </c>
      <c r="U129">
        <v>876600000</v>
      </c>
      <c r="V129">
        <v>1078500000</v>
      </c>
      <c r="W129">
        <v>1138700000</v>
      </c>
      <c r="X129">
        <f t="shared" si="42"/>
        <v>0.14536846908510154</v>
      </c>
      <c r="Y129">
        <f t="shared" si="42"/>
        <v>6.4212331942512746E-2</v>
      </c>
      <c r="Z129">
        <f t="shared" si="42"/>
        <v>7.7697374198647584E-2</v>
      </c>
      <c r="AA129" s="15">
        <f t="shared" si="61"/>
        <v>0.17535117319312563</v>
      </c>
      <c r="AB129" s="16">
        <f>Y129/Z129</f>
        <v>0.82644146735695523</v>
      </c>
      <c r="AC129" s="17">
        <f t="shared" si="62"/>
        <v>0.44172118167469726</v>
      </c>
      <c r="AD129">
        <v>52571000</v>
      </c>
      <c r="AE129">
        <v>73703000</v>
      </c>
      <c r="AF129">
        <v>12070000</v>
      </c>
      <c r="AG129">
        <v>0</v>
      </c>
      <c r="AH129">
        <v>234260000</v>
      </c>
      <c r="AI129">
        <v>547210000</v>
      </c>
      <c r="AJ129">
        <v>689590000</v>
      </c>
      <c r="AK129">
        <f t="shared" si="43"/>
        <v>0.31462050712883122</v>
      </c>
      <c r="AL129">
        <f t="shared" si="43"/>
        <v>2.2057345443248479E-2</v>
      </c>
      <c r="AM129">
        <f t="shared" si="43"/>
        <v>0</v>
      </c>
      <c r="AN129" s="15">
        <f>AD129/AE129</f>
        <v>0.71328168459899866</v>
      </c>
      <c r="AO129" s="16" t="s">
        <v>943</v>
      </c>
      <c r="AP129" s="17">
        <f>AL129/AK129</f>
        <v>7.0107780463961961E-2</v>
      </c>
      <c r="AQ129">
        <v>47596000</v>
      </c>
      <c r="AR129">
        <v>78687000</v>
      </c>
      <c r="AS129">
        <v>63131000</v>
      </c>
      <c r="AT129">
        <v>85509000</v>
      </c>
      <c r="AU129">
        <v>747130000</v>
      </c>
      <c r="AV129">
        <v>737750000</v>
      </c>
      <c r="AW129">
        <v>625580000</v>
      </c>
      <c r="AX129">
        <f t="shared" si="44"/>
        <v>0.10531902078620856</v>
      </c>
      <c r="AY129">
        <f t="shared" si="44"/>
        <v>8.5572348356489331E-2</v>
      </c>
      <c r="AZ129">
        <f t="shared" si="44"/>
        <v>0.13668755394993445</v>
      </c>
      <c r="BA129" s="15">
        <f t="shared" si="45"/>
        <v>0.60487755283591949</v>
      </c>
      <c r="BB129" s="16">
        <f t="shared" si="46"/>
        <v>0.62604345372829295</v>
      </c>
      <c r="BC129" s="17">
        <f t="shared" si="47"/>
        <v>0.81250611444817922</v>
      </c>
      <c r="BD129">
        <v>25798000</v>
      </c>
      <c r="BE129">
        <v>57480000</v>
      </c>
      <c r="BF129">
        <v>145390000</v>
      </c>
      <c r="BG129">
        <v>58763000</v>
      </c>
      <c r="BH129">
        <v>752070000</v>
      </c>
      <c r="BI129">
        <v>733350000</v>
      </c>
      <c r="BJ129">
        <v>663290000</v>
      </c>
      <c r="BK129">
        <f t="shared" si="48"/>
        <v>7.6429055805975504E-2</v>
      </c>
      <c r="BL129">
        <f t="shared" si="48"/>
        <v>0.19825458512306537</v>
      </c>
      <c r="BM129">
        <f t="shared" si="48"/>
        <v>8.85932246830195E-2</v>
      </c>
      <c r="BN129" s="15">
        <f t="shared" si="57"/>
        <v>0.44881697981906749</v>
      </c>
      <c r="BO129" s="16">
        <f t="shared" si="65"/>
        <v>2.2378075279730107</v>
      </c>
      <c r="BP129" s="17">
        <f t="shared" si="58"/>
        <v>2.5939687862474563</v>
      </c>
      <c r="BQ129" s="41">
        <v>1</v>
      </c>
    </row>
    <row r="130" spans="1:69" customFormat="1" ht="15" x14ac:dyDescent="0.2">
      <c r="A130" t="s">
        <v>674</v>
      </c>
      <c r="B130" t="s">
        <v>675</v>
      </c>
      <c r="D130">
        <v>5068000</v>
      </c>
      <c r="E130">
        <v>242660000</v>
      </c>
      <c r="F130">
        <v>28175000</v>
      </c>
      <c r="G130">
        <v>34114000</v>
      </c>
      <c r="H130">
        <v>865460000</v>
      </c>
      <c r="I130">
        <v>887390000</v>
      </c>
      <c r="J130">
        <v>995240000</v>
      </c>
      <c r="K130">
        <f t="shared" si="41"/>
        <v>0.2803826866637395</v>
      </c>
      <c r="L130">
        <f t="shared" si="41"/>
        <v>3.1750414135836555E-2</v>
      </c>
      <c r="M130">
        <f t="shared" si="41"/>
        <v>3.4277159278164063E-2</v>
      </c>
      <c r="N130" s="15">
        <f t="shared" si="63"/>
        <v>2.0885189153548176E-2</v>
      </c>
      <c r="O130" s="16">
        <f>L130/M130</f>
        <v>0.92628487320601427</v>
      </c>
      <c r="P130" s="17">
        <f t="shared" si="64"/>
        <v>0.11323956736998725</v>
      </c>
      <c r="Q130">
        <v>14196000</v>
      </c>
      <c r="R130">
        <v>39819000</v>
      </c>
      <c r="S130">
        <v>84567000</v>
      </c>
      <c r="T130">
        <v>67813000</v>
      </c>
      <c r="U130">
        <v>876600000</v>
      </c>
      <c r="V130">
        <v>1078500000</v>
      </c>
      <c r="W130">
        <v>1138700000</v>
      </c>
      <c r="X130">
        <f t="shared" si="42"/>
        <v>4.5424366872005476E-2</v>
      </c>
      <c r="Y130">
        <f t="shared" si="42"/>
        <v>7.8411682892906814E-2</v>
      </c>
      <c r="Z130">
        <f t="shared" si="42"/>
        <v>5.9552999033986122E-2</v>
      </c>
      <c r="AA130" s="15">
        <f t="shared" si="61"/>
        <v>0.35651322233104799</v>
      </c>
      <c r="AB130" s="16">
        <f>Y130/Z130</f>
        <v>1.3166705987075191</v>
      </c>
      <c r="AC130" s="17">
        <f t="shared" si="62"/>
        <v>1.7262030996238509</v>
      </c>
      <c r="AD130">
        <v>0</v>
      </c>
      <c r="AE130">
        <v>39569000</v>
      </c>
      <c r="AF130">
        <v>0</v>
      </c>
      <c r="AG130">
        <v>0</v>
      </c>
      <c r="AH130">
        <v>234260000</v>
      </c>
      <c r="AI130">
        <v>547210000</v>
      </c>
      <c r="AJ130">
        <v>689590000</v>
      </c>
      <c r="AK130">
        <f t="shared" si="43"/>
        <v>0.16891061214035688</v>
      </c>
      <c r="AL130">
        <f t="shared" si="43"/>
        <v>0</v>
      </c>
      <c r="AM130">
        <f t="shared" si="43"/>
        <v>0</v>
      </c>
      <c r="AN130" s="15">
        <f>AD130/AE130</f>
        <v>0</v>
      </c>
      <c r="AO130" s="16">
        <v>0</v>
      </c>
      <c r="AP130" s="17">
        <f>AL130/AK130</f>
        <v>0</v>
      </c>
      <c r="AQ130">
        <v>57095000</v>
      </c>
      <c r="AR130">
        <v>82681000</v>
      </c>
      <c r="AS130">
        <v>65554000</v>
      </c>
      <c r="AT130">
        <v>125530000</v>
      </c>
      <c r="AU130">
        <v>747130000</v>
      </c>
      <c r="AV130">
        <v>737750000</v>
      </c>
      <c r="AW130">
        <v>625580000</v>
      </c>
      <c r="AX130">
        <f t="shared" si="44"/>
        <v>0.11066481067551831</v>
      </c>
      <c r="AY130">
        <f t="shared" si="44"/>
        <v>8.8856658759742455E-2</v>
      </c>
      <c r="AZ130">
        <f t="shared" si="44"/>
        <v>0.20066178586271941</v>
      </c>
      <c r="BA130" s="15">
        <f t="shared" si="45"/>
        <v>0.69054559088545131</v>
      </c>
      <c r="BB130" s="16">
        <f t="shared" si="46"/>
        <v>0.44281804020488874</v>
      </c>
      <c r="BC130" s="17">
        <f t="shared" si="47"/>
        <v>0.80293508132662139</v>
      </c>
      <c r="BD130">
        <v>36036000</v>
      </c>
      <c r="BE130">
        <v>75451000</v>
      </c>
      <c r="BF130">
        <v>149900000</v>
      </c>
      <c r="BG130">
        <v>66518000</v>
      </c>
      <c r="BH130">
        <v>752070000</v>
      </c>
      <c r="BI130">
        <v>733350000</v>
      </c>
      <c r="BJ130">
        <v>663290000</v>
      </c>
      <c r="BK130">
        <f t="shared" si="48"/>
        <v>0.10032443788477137</v>
      </c>
      <c r="BL130">
        <f t="shared" si="48"/>
        <v>0.20440444535351468</v>
      </c>
      <c r="BM130">
        <f t="shared" si="48"/>
        <v>0.10028494323749793</v>
      </c>
      <c r="BN130" s="15">
        <f t="shared" si="57"/>
        <v>0.47760798398960913</v>
      </c>
      <c r="BO130" s="16">
        <f t="shared" si="65"/>
        <v>2.0382366360764417</v>
      </c>
      <c r="BP130" s="17">
        <f t="shared" si="58"/>
        <v>2.0374342449671676</v>
      </c>
      <c r="BQ130" s="41">
        <v>1</v>
      </c>
    </row>
    <row r="131" spans="1:69" customFormat="1" ht="15" x14ac:dyDescent="0.2">
      <c r="A131" t="s">
        <v>206</v>
      </c>
      <c r="B131" t="s">
        <v>207</v>
      </c>
      <c r="D131">
        <v>18191000</v>
      </c>
      <c r="E131">
        <v>15309000</v>
      </c>
      <c r="F131">
        <v>0</v>
      </c>
      <c r="G131">
        <v>0</v>
      </c>
      <c r="H131">
        <v>865460000</v>
      </c>
      <c r="I131">
        <v>887390000</v>
      </c>
      <c r="J131">
        <v>995240000</v>
      </c>
      <c r="K131">
        <f t="shared" si="41"/>
        <v>1.7688859103829179E-2</v>
      </c>
      <c r="L131">
        <f t="shared" si="41"/>
        <v>0</v>
      </c>
      <c r="M131">
        <f t="shared" si="41"/>
        <v>0</v>
      </c>
      <c r="N131" s="15">
        <f t="shared" si="63"/>
        <v>1.1882552746750277</v>
      </c>
      <c r="O131" s="16">
        <v>0</v>
      </c>
      <c r="P131" s="17">
        <f t="shared" si="64"/>
        <v>0</v>
      </c>
      <c r="Q131">
        <v>16115000</v>
      </c>
      <c r="R131">
        <v>14625000</v>
      </c>
      <c r="S131">
        <v>0</v>
      </c>
      <c r="T131">
        <v>0</v>
      </c>
      <c r="U131">
        <v>876600000</v>
      </c>
      <c r="V131">
        <v>1078500000</v>
      </c>
      <c r="W131">
        <v>1138700000</v>
      </c>
      <c r="X131">
        <f t="shared" si="42"/>
        <v>1.6683778234086243E-2</v>
      </c>
      <c r="Y131">
        <f t="shared" si="42"/>
        <v>0</v>
      </c>
      <c r="Z131">
        <f t="shared" si="42"/>
        <v>0</v>
      </c>
      <c r="AA131" s="15">
        <f t="shared" si="61"/>
        <v>1.1018803418803418</v>
      </c>
      <c r="AB131" s="16">
        <v>0</v>
      </c>
      <c r="AC131" s="17">
        <f t="shared" si="62"/>
        <v>0</v>
      </c>
      <c r="AD131">
        <v>15078000</v>
      </c>
      <c r="AE131">
        <v>0</v>
      </c>
      <c r="AF131">
        <v>0</v>
      </c>
      <c r="AG131">
        <v>0</v>
      </c>
      <c r="AH131">
        <v>234260000</v>
      </c>
      <c r="AI131">
        <v>547210000</v>
      </c>
      <c r="AJ131">
        <v>689590000</v>
      </c>
      <c r="AK131">
        <f t="shared" si="43"/>
        <v>0</v>
      </c>
      <c r="AL131">
        <f t="shared" si="43"/>
        <v>0</v>
      </c>
      <c r="AM131">
        <f t="shared" si="43"/>
        <v>0</v>
      </c>
      <c r="AN131" s="15" t="s">
        <v>943</v>
      </c>
      <c r="AO131" s="16">
        <v>0</v>
      </c>
      <c r="AP131" s="17">
        <v>0</v>
      </c>
      <c r="AQ131">
        <v>85313000</v>
      </c>
      <c r="AR131">
        <v>84036000</v>
      </c>
      <c r="AS131">
        <v>86662000</v>
      </c>
      <c r="AT131">
        <v>83771000</v>
      </c>
      <c r="AU131">
        <v>747130000</v>
      </c>
      <c r="AV131">
        <v>737750000</v>
      </c>
      <c r="AW131">
        <v>625580000</v>
      </c>
      <c r="AX131">
        <f t="shared" si="44"/>
        <v>0.11247841741062466</v>
      </c>
      <c r="AY131">
        <f t="shared" si="44"/>
        <v>0.11746797695696375</v>
      </c>
      <c r="AZ131">
        <f t="shared" si="44"/>
        <v>0.1339093321397743</v>
      </c>
      <c r="BA131" s="15">
        <f t="shared" si="45"/>
        <v>1.0151958684373363</v>
      </c>
      <c r="BB131" s="16">
        <f t="shared" si="46"/>
        <v>0.87722024357757911</v>
      </c>
      <c r="BC131" s="17">
        <f t="shared" si="47"/>
        <v>1.0443601506956104</v>
      </c>
      <c r="BD131">
        <v>82522000</v>
      </c>
      <c r="BE131">
        <v>109180000</v>
      </c>
      <c r="BF131">
        <v>115880000</v>
      </c>
      <c r="BG131">
        <v>94331000</v>
      </c>
      <c r="BH131">
        <v>752070000</v>
      </c>
      <c r="BI131">
        <v>733350000</v>
      </c>
      <c r="BJ131">
        <v>663290000</v>
      </c>
      <c r="BK131">
        <f t="shared" si="48"/>
        <v>0.14517265680056377</v>
      </c>
      <c r="BL131">
        <f t="shared" si="48"/>
        <v>0.15801459057748687</v>
      </c>
      <c r="BM131">
        <f t="shared" si="48"/>
        <v>0.14221682823501033</v>
      </c>
      <c r="BN131" s="15">
        <f t="shared" si="57"/>
        <v>0.75583440190511086</v>
      </c>
      <c r="BO131" s="16">
        <f t="shared" si="65"/>
        <v>1.111082229427667</v>
      </c>
      <c r="BP131" s="17">
        <f t="shared" si="58"/>
        <v>1.0884597282983199</v>
      </c>
      <c r="BQ131" s="41">
        <v>1</v>
      </c>
    </row>
    <row r="132" spans="1:69" customFormat="1" ht="15" x14ac:dyDescent="0.2">
      <c r="A132" t="s">
        <v>784</v>
      </c>
      <c r="B132" t="s">
        <v>785</v>
      </c>
      <c r="D132">
        <v>0</v>
      </c>
      <c r="E132">
        <v>6340200</v>
      </c>
      <c r="F132">
        <v>8660100</v>
      </c>
      <c r="G132">
        <v>4372800</v>
      </c>
      <c r="H132">
        <v>865460000</v>
      </c>
      <c r="I132">
        <v>887390000</v>
      </c>
      <c r="J132">
        <v>995240000</v>
      </c>
      <c r="K132">
        <f t="shared" si="41"/>
        <v>7.3258151734337806E-3</v>
      </c>
      <c r="L132">
        <f t="shared" si="41"/>
        <v>9.7590687296453642E-3</v>
      </c>
      <c r="M132">
        <f t="shared" si="41"/>
        <v>4.3937140790161165E-3</v>
      </c>
      <c r="N132" s="15">
        <f t="shared" si="63"/>
        <v>0</v>
      </c>
      <c r="O132" s="16">
        <f>L132/M132</f>
        <v>2.2211433320737863</v>
      </c>
      <c r="P132" s="17">
        <f t="shared" si="64"/>
        <v>1.3321478222704137</v>
      </c>
      <c r="Q132">
        <v>0</v>
      </c>
      <c r="R132">
        <v>1408400</v>
      </c>
      <c r="S132">
        <v>0</v>
      </c>
      <c r="T132">
        <v>0</v>
      </c>
      <c r="U132">
        <v>876600000</v>
      </c>
      <c r="V132">
        <v>1078500000</v>
      </c>
      <c r="W132">
        <v>1138700000</v>
      </c>
      <c r="X132">
        <f t="shared" si="42"/>
        <v>1.6066621035820215E-3</v>
      </c>
      <c r="Y132">
        <f t="shared" si="42"/>
        <v>0</v>
      </c>
      <c r="Z132">
        <f t="shared" si="42"/>
        <v>0</v>
      </c>
      <c r="AA132" s="15">
        <f t="shared" si="61"/>
        <v>0</v>
      </c>
      <c r="AB132" s="16">
        <v>0</v>
      </c>
      <c r="AC132" s="17">
        <f t="shared" si="62"/>
        <v>0</v>
      </c>
      <c r="AD132">
        <v>0</v>
      </c>
      <c r="AE132">
        <v>0</v>
      </c>
      <c r="AF132">
        <v>0</v>
      </c>
      <c r="AG132">
        <v>0</v>
      </c>
      <c r="AH132">
        <v>234260000</v>
      </c>
      <c r="AI132">
        <v>547210000</v>
      </c>
      <c r="AJ132">
        <v>689590000</v>
      </c>
      <c r="AK132">
        <f t="shared" si="43"/>
        <v>0</v>
      </c>
      <c r="AL132">
        <f t="shared" si="43"/>
        <v>0</v>
      </c>
      <c r="AM132">
        <f t="shared" si="43"/>
        <v>0</v>
      </c>
      <c r="AN132" s="15">
        <v>0</v>
      </c>
      <c r="AO132" s="16">
        <v>0</v>
      </c>
      <c r="AP132" s="17">
        <v>0</v>
      </c>
      <c r="AQ132">
        <v>0</v>
      </c>
      <c r="AR132">
        <v>1551000</v>
      </c>
      <c r="AS132">
        <v>1037300</v>
      </c>
      <c r="AT132">
        <v>1471400</v>
      </c>
      <c r="AU132">
        <v>747130000</v>
      </c>
      <c r="AV132">
        <v>737750000</v>
      </c>
      <c r="AW132">
        <v>625580000</v>
      </c>
      <c r="AX132">
        <f t="shared" si="44"/>
        <v>2.0759439454981063E-3</v>
      </c>
      <c r="AY132">
        <f t="shared" si="44"/>
        <v>1.4060318536089462E-3</v>
      </c>
      <c r="AZ132">
        <f t="shared" si="44"/>
        <v>2.3520572908341058E-3</v>
      </c>
      <c r="BA132" s="15">
        <f t="shared" si="45"/>
        <v>0</v>
      </c>
      <c r="BB132" s="16">
        <f t="shared" si="46"/>
        <v>0.59778809771692576</v>
      </c>
      <c r="BC132" s="17">
        <f t="shared" si="47"/>
        <v>0.67729760076521717</v>
      </c>
      <c r="BD132">
        <v>1168700</v>
      </c>
      <c r="BE132">
        <v>1432100</v>
      </c>
      <c r="BF132">
        <v>860060</v>
      </c>
      <c r="BG132">
        <v>2143900</v>
      </c>
      <c r="BH132">
        <v>752070000</v>
      </c>
      <c r="BI132">
        <v>733350000</v>
      </c>
      <c r="BJ132">
        <v>663290000</v>
      </c>
      <c r="BK132">
        <f t="shared" si="48"/>
        <v>1.9042110441847169E-3</v>
      </c>
      <c r="BL132">
        <f t="shared" si="48"/>
        <v>1.1727824367628009E-3</v>
      </c>
      <c r="BM132">
        <f t="shared" si="48"/>
        <v>3.2322212003799244E-3</v>
      </c>
      <c r="BN132" s="15">
        <f t="shared" si="57"/>
        <v>0.81607429648767549</v>
      </c>
      <c r="BO132" s="16">
        <f t="shared" si="65"/>
        <v>0.36284101986118672</v>
      </c>
      <c r="BP132" s="17">
        <f t="shared" si="58"/>
        <v>0.61588889547950532</v>
      </c>
      <c r="BQ132" s="41">
        <v>1</v>
      </c>
    </row>
    <row r="133" spans="1:69" customFormat="1" ht="15" x14ac:dyDescent="0.2">
      <c r="A133" t="s">
        <v>49</v>
      </c>
      <c r="B133" t="s">
        <v>50</v>
      </c>
      <c r="D133">
        <v>77493000</v>
      </c>
      <c r="E133">
        <v>712690000</v>
      </c>
      <c r="F133">
        <v>119180000</v>
      </c>
      <c r="G133">
        <v>228900000</v>
      </c>
      <c r="H133">
        <v>865460000</v>
      </c>
      <c r="I133">
        <v>887390000</v>
      </c>
      <c r="J133">
        <v>995240000</v>
      </c>
      <c r="K133">
        <f t="shared" si="41"/>
        <v>0.82348115453053872</v>
      </c>
      <c r="L133">
        <f t="shared" si="41"/>
        <v>0.13430397006952974</v>
      </c>
      <c r="M133">
        <f t="shared" si="41"/>
        <v>0.22999477512961697</v>
      </c>
      <c r="N133" s="15">
        <f t="shared" si="63"/>
        <v>0.10873310976721996</v>
      </c>
      <c r="O133" s="16">
        <f>L133/M133</f>
        <v>0.58394356999562591</v>
      </c>
      <c r="P133" s="17">
        <f t="shared" si="64"/>
        <v>0.16309294915934727</v>
      </c>
      <c r="Q133">
        <v>102250000</v>
      </c>
      <c r="R133">
        <v>689550000</v>
      </c>
      <c r="S133">
        <v>93133000</v>
      </c>
      <c r="T133">
        <v>190180000</v>
      </c>
      <c r="U133">
        <v>876600000</v>
      </c>
      <c r="V133">
        <v>1078500000</v>
      </c>
      <c r="W133">
        <v>1138700000</v>
      </c>
      <c r="X133">
        <f t="shared" si="42"/>
        <v>0.78661875427789185</v>
      </c>
      <c r="Y133">
        <f t="shared" si="42"/>
        <v>8.6354195642095496E-2</v>
      </c>
      <c r="Z133">
        <f t="shared" si="42"/>
        <v>0.16701501712479142</v>
      </c>
      <c r="AA133" s="15">
        <f t="shared" si="61"/>
        <v>0.14828511347980566</v>
      </c>
      <c r="AB133" s="16">
        <f>Y133/Z133</f>
        <v>0.51704449772664918</v>
      </c>
      <c r="AC133" s="17">
        <f t="shared" si="62"/>
        <v>0.10977896874753232</v>
      </c>
      <c r="AD133">
        <v>0</v>
      </c>
      <c r="AE133">
        <v>61468000</v>
      </c>
      <c r="AF133">
        <v>150730000</v>
      </c>
      <c r="AG133">
        <v>301220000</v>
      </c>
      <c r="AH133">
        <v>234260000</v>
      </c>
      <c r="AI133">
        <v>547210000</v>
      </c>
      <c r="AJ133">
        <v>689590000</v>
      </c>
      <c r="AK133">
        <f t="shared" si="43"/>
        <v>0.26239221377956118</v>
      </c>
      <c r="AL133">
        <f t="shared" si="43"/>
        <v>0.27545183750296959</v>
      </c>
      <c r="AM133">
        <f t="shared" si="43"/>
        <v>0.43681027857132498</v>
      </c>
      <c r="AN133" s="15">
        <f>AD133/AE133</f>
        <v>0</v>
      </c>
      <c r="AO133" s="16">
        <f>AL133/AM133</f>
        <v>0.63059834215414912</v>
      </c>
      <c r="AP133" s="17">
        <f>AL133/AK133</f>
        <v>1.0497713843535768</v>
      </c>
      <c r="AQ133">
        <v>108450000</v>
      </c>
      <c r="AR133">
        <v>0</v>
      </c>
      <c r="AS133">
        <v>196720000</v>
      </c>
      <c r="AT133">
        <v>0</v>
      </c>
      <c r="AU133">
        <v>747130000</v>
      </c>
      <c r="AV133">
        <v>737750000</v>
      </c>
      <c r="AW133">
        <v>625580000</v>
      </c>
      <c r="AX133">
        <f t="shared" si="44"/>
        <v>0</v>
      </c>
      <c r="AY133">
        <f t="shared" si="44"/>
        <v>0.26664859369705185</v>
      </c>
      <c r="AZ133">
        <f t="shared" si="44"/>
        <v>0</v>
      </c>
      <c r="BA133" s="15" t="s">
        <v>943</v>
      </c>
      <c r="BB133" s="16" t="s">
        <v>943</v>
      </c>
      <c r="BC133" s="17" t="s">
        <v>943</v>
      </c>
      <c r="BD133">
        <v>209270000</v>
      </c>
      <c r="BE133">
        <v>0</v>
      </c>
      <c r="BF133">
        <v>0</v>
      </c>
      <c r="BG133">
        <v>125360000</v>
      </c>
      <c r="BH133">
        <v>752070000</v>
      </c>
      <c r="BI133">
        <v>733350000</v>
      </c>
      <c r="BJ133">
        <v>663290000</v>
      </c>
      <c r="BK133">
        <f t="shared" si="48"/>
        <v>0</v>
      </c>
      <c r="BL133">
        <f t="shared" si="48"/>
        <v>0</v>
      </c>
      <c r="BM133">
        <f t="shared" si="48"/>
        <v>0.18899727117851919</v>
      </c>
      <c r="BN133" s="15" t="s">
        <v>943</v>
      </c>
      <c r="BO133" s="16">
        <f t="shared" si="65"/>
        <v>0</v>
      </c>
      <c r="BP133" s="17">
        <v>0</v>
      </c>
      <c r="BQ133" s="41">
        <v>1</v>
      </c>
    </row>
    <row r="134" spans="1:69" customFormat="1" ht="15" x14ac:dyDescent="0.2">
      <c r="A134" t="s">
        <v>804</v>
      </c>
      <c r="B134" t="s">
        <v>805</v>
      </c>
      <c r="D134">
        <v>0</v>
      </c>
      <c r="E134">
        <v>40160000</v>
      </c>
      <c r="F134">
        <v>19640000</v>
      </c>
      <c r="G134">
        <v>0</v>
      </c>
      <c r="H134">
        <v>865460000</v>
      </c>
      <c r="I134">
        <v>887390000</v>
      </c>
      <c r="J134">
        <v>995240000</v>
      </c>
      <c r="K134">
        <f t="shared" si="41"/>
        <v>4.6403068888221294E-2</v>
      </c>
      <c r="L134">
        <f t="shared" si="41"/>
        <v>2.2132320625655011E-2</v>
      </c>
      <c r="M134">
        <f t="shared" si="41"/>
        <v>0</v>
      </c>
      <c r="N134" s="15">
        <f t="shared" si="63"/>
        <v>0</v>
      </c>
      <c r="O134" s="16" t="s">
        <v>943</v>
      </c>
      <c r="P134" s="17">
        <f t="shared" si="64"/>
        <v>0.47695812272608029</v>
      </c>
      <c r="Q134">
        <v>22307000</v>
      </c>
      <c r="R134">
        <v>72512000</v>
      </c>
      <c r="S134">
        <v>5471700</v>
      </c>
      <c r="T134">
        <v>35194000</v>
      </c>
      <c r="U134">
        <v>876600000</v>
      </c>
      <c r="V134">
        <v>1078500000</v>
      </c>
      <c r="W134">
        <v>1138700000</v>
      </c>
      <c r="X134">
        <f t="shared" si="42"/>
        <v>8.2719598448551215E-2</v>
      </c>
      <c r="Y134">
        <f t="shared" si="42"/>
        <v>5.0734353268428369E-3</v>
      </c>
      <c r="Z134">
        <f t="shared" si="42"/>
        <v>3.0907174848511462E-2</v>
      </c>
      <c r="AA134" s="15">
        <f t="shared" si="61"/>
        <v>0.30763184024713153</v>
      </c>
      <c r="AB134" s="16">
        <f>Y134/Z134</f>
        <v>0.16415073042779843</v>
      </c>
      <c r="AC134" s="17">
        <f t="shared" si="62"/>
        <v>6.1332929825552066E-2</v>
      </c>
      <c r="AD134">
        <v>0</v>
      </c>
      <c r="AE134">
        <v>43731000</v>
      </c>
      <c r="AF134">
        <v>0</v>
      </c>
      <c r="AG134">
        <v>0</v>
      </c>
      <c r="AH134">
        <v>234260000</v>
      </c>
      <c r="AI134">
        <v>547210000</v>
      </c>
      <c r="AJ134">
        <v>689590000</v>
      </c>
      <c r="AK134">
        <f t="shared" si="43"/>
        <v>0.18667719627764023</v>
      </c>
      <c r="AL134">
        <f t="shared" si="43"/>
        <v>0</v>
      </c>
      <c r="AM134">
        <f t="shared" si="43"/>
        <v>0</v>
      </c>
      <c r="AN134" s="15">
        <f>AD134/AE134</f>
        <v>0</v>
      </c>
      <c r="AO134" s="16">
        <v>0</v>
      </c>
      <c r="AP134" s="17">
        <f>AL134/AK134</f>
        <v>0</v>
      </c>
      <c r="AQ134">
        <v>11785000</v>
      </c>
      <c r="AR134">
        <v>48175000</v>
      </c>
      <c r="AS134">
        <v>41136000</v>
      </c>
      <c r="AT134">
        <v>39530000</v>
      </c>
      <c r="AU134">
        <v>747130000</v>
      </c>
      <c r="AV134">
        <v>737750000</v>
      </c>
      <c r="AW134">
        <v>625580000</v>
      </c>
      <c r="AX134">
        <f t="shared" si="44"/>
        <v>6.4480077095016936E-2</v>
      </c>
      <c r="AY134">
        <f t="shared" si="44"/>
        <v>5.5758725855642156E-2</v>
      </c>
      <c r="AZ134">
        <f t="shared" si="44"/>
        <v>6.3189360273666034E-2</v>
      </c>
      <c r="BA134" s="15">
        <f t="shared" ref="BA134:BA197" si="66">AQ134/AR134</f>
        <v>0.24462895692786715</v>
      </c>
      <c r="BB134" s="16">
        <f t="shared" ref="BB134:BB179" si="67">AY134/AZ134</f>
        <v>0.88240687378630467</v>
      </c>
      <c r="BC134" s="17">
        <f t="shared" ref="BC134:BC197" si="68">AY134/AX134</f>
        <v>0.86474347376286298</v>
      </c>
      <c r="BD134">
        <v>39553000</v>
      </c>
      <c r="BE134">
        <v>39071000</v>
      </c>
      <c r="BF134">
        <v>40735000</v>
      </c>
      <c r="BG134">
        <v>40602000</v>
      </c>
      <c r="BH134">
        <v>752070000</v>
      </c>
      <c r="BI134">
        <v>733350000</v>
      </c>
      <c r="BJ134">
        <v>663290000</v>
      </c>
      <c r="BK134">
        <f t="shared" si="48"/>
        <v>5.1951281130745805E-2</v>
      </c>
      <c r="BL134">
        <f t="shared" si="48"/>
        <v>5.554646485307152E-2</v>
      </c>
      <c r="BM134">
        <f t="shared" si="48"/>
        <v>6.1213044068205463E-2</v>
      </c>
      <c r="BN134" s="15">
        <f t="shared" ref="BN134:BN197" si="69">BD134/BE134</f>
        <v>1.012336515574211</v>
      </c>
      <c r="BO134" s="16">
        <f t="shared" si="65"/>
        <v>0.9074285668783264</v>
      </c>
      <c r="BP134" s="17">
        <f t="shared" ref="BP134:BP197" si="70">BL134/BK134</f>
        <v>1.0692029848749585</v>
      </c>
      <c r="BQ134" s="41">
        <v>1</v>
      </c>
    </row>
    <row r="135" spans="1:69" customFormat="1" ht="15" x14ac:dyDescent="0.2">
      <c r="A135" t="s">
        <v>386</v>
      </c>
      <c r="B135" t="s">
        <v>387</v>
      </c>
      <c r="D135">
        <v>6443200</v>
      </c>
      <c r="E135">
        <v>239670000</v>
      </c>
      <c r="F135">
        <v>95494000</v>
      </c>
      <c r="G135">
        <v>40533000</v>
      </c>
      <c r="H135">
        <v>865460000</v>
      </c>
      <c r="I135">
        <v>887390000</v>
      </c>
      <c r="J135">
        <v>995240000</v>
      </c>
      <c r="K135">
        <f t="shared" si="41"/>
        <v>0.27692787650498002</v>
      </c>
      <c r="L135">
        <f t="shared" si="41"/>
        <v>0.10761221109095212</v>
      </c>
      <c r="M135">
        <f t="shared" si="41"/>
        <v>4.0726859852899804E-2</v>
      </c>
      <c r="N135" s="15">
        <f t="shared" si="63"/>
        <v>2.6883631660199442E-2</v>
      </c>
      <c r="O135" s="16">
        <f>L135/M135</f>
        <v>2.6422908979389432</v>
      </c>
      <c r="P135" s="17">
        <f t="shared" si="64"/>
        <v>0.38859291613792057</v>
      </c>
      <c r="Q135">
        <v>5672600</v>
      </c>
      <c r="R135">
        <v>0</v>
      </c>
      <c r="S135">
        <v>60514000</v>
      </c>
      <c r="T135">
        <v>0</v>
      </c>
      <c r="U135">
        <v>876600000</v>
      </c>
      <c r="V135">
        <v>1078500000</v>
      </c>
      <c r="W135">
        <v>1138700000</v>
      </c>
      <c r="X135">
        <f t="shared" si="42"/>
        <v>0</v>
      </c>
      <c r="Y135">
        <f t="shared" si="42"/>
        <v>5.6109411219286046E-2</v>
      </c>
      <c r="Z135">
        <f t="shared" si="42"/>
        <v>0</v>
      </c>
      <c r="AA135" s="15" t="s">
        <v>943</v>
      </c>
      <c r="AB135" s="16" t="s">
        <v>943</v>
      </c>
      <c r="AC135" s="17" t="s">
        <v>943</v>
      </c>
      <c r="AD135">
        <v>15703000</v>
      </c>
      <c r="AE135">
        <v>178180000</v>
      </c>
      <c r="AF135">
        <v>62490000</v>
      </c>
      <c r="AG135">
        <v>222160000</v>
      </c>
      <c r="AH135">
        <v>234260000</v>
      </c>
      <c r="AI135">
        <v>547210000</v>
      </c>
      <c r="AJ135">
        <v>689590000</v>
      </c>
      <c r="AK135">
        <f t="shared" si="43"/>
        <v>0.7606078715956629</v>
      </c>
      <c r="AL135">
        <f t="shared" si="43"/>
        <v>0.11419747446135853</v>
      </c>
      <c r="AM135">
        <f t="shared" si="43"/>
        <v>0.32216244435099117</v>
      </c>
      <c r="AN135" s="15">
        <f>AD135/AE135</f>
        <v>8.8129980918172632E-2</v>
      </c>
      <c r="AO135" s="16">
        <f>AL135/AM135</f>
        <v>0.35447171594260096</v>
      </c>
      <c r="AP135" s="17">
        <f>AL135/AK135</f>
        <v>0.15013974838544084</v>
      </c>
      <c r="AQ135">
        <v>5259800</v>
      </c>
      <c r="AR135">
        <v>13103000</v>
      </c>
      <c r="AS135">
        <v>11974000</v>
      </c>
      <c r="AT135">
        <v>7959300</v>
      </c>
      <c r="AU135">
        <v>747130000</v>
      </c>
      <c r="AV135">
        <v>737750000</v>
      </c>
      <c r="AW135">
        <v>625580000</v>
      </c>
      <c r="AX135">
        <f t="shared" si="44"/>
        <v>1.753777789675157E-2</v>
      </c>
      <c r="AY135">
        <f t="shared" si="44"/>
        <v>1.6230430362588952E-2</v>
      </c>
      <c r="AZ135">
        <f t="shared" si="44"/>
        <v>1.2723072988266889E-2</v>
      </c>
      <c r="BA135" s="15">
        <f t="shared" si="66"/>
        <v>0.40141952224681371</v>
      </c>
      <c r="BB135" s="16">
        <f t="shared" si="67"/>
        <v>1.2756690445426604</v>
      </c>
      <c r="BC135" s="17">
        <f t="shared" si="68"/>
        <v>0.92545534891254555</v>
      </c>
      <c r="BD135">
        <v>16140000</v>
      </c>
      <c r="BE135">
        <v>6815500</v>
      </c>
      <c r="BF135">
        <v>18214000</v>
      </c>
      <c r="BG135">
        <v>5345700</v>
      </c>
      <c r="BH135">
        <v>752070000</v>
      </c>
      <c r="BI135">
        <v>733350000</v>
      </c>
      <c r="BJ135">
        <v>663290000</v>
      </c>
      <c r="BK135">
        <f t="shared" si="48"/>
        <v>9.0623213264722693E-3</v>
      </c>
      <c r="BL135">
        <f t="shared" si="48"/>
        <v>2.4836708256630532E-2</v>
      </c>
      <c r="BM135">
        <f t="shared" si="48"/>
        <v>8.0593707126596203E-3</v>
      </c>
      <c r="BN135" s="15">
        <f t="shared" si="69"/>
        <v>2.368131465042917</v>
      </c>
      <c r="BO135" s="16">
        <f t="shared" si="65"/>
        <v>3.081718057418199</v>
      </c>
      <c r="BP135" s="17">
        <f t="shared" si="70"/>
        <v>2.740656324343647</v>
      </c>
      <c r="BQ135" s="41">
        <v>1</v>
      </c>
    </row>
    <row r="136" spans="1:69" customFormat="1" ht="15" x14ac:dyDescent="0.2">
      <c r="A136" t="s">
        <v>446</v>
      </c>
      <c r="B136" t="s">
        <v>447</v>
      </c>
      <c r="D136">
        <v>0</v>
      </c>
      <c r="E136">
        <v>0</v>
      </c>
      <c r="F136">
        <v>26703000</v>
      </c>
      <c r="G136">
        <v>3356700</v>
      </c>
      <c r="H136">
        <v>865460000</v>
      </c>
      <c r="I136">
        <v>887390000</v>
      </c>
      <c r="J136">
        <v>995240000</v>
      </c>
      <c r="K136">
        <f t="shared" si="41"/>
        <v>0</v>
      </c>
      <c r="L136">
        <f t="shared" si="41"/>
        <v>3.0091616989147949E-2</v>
      </c>
      <c r="M136">
        <f t="shared" si="41"/>
        <v>3.3727543105180661E-3</v>
      </c>
      <c r="N136" s="15">
        <v>0</v>
      </c>
      <c r="O136" s="16">
        <f>L136/M136</f>
        <v>8.921971249226802</v>
      </c>
      <c r="P136" s="17" t="s">
        <v>943</v>
      </c>
      <c r="Q136">
        <v>0</v>
      </c>
      <c r="R136">
        <v>0</v>
      </c>
      <c r="S136">
        <v>0</v>
      </c>
      <c r="T136">
        <v>5377800</v>
      </c>
      <c r="U136">
        <v>876600000</v>
      </c>
      <c r="V136">
        <v>1078500000</v>
      </c>
      <c r="W136">
        <v>1138700000</v>
      </c>
      <c r="X136">
        <f t="shared" si="42"/>
        <v>0</v>
      </c>
      <c r="Y136">
        <f t="shared" si="42"/>
        <v>0</v>
      </c>
      <c r="Z136">
        <f t="shared" si="42"/>
        <v>4.7227540177395277E-3</v>
      </c>
      <c r="AA136" s="15">
        <v>0</v>
      </c>
      <c r="AB136" s="16">
        <f t="shared" ref="AB136:AB142" si="71">Y136/Z136</f>
        <v>0</v>
      </c>
      <c r="AC136" s="17">
        <v>0</v>
      </c>
      <c r="AD136">
        <v>0</v>
      </c>
      <c r="AE136">
        <v>0</v>
      </c>
      <c r="AF136">
        <v>0</v>
      </c>
      <c r="AG136">
        <v>0</v>
      </c>
      <c r="AH136">
        <v>234260000</v>
      </c>
      <c r="AI136">
        <v>547210000</v>
      </c>
      <c r="AJ136">
        <v>689590000</v>
      </c>
      <c r="AK136">
        <f t="shared" si="43"/>
        <v>0</v>
      </c>
      <c r="AL136">
        <f t="shared" si="43"/>
        <v>0</v>
      </c>
      <c r="AM136">
        <f t="shared" si="43"/>
        <v>0</v>
      </c>
      <c r="AN136" s="15">
        <v>0</v>
      </c>
      <c r="AO136" s="16">
        <v>0</v>
      </c>
      <c r="AP136" s="17">
        <v>0</v>
      </c>
      <c r="AQ136">
        <v>0</v>
      </c>
      <c r="AR136">
        <v>7102500</v>
      </c>
      <c r="AS136">
        <v>8451900</v>
      </c>
      <c r="AT136">
        <v>7460200</v>
      </c>
      <c r="AU136">
        <v>747130000</v>
      </c>
      <c r="AV136">
        <v>737750000</v>
      </c>
      <c r="AW136">
        <v>625580000</v>
      </c>
      <c r="AX136">
        <f t="shared" si="44"/>
        <v>9.5063777388138607E-3</v>
      </c>
      <c r="AY136">
        <f t="shared" si="44"/>
        <v>1.1456319891562183E-2</v>
      </c>
      <c r="AZ136">
        <f t="shared" si="44"/>
        <v>1.1925253364877394E-2</v>
      </c>
      <c r="BA136" s="15">
        <f t="shared" si="66"/>
        <v>0</v>
      </c>
      <c r="BB136" s="16">
        <f t="shared" si="67"/>
        <v>0.96067727376792444</v>
      </c>
      <c r="BC136" s="17">
        <f t="shared" si="68"/>
        <v>1.2051193636864279</v>
      </c>
      <c r="BD136">
        <v>0</v>
      </c>
      <c r="BE136">
        <v>8526600</v>
      </c>
      <c r="BF136">
        <v>10257000</v>
      </c>
      <c r="BG136">
        <v>0</v>
      </c>
      <c r="BH136">
        <v>752070000</v>
      </c>
      <c r="BI136">
        <v>733350000</v>
      </c>
      <c r="BJ136">
        <v>663290000</v>
      </c>
      <c r="BK136">
        <f t="shared" si="48"/>
        <v>1.1337508476604571E-2</v>
      </c>
      <c r="BL136">
        <f t="shared" si="48"/>
        <v>1.3986500306811209E-2</v>
      </c>
      <c r="BM136">
        <f t="shared" si="48"/>
        <v>0</v>
      </c>
      <c r="BN136" s="15">
        <f t="shared" si="69"/>
        <v>0</v>
      </c>
      <c r="BO136" s="16" t="s">
        <v>943</v>
      </c>
      <c r="BP136" s="17">
        <f t="shared" si="70"/>
        <v>1.2336484983162699</v>
      </c>
      <c r="BQ136" s="41">
        <v>1</v>
      </c>
    </row>
    <row r="137" spans="1:69" customFormat="1" ht="15" x14ac:dyDescent="0.2">
      <c r="A137" t="s">
        <v>364</v>
      </c>
      <c r="B137" t="s">
        <v>365</v>
      </c>
      <c r="D137">
        <v>11162000</v>
      </c>
      <c r="E137">
        <v>34302000</v>
      </c>
      <c r="F137">
        <v>17787000</v>
      </c>
      <c r="G137">
        <v>0</v>
      </c>
      <c r="H137">
        <v>865460000</v>
      </c>
      <c r="I137">
        <v>887390000</v>
      </c>
      <c r="J137">
        <v>995240000</v>
      </c>
      <c r="K137">
        <f t="shared" si="41"/>
        <v>3.9634414068818895E-2</v>
      </c>
      <c r="L137">
        <f t="shared" si="41"/>
        <v>2.0044174489232468E-2</v>
      </c>
      <c r="M137">
        <f t="shared" si="41"/>
        <v>0</v>
      </c>
      <c r="N137" s="15">
        <f t="shared" ref="N137:N142" si="72">D137/E137</f>
        <v>0.32540376654422482</v>
      </c>
      <c r="O137" s="16" t="s">
        <v>943</v>
      </c>
      <c r="P137" s="17">
        <f t="shared" ref="P137:P142" si="73">L137/K137</f>
        <v>0.50572652479304803</v>
      </c>
      <c r="Q137">
        <v>0</v>
      </c>
      <c r="R137">
        <v>13989000</v>
      </c>
      <c r="S137">
        <v>11455000</v>
      </c>
      <c r="T137">
        <v>43740000</v>
      </c>
      <c r="U137">
        <v>876600000</v>
      </c>
      <c r="V137">
        <v>1078500000</v>
      </c>
      <c r="W137">
        <v>1138700000</v>
      </c>
      <c r="X137">
        <f t="shared" si="42"/>
        <v>1.5958247775496235E-2</v>
      </c>
      <c r="Y137">
        <f t="shared" si="42"/>
        <v>1.0621233194251276E-2</v>
      </c>
      <c r="Z137">
        <f t="shared" si="42"/>
        <v>3.8412224466496885E-2</v>
      </c>
      <c r="AA137" s="15">
        <f t="shared" ref="AA137:AA142" si="74">Q137/R137</f>
        <v>0</v>
      </c>
      <c r="AB137" s="16">
        <f t="shared" si="71"/>
        <v>0.27650658981010351</v>
      </c>
      <c r="AC137" s="17">
        <f t="shared" ref="AC137:AC142" si="75">Y137/X137</f>
        <v>0.66556387290590235</v>
      </c>
      <c r="AD137">
        <v>0</v>
      </c>
      <c r="AE137">
        <v>0</v>
      </c>
      <c r="AF137">
        <v>0</v>
      </c>
      <c r="AG137">
        <v>21995000</v>
      </c>
      <c r="AH137">
        <v>234260000</v>
      </c>
      <c r="AI137">
        <v>547210000</v>
      </c>
      <c r="AJ137">
        <v>689590000</v>
      </c>
      <c r="AK137">
        <f t="shared" si="43"/>
        <v>0</v>
      </c>
      <c r="AL137">
        <f t="shared" si="43"/>
        <v>0</v>
      </c>
      <c r="AM137">
        <f t="shared" si="43"/>
        <v>3.1895764149712146E-2</v>
      </c>
      <c r="AN137" s="15">
        <v>0</v>
      </c>
      <c r="AO137" s="16">
        <f t="shared" ref="AO137:AO142" si="76">AL137/AM137</f>
        <v>0</v>
      </c>
      <c r="AP137" s="17">
        <v>0</v>
      </c>
      <c r="AQ137">
        <v>4580500</v>
      </c>
      <c r="AR137">
        <v>10194000</v>
      </c>
      <c r="AS137">
        <v>4165100</v>
      </c>
      <c r="AT137">
        <v>15343000</v>
      </c>
      <c r="AU137">
        <v>747130000</v>
      </c>
      <c r="AV137">
        <v>737750000</v>
      </c>
      <c r="AW137">
        <v>625580000</v>
      </c>
      <c r="AX137">
        <f t="shared" si="44"/>
        <v>1.3644211850681943E-2</v>
      </c>
      <c r="AY137">
        <f t="shared" si="44"/>
        <v>5.6456794307014569E-3</v>
      </c>
      <c r="AZ137">
        <f t="shared" si="44"/>
        <v>2.4526039835033091E-2</v>
      </c>
      <c r="BA137" s="15">
        <f t="shared" si="66"/>
        <v>0.44933294094565429</v>
      </c>
      <c r="BB137" s="16">
        <f t="shared" si="67"/>
        <v>0.23019123628092403</v>
      </c>
      <c r="BC137" s="17">
        <f t="shared" si="68"/>
        <v>0.41377834736707664</v>
      </c>
      <c r="BD137">
        <v>0</v>
      </c>
      <c r="BE137">
        <v>15297000</v>
      </c>
      <c r="BF137">
        <v>18406000</v>
      </c>
      <c r="BG137">
        <v>15571000</v>
      </c>
      <c r="BH137">
        <v>752070000</v>
      </c>
      <c r="BI137">
        <v>733350000</v>
      </c>
      <c r="BJ137">
        <v>663290000</v>
      </c>
      <c r="BK137">
        <f t="shared" si="48"/>
        <v>2.0339861980932628E-2</v>
      </c>
      <c r="BL137">
        <f t="shared" si="48"/>
        <v>2.5098520488170722E-2</v>
      </c>
      <c r="BM137">
        <f t="shared" si="48"/>
        <v>2.3475402915768367E-2</v>
      </c>
      <c r="BN137" s="15">
        <f t="shared" si="69"/>
        <v>0</v>
      </c>
      <c r="BO137" s="16">
        <f t="shared" ref="BO137:BO178" si="77">BL137/BM137</f>
        <v>1.0691412018880455</v>
      </c>
      <c r="BP137" s="17">
        <f t="shared" si="70"/>
        <v>1.2339572663619371</v>
      </c>
      <c r="BQ137" s="41">
        <v>1</v>
      </c>
    </row>
    <row r="138" spans="1:69" customFormat="1" ht="15" x14ac:dyDescent="0.2">
      <c r="A138" t="s">
        <v>161</v>
      </c>
      <c r="B138" t="s">
        <v>162</v>
      </c>
      <c r="D138">
        <v>77601000</v>
      </c>
      <c r="E138">
        <v>533220000</v>
      </c>
      <c r="F138">
        <v>646650000</v>
      </c>
      <c r="G138">
        <v>458120000</v>
      </c>
      <c r="H138">
        <v>865460000</v>
      </c>
      <c r="I138">
        <v>887390000</v>
      </c>
      <c r="J138">
        <v>995240000</v>
      </c>
      <c r="K138">
        <f t="shared" si="41"/>
        <v>0.61611166316178678</v>
      </c>
      <c r="L138">
        <f t="shared" si="41"/>
        <v>0.72871003730039785</v>
      </c>
      <c r="M138">
        <f t="shared" si="41"/>
        <v>0.46031108074434307</v>
      </c>
      <c r="N138" s="15">
        <f t="shared" si="72"/>
        <v>0.14553280072015304</v>
      </c>
      <c r="O138" s="16">
        <f>L138/M138</f>
        <v>1.5830816762482494</v>
      </c>
      <c r="P138" s="17">
        <f t="shared" si="73"/>
        <v>1.1827564398972326</v>
      </c>
      <c r="Q138">
        <v>178850000</v>
      </c>
      <c r="R138">
        <v>1044900000</v>
      </c>
      <c r="S138">
        <v>592110000</v>
      </c>
      <c r="T138">
        <v>476250000</v>
      </c>
      <c r="U138">
        <v>876600000</v>
      </c>
      <c r="V138">
        <v>1078500000</v>
      </c>
      <c r="W138">
        <v>1138700000</v>
      </c>
      <c r="X138">
        <f t="shared" si="42"/>
        <v>1.1919917864476386</v>
      </c>
      <c r="Y138">
        <f t="shared" si="42"/>
        <v>0.54901251738525725</v>
      </c>
      <c r="Z138">
        <f t="shared" si="42"/>
        <v>0.41824009835777642</v>
      </c>
      <c r="AA138" s="15">
        <f t="shared" si="74"/>
        <v>0.17116470475643603</v>
      </c>
      <c r="AB138" s="16">
        <f t="shared" si="71"/>
        <v>1.3126730783130549</v>
      </c>
      <c r="AC138" s="17">
        <f t="shared" si="75"/>
        <v>0.4605841446453407</v>
      </c>
      <c r="AD138">
        <v>255830000</v>
      </c>
      <c r="AE138">
        <v>602710000</v>
      </c>
      <c r="AF138">
        <v>288830000</v>
      </c>
      <c r="AG138">
        <v>765810000</v>
      </c>
      <c r="AH138">
        <v>234260000</v>
      </c>
      <c r="AI138">
        <v>547210000</v>
      </c>
      <c r="AJ138">
        <v>689590000</v>
      </c>
      <c r="AK138">
        <f t="shared" si="43"/>
        <v>2.5728250661657985</v>
      </c>
      <c r="AL138">
        <f t="shared" si="43"/>
        <v>0.5278229564518192</v>
      </c>
      <c r="AM138">
        <f t="shared" si="43"/>
        <v>1.1105294450325556</v>
      </c>
      <c r="AN138" s="15">
        <f>AD138/AE138</f>
        <v>0.42446616117203961</v>
      </c>
      <c r="AO138" s="16">
        <f t="shared" si="76"/>
        <v>0.47528947459501703</v>
      </c>
      <c r="AP138" s="17">
        <f>AL138/AK138</f>
        <v>0.2051530682723087</v>
      </c>
      <c r="AQ138">
        <v>548970000</v>
      </c>
      <c r="AR138">
        <v>198730000</v>
      </c>
      <c r="AS138">
        <v>211790000</v>
      </c>
      <c r="AT138">
        <v>211820000</v>
      </c>
      <c r="AU138">
        <v>747130000</v>
      </c>
      <c r="AV138">
        <v>737750000</v>
      </c>
      <c r="AW138">
        <v>625580000</v>
      </c>
      <c r="AX138">
        <f t="shared" si="44"/>
        <v>0.26599119296507973</v>
      </c>
      <c r="AY138">
        <f t="shared" si="44"/>
        <v>0.28707556760420194</v>
      </c>
      <c r="AZ138">
        <f t="shared" si="44"/>
        <v>0.33859778125899165</v>
      </c>
      <c r="BA138" s="15">
        <f t="shared" si="66"/>
        <v>2.7623911840185178</v>
      </c>
      <c r="BB138" s="16">
        <f t="shared" si="67"/>
        <v>0.84783652904275641</v>
      </c>
      <c r="BC138" s="17">
        <f t="shared" si="68"/>
        <v>1.0792671907821032</v>
      </c>
      <c r="BD138">
        <v>1052100000</v>
      </c>
      <c r="BE138">
        <v>278690000</v>
      </c>
      <c r="BF138">
        <v>204340000</v>
      </c>
      <c r="BG138">
        <v>122810000</v>
      </c>
      <c r="BH138">
        <v>752070000</v>
      </c>
      <c r="BI138">
        <v>733350000</v>
      </c>
      <c r="BJ138">
        <v>663290000</v>
      </c>
      <c r="BK138">
        <f t="shared" si="48"/>
        <v>0.37056391027430957</v>
      </c>
      <c r="BL138">
        <f t="shared" si="48"/>
        <v>0.27863912183814005</v>
      </c>
      <c r="BM138">
        <f t="shared" si="48"/>
        <v>0.18515279892656303</v>
      </c>
      <c r="BN138" s="15">
        <f t="shared" si="69"/>
        <v>3.7751623667874701</v>
      </c>
      <c r="BO138" s="16">
        <f t="shared" si="77"/>
        <v>1.5049144460876145</v>
      </c>
      <c r="BP138" s="17">
        <f t="shared" si="70"/>
        <v>0.75193270070978502</v>
      </c>
      <c r="BQ138" s="41">
        <v>1</v>
      </c>
    </row>
    <row r="139" spans="1:69" customFormat="1" ht="15" x14ac:dyDescent="0.2">
      <c r="A139" t="s">
        <v>220</v>
      </c>
      <c r="B139" t="s">
        <v>221</v>
      </c>
      <c r="D139">
        <v>570440000</v>
      </c>
      <c r="E139">
        <v>5778600000</v>
      </c>
      <c r="F139">
        <v>4172000000</v>
      </c>
      <c r="G139">
        <v>2482500000</v>
      </c>
      <c r="H139">
        <v>865460000</v>
      </c>
      <c r="I139">
        <v>887390000</v>
      </c>
      <c r="J139">
        <v>995240000</v>
      </c>
      <c r="K139">
        <f t="shared" ref="K139:M202" si="78">E139/H139</f>
        <v>6.6769117001363441</v>
      </c>
      <c r="L139">
        <f t="shared" si="78"/>
        <v>4.7014277825984063</v>
      </c>
      <c r="M139">
        <f t="shared" si="78"/>
        <v>2.4943732165105903</v>
      </c>
      <c r="N139" s="15">
        <f t="shared" si="72"/>
        <v>9.8715951960682516E-2</v>
      </c>
      <c r="O139" s="16">
        <f>L139/M139</f>
        <v>1.8848132875541745</v>
      </c>
      <c r="P139" s="17">
        <f t="shared" si="73"/>
        <v>0.7041320888671333</v>
      </c>
      <c r="Q139">
        <v>2679900000</v>
      </c>
      <c r="R139">
        <v>4636300000</v>
      </c>
      <c r="S139">
        <v>3339400000</v>
      </c>
      <c r="T139">
        <v>2283700000</v>
      </c>
      <c r="U139">
        <v>876600000</v>
      </c>
      <c r="V139">
        <v>1078500000</v>
      </c>
      <c r="W139">
        <v>1138700000</v>
      </c>
      <c r="X139">
        <f t="shared" ref="X139:Z202" si="79">R139/U139</f>
        <v>5.2889573351585675</v>
      </c>
      <c r="Y139">
        <f t="shared" si="79"/>
        <v>3.0963375057950859</v>
      </c>
      <c r="Z139">
        <f t="shared" si="79"/>
        <v>2.0055326249231582</v>
      </c>
      <c r="AA139" s="15">
        <f t="shared" si="74"/>
        <v>0.57802558074326515</v>
      </c>
      <c r="AB139" s="16">
        <f t="shared" si="71"/>
        <v>1.543897849038343</v>
      </c>
      <c r="AC139" s="17">
        <f t="shared" si="75"/>
        <v>0.5854343889696465</v>
      </c>
      <c r="AD139">
        <v>2255300000</v>
      </c>
      <c r="AE139">
        <v>5000900000</v>
      </c>
      <c r="AF139">
        <v>2439200000</v>
      </c>
      <c r="AG139">
        <v>3208600000</v>
      </c>
      <c r="AH139">
        <v>234260000</v>
      </c>
      <c r="AI139">
        <v>547210000</v>
      </c>
      <c r="AJ139">
        <v>689590000</v>
      </c>
      <c r="AK139">
        <f t="shared" ref="AK139:AM202" si="80">AE139/AH139</f>
        <v>21.34764791257577</v>
      </c>
      <c r="AL139">
        <f t="shared" si="80"/>
        <v>4.4575208786389133</v>
      </c>
      <c r="AM139">
        <f t="shared" si="80"/>
        <v>4.6529096999666466</v>
      </c>
      <c r="AN139" s="15">
        <f>AD139/AE139</f>
        <v>0.45097882381171389</v>
      </c>
      <c r="AO139" s="16">
        <f t="shared" si="76"/>
        <v>0.95800717531029367</v>
      </c>
      <c r="AP139" s="17">
        <f>AL139/AK139</f>
        <v>0.20880618309303361</v>
      </c>
      <c r="AQ139">
        <v>7762000000</v>
      </c>
      <c r="AR139">
        <v>1949000000</v>
      </c>
      <c r="AS139">
        <v>2601200000</v>
      </c>
      <c r="AT139">
        <v>2118400000</v>
      </c>
      <c r="AU139">
        <v>747130000</v>
      </c>
      <c r="AV139">
        <v>737750000</v>
      </c>
      <c r="AW139">
        <v>625580000</v>
      </c>
      <c r="AX139">
        <f t="shared" ref="AX139:AZ202" si="81">AR139/AU139</f>
        <v>2.6086490972119978</v>
      </c>
      <c r="AY139">
        <f t="shared" si="81"/>
        <v>3.5258556421552014</v>
      </c>
      <c r="AZ139">
        <f t="shared" si="81"/>
        <v>3.3862975159052398</v>
      </c>
      <c r="BA139" s="15">
        <f t="shared" si="66"/>
        <v>3.9825551564905082</v>
      </c>
      <c r="BB139" s="16">
        <f t="shared" si="67"/>
        <v>1.0412126003679432</v>
      </c>
      <c r="BC139" s="17">
        <f t="shared" si="68"/>
        <v>1.3516021169437742</v>
      </c>
      <c r="BD139">
        <v>9500600000</v>
      </c>
      <c r="BE139">
        <v>2011500000</v>
      </c>
      <c r="BF139">
        <v>3357600000</v>
      </c>
      <c r="BG139">
        <v>1846600000</v>
      </c>
      <c r="BH139">
        <v>752070000</v>
      </c>
      <c r="BI139">
        <v>733350000</v>
      </c>
      <c r="BJ139">
        <v>663290000</v>
      </c>
      <c r="BK139">
        <f t="shared" ref="BK139:BM202" si="82">BE139/BH139</f>
        <v>2.6746180541704896</v>
      </c>
      <c r="BL139">
        <f t="shared" si="82"/>
        <v>4.5784413990591126</v>
      </c>
      <c r="BM139">
        <f t="shared" si="82"/>
        <v>2.7840009648871535</v>
      </c>
      <c r="BN139" s="15">
        <f t="shared" si="69"/>
        <v>4.7231419338801892</v>
      </c>
      <c r="BO139" s="16">
        <f t="shared" si="77"/>
        <v>1.6445545302620592</v>
      </c>
      <c r="BP139" s="17">
        <f t="shared" si="70"/>
        <v>1.7118112965400878</v>
      </c>
      <c r="BQ139" s="41">
        <v>1</v>
      </c>
    </row>
    <row r="140" spans="1:69" customFormat="1" ht="15" x14ac:dyDescent="0.2">
      <c r="A140" t="s">
        <v>720</v>
      </c>
      <c r="B140" t="s">
        <v>721</v>
      </c>
      <c r="D140">
        <v>15150000</v>
      </c>
      <c r="E140">
        <v>129060000</v>
      </c>
      <c r="F140">
        <v>39195000</v>
      </c>
      <c r="G140">
        <v>159260000</v>
      </c>
      <c r="H140">
        <v>865460000</v>
      </c>
      <c r="I140">
        <v>887390000</v>
      </c>
      <c r="J140">
        <v>995240000</v>
      </c>
      <c r="K140">
        <f t="shared" si="78"/>
        <v>0.14912300972893028</v>
      </c>
      <c r="L140">
        <f t="shared" si="78"/>
        <v>4.416885473129064E-2</v>
      </c>
      <c r="M140">
        <f t="shared" si="78"/>
        <v>0.16002170330774487</v>
      </c>
      <c r="N140" s="15">
        <f t="shared" si="72"/>
        <v>0.11738726173872617</v>
      </c>
      <c r="O140" s="16">
        <f>L140/M140</f>
        <v>0.27601790143645422</v>
      </c>
      <c r="P140" s="17">
        <f t="shared" si="73"/>
        <v>0.29619074086272118</v>
      </c>
      <c r="Q140">
        <v>164500000</v>
      </c>
      <c r="R140">
        <v>171420000</v>
      </c>
      <c r="S140">
        <v>71465000</v>
      </c>
      <c r="T140">
        <v>144970000</v>
      </c>
      <c r="U140">
        <v>876600000</v>
      </c>
      <c r="V140">
        <v>1078500000</v>
      </c>
      <c r="W140">
        <v>1138700000</v>
      </c>
      <c r="X140">
        <f t="shared" si="79"/>
        <v>0.19555099247091035</v>
      </c>
      <c r="Y140">
        <f t="shared" si="79"/>
        <v>6.6263328697264715E-2</v>
      </c>
      <c r="Z140">
        <f t="shared" si="79"/>
        <v>0.12731184684289101</v>
      </c>
      <c r="AA140" s="15">
        <f t="shared" si="74"/>
        <v>0.95963131489907827</v>
      </c>
      <c r="AB140" s="16">
        <f t="shared" si="71"/>
        <v>0.52048046069928489</v>
      </c>
      <c r="AC140" s="17">
        <f t="shared" si="75"/>
        <v>0.33885447401716395</v>
      </c>
      <c r="AD140">
        <v>53691000</v>
      </c>
      <c r="AE140">
        <v>119920000</v>
      </c>
      <c r="AF140">
        <v>22529000</v>
      </c>
      <c r="AG140">
        <v>41186000</v>
      </c>
      <c r="AH140">
        <v>234260000</v>
      </c>
      <c r="AI140">
        <v>547210000</v>
      </c>
      <c r="AJ140">
        <v>689590000</v>
      </c>
      <c r="AK140">
        <f t="shared" si="80"/>
        <v>0.51190984376333992</v>
      </c>
      <c r="AL140">
        <f t="shared" si="80"/>
        <v>4.1170665740757659E-2</v>
      </c>
      <c r="AM140">
        <f t="shared" si="80"/>
        <v>5.9725344045012251E-2</v>
      </c>
      <c r="AN140" s="15">
        <f>AD140/AE140</f>
        <v>0.44772348232154768</v>
      </c>
      <c r="AO140" s="16">
        <f t="shared" si="76"/>
        <v>0.68933325373109977</v>
      </c>
      <c r="AP140" s="17">
        <f>AL140/AK140</f>
        <v>8.0425618382504074E-2</v>
      </c>
      <c r="AQ140">
        <v>25002000</v>
      </c>
      <c r="AR140">
        <v>13237000</v>
      </c>
      <c r="AS140">
        <v>26039000</v>
      </c>
      <c r="AT140">
        <v>6922700</v>
      </c>
      <c r="AU140">
        <v>747130000</v>
      </c>
      <c r="AV140">
        <v>737750000</v>
      </c>
      <c r="AW140">
        <v>625580000</v>
      </c>
      <c r="AX140">
        <f t="shared" si="81"/>
        <v>1.7717130887529613E-2</v>
      </c>
      <c r="AY140">
        <f t="shared" si="81"/>
        <v>3.5295154185022028E-2</v>
      </c>
      <c r="AZ140">
        <f t="shared" si="81"/>
        <v>1.1066050704945811E-2</v>
      </c>
      <c r="BA140" s="15">
        <f t="shared" si="66"/>
        <v>1.8887965551106747</v>
      </c>
      <c r="BB140" s="16">
        <f t="shared" si="67"/>
        <v>3.1894986862157944</v>
      </c>
      <c r="BC140" s="17">
        <f t="shared" si="68"/>
        <v>1.9921484132549299</v>
      </c>
      <c r="BD140">
        <v>16264000</v>
      </c>
      <c r="BE140">
        <v>20085000</v>
      </c>
      <c r="BF140">
        <v>11736000</v>
      </c>
      <c r="BG140">
        <v>7897800</v>
      </c>
      <c r="BH140">
        <v>752070000</v>
      </c>
      <c r="BI140">
        <v>733350000</v>
      </c>
      <c r="BJ140">
        <v>663290000</v>
      </c>
      <c r="BK140">
        <f t="shared" si="82"/>
        <v>2.6706290637839563E-2</v>
      </c>
      <c r="BL140">
        <f t="shared" si="82"/>
        <v>1.6003272652894251E-2</v>
      </c>
      <c r="BM140">
        <f t="shared" si="82"/>
        <v>1.1907009000587979E-2</v>
      </c>
      <c r="BN140" s="15">
        <f t="shared" si="69"/>
        <v>0.80975852626338063</v>
      </c>
      <c r="BO140" s="16">
        <f t="shared" si="77"/>
        <v>1.344021210709087</v>
      </c>
      <c r="BP140" s="17">
        <f t="shared" si="70"/>
        <v>0.59923232581838082</v>
      </c>
      <c r="BQ140" s="41">
        <v>1</v>
      </c>
    </row>
    <row r="141" spans="1:69" customFormat="1" ht="15" x14ac:dyDescent="0.2">
      <c r="A141" t="s">
        <v>24</v>
      </c>
      <c r="B141" t="s">
        <v>25</v>
      </c>
      <c r="D141">
        <v>469460000</v>
      </c>
      <c r="E141">
        <v>1529800000</v>
      </c>
      <c r="F141">
        <v>1554500000</v>
      </c>
      <c r="G141">
        <v>1496100000</v>
      </c>
      <c r="H141">
        <v>865460000</v>
      </c>
      <c r="I141">
        <v>887390000</v>
      </c>
      <c r="J141">
        <v>995240000</v>
      </c>
      <c r="K141">
        <f t="shared" si="78"/>
        <v>1.7676149099900631</v>
      </c>
      <c r="L141">
        <f t="shared" si="78"/>
        <v>1.751766416119181</v>
      </c>
      <c r="M141">
        <f t="shared" si="78"/>
        <v>1.5032554961617299</v>
      </c>
      <c r="N141" s="15">
        <f t="shared" si="72"/>
        <v>0.30687671591057653</v>
      </c>
      <c r="O141" s="16">
        <f>L141/M141</f>
        <v>1.165315158063267</v>
      </c>
      <c r="P141" s="17">
        <f t="shared" si="73"/>
        <v>0.99103396685482181</v>
      </c>
      <c r="Q141">
        <v>808360000</v>
      </c>
      <c r="R141">
        <v>3005900000</v>
      </c>
      <c r="S141">
        <v>1794800000</v>
      </c>
      <c r="T141">
        <v>1757200000</v>
      </c>
      <c r="U141">
        <v>876600000</v>
      </c>
      <c r="V141">
        <v>1078500000</v>
      </c>
      <c r="W141">
        <v>1138700000</v>
      </c>
      <c r="X141">
        <f t="shared" si="79"/>
        <v>3.4290440337668264</v>
      </c>
      <c r="Y141">
        <f t="shared" si="79"/>
        <v>1.6641631896152063</v>
      </c>
      <c r="Z141">
        <f t="shared" si="79"/>
        <v>1.5431632563449549</v>
      </c>
      <c r="AA141" s="15">
        <f t="shared" si="74"/>
        <v>0.26892444858445058</v>
      </c>
      <c r="AB141" s="16">
        <f t="shared" si="71"/>
        <v>1.0784103255263118</v>
      </c>
      <c r="AC141" s="17">
        <f t="shared" si="75"/>
        <v>0.48531403307385135</v>
      </c>
      <c r="AD141">
        <v>1017200000</v>
      </c>
      <c r="AE141">
        <v>1783500000</v>
      </c>
      <c r="AF141">
        <v>652130000</v>
      </c>
      <c r="AG141">
        <v>1332400000</v>
      </c>
      <c r="AH141">
        <v>234260000</v>
      </c>
      <c r="AI141">
        <v>547210000</v>
      </c>
      <c r="AJ141">
        <v>689590000</v>
      </c>
      <c r="AK141">
        <f t="shared" si="80"/>
        <v>7.6133356100059766</v>
      </c>
      <c r="AL141">
        <f t="shared" si="80"/>
        <v>1.1917362621297125</v>
      </c>
      <c r="AM141">
        <f t="shared" si="80"/>
        <v>1.932162589364695</v>
      </c>
      <c r="AN141" s="15">
        <f>AD141/AE141</f>
        <v>0.57033922063358566</v>
      </c>
      <c r="AO141" s="16">
        <f t="shared" si="76"/>
        <v>0.61678880891776378</v>
      </c>
      <c r="AP141" s="17">
        <f>AL141/AK141</f>
        <v>0.15653273718335095</v>
      </c>
      <c r="AQ141">
        <v>2651800000</v>
      </c>
      <c r="AR141">
        <v>1779700000</v>
      </c>
      <c r="AS141">
        <v>1587100000</v>
      </c>
      <c r="AT141">
        <v>1806400000</v>
      </c>
      <c r="AU141">
        <v>747130000</v>
      </c>
      <c r="AV141">
        <v>737750000</v>
      </c>
      <c r="AW141">
        <v>625580000</v>
      </c>
      <c r="AX141">
        <f t="shared" si="81"/>
        <v>2.3820486394603351</v>
      </c>
      <c r="AY141">
        <f t="shared" si="81"/>
        <v>2.151270755676042</v>
      </c>
      <c r="AZ141">
        <f t="shared" si="81"/>
        <v>2.8875603440007671</v>
      </c>
      <c r="BA141" s="15">
        <f t="shared" si="66"/>
        <v>1.4900264089453279</v>
      </c>
      <c r="BB141" s="16">
        <f t="shared" si="67"/>
        <v>0.74501326358271613</v>
      </c>
      <c r="BC141" s="17">
        <f t="shared" si="68"/>
        <v>0.90311789609947801</v>
      </c>
      <c r="BD141">
        <v>3323000000</v>
      </c>
      <c r="BE141">
        <v>1440300000</v>
      </c>
      <c r="BF141">
        <v>1629700000</v>
      </c>
      <c r="BG141">
        <v>1375000000</v>
      </c>
      <c r="BH141">
        <v>752070000</v>
      </c>
      <c r="BI141">
        <v>733350000</v>
      </c>
      <c r="BJ141">
        <v>663290000</v>
      </c>
      <c r="BK141">
        <f t="shared" si="82"/>
        <v>1.9151142845745741</v>
      </c>
      <c r="BL141">
        <f t="shared" si="82"/>
        <v>2.2222676757346425</v>
      </c>
      <c r="BM141">
        <f t="shared" si="82"/>
        <v>2.0729997437018497</v>
      </c>
      <c r="BN141" s="15">
        <f t="shared" si="69"/>
        <v>2.307158230924113</v>
      </c>
      <c r="BO141" s="16">
        <f t="shared" si="77"/>
        <v>1.0720057648276591</v>
      </c>
      <c r="BP141" s="17">
        <f t="shared" si="70"/>
        <v>1.1603838442614405</v>
      </c>
      <c r="BQ141" s="41">
        <v>1</v>
      </c>
    </row>
    <row r="142" spans="1:69" customFormat="1" ht="15" x14ac:dyDescent="0.2">
      <c r="A142" t="s">
        <v>2</v>
      </c>
      <c r="B142" t="s">
        <v>3</v>
      </c>
      <c r="D142">
        <v>1041300000</v>
      </c>
      <c r="E142">
        <v>7224200000</v>
      </c>
      <c r="F142">
        <v>3100700000</v>
      </c>
      <c r="G142">
        <v>4481400000</v>
      </c>
      <c r="H142">
        <v>865460000</v>
      </c>
      <c r="I142">
        <v>887390000</v>
      </c>
      <c r="J142">
        <v>995240000</v>
      </c>
      <c r="K142">
        <f t="shared" si="78"/>
        <v>8.3472373073278945</v>
      </c>
      <c r="L142">
        <f t="shared" si="78"/>
        <v>3.4941795602835279</v>
      </c>
      <c r="M142">
        <f t="shared" si="78"/>
        <v>4.5028334874000242</v>
      </c>
      <c r="N142" s="15">
        <f t="shared" si="72"/>
        <v>0.14414052767088398</v>
      </c>
      <c r="O142" s="16">
        <f>L142/M142</f>
        <v>0.77599573025763791</v>
      </c>
      <c r="P142" s="17">
        <f t="shared" si="73"/>
        <v>0.41860311761066726</v>
      </c>
      <c r="Q142">
        <v>2291500000</v>
      </c>
      <c r="R142">
        <v>4610100000</v>
      </c>
      <c r="S142">
        <v>3253700000</v>
      </c>
      <c r="T142">
        <v>4348100000</v>
      </c>
      <c r="U142">
        <v>876600000</v>
      </c>
      <c r="V142">
        <v>1078500000</v>
      </c>
      <c r="W142">
        <v>1138700000</v>
      </c>
      <c r="X142">
        <f t="shared" si="79"/>
        <v>5.2590691307323754</v>
      </c>
      <c r="Y142">
        <f t="shared" si="79"/>
        <v>3.0168752897542883</v>
      </c>
      <c r="Z142">
        <f t="shared" si="79"/>
        <v>3.8184772108544833</v>
      </c>
      <c r="AA142" s="15">
        <f t="shared" si="74"/>
        <v>0.49706080128413699</v>
      </c>
      <c r="AB142" s="16">
        <f t="shared" si="71"/>
        <v>0.79007288067045556</v>
      </c>
      <c r="AC142" s="17">
        <f t="shared" si="75"/>
        <v>0.57365195527181823</v>
      </c>
      <c r="AD142">
        <v>3536100000</v>
      </c>
      <c r="AE142">
        <v>5115100000</v>
      </c>
      <c r="AF142">
        <v>1541100000</v>
      </c>
      <c r="AG142">
        <v>3382900000</v>
      </c>
      <c r="AH142">
        <v>234260000</v>
      </c>
      <c r="AI142">
        <v>547210000</v>
      </c>
      <c r="AJ142">
        <v>689590000</v>
      </c>
      <c r="AK142">
        <f t="shared" si="80"/>
        <v>21.835140442243659</v>
      </c>
      <c r="AL142">
        <f t="shared" si="80"/>
        <v>2.8162862520787266</v>
      </c>
      <c r="AM142">
        <f t="shared" si="80"/>
        <v>4.9056685856813464</v>
      </c>
      <c r="AN142" s="15">
        <f>AD142/AE142</f>
        <v>0.6913061328224277</v>
      </c>
      <c r="AO142" s="16">
        <f t="shared" si="76"/>
        <v>0.57408816003162055</v>
      </c>
      <c r="AP142" s="17">
        <f>AL142/AK142</f>
        <v>0.12897953459599276</v>
      </c>
      <c r="AQ142">
        <v>2826100000</v>
      </c>
      <c r="AR142">
        <v>1384700000</v>
      </c>
      <c r="AS142">
        <v>1681100000</v>
      </c>
      <c r="AT142">
        <v>1481100000</v>
      </c>
      <c r="AU142">
        <v>747130000</v>
      </c>
      <c r="AV142">
        <v>737750000</v>
      </c>
      <c r="AW142">
        <v>625580000</v>
      </c>
      <c r="AX142">
        <f t="shared" si="81"/>
        <v>1.8533588532116232</v>
      </c>
      <c r="AY142">
        <f t="shared" si="81"/>
        <v>2.278685191460522</v>
      </c>
      <c r="AZ142">
        <f t="shared" si="81"/>
        <v>2.3675629016272897</v>
      </c>
      <c r="BA142" s="15">
        <f t="shared" si="66"/>
        <v>2.0409474976529212</v>
      </c>
      <c r="BB142" s="16">
        <f t="shared" si="67"/>
        <v>0.96246025391524781</v>
      </c>
      <c r="BC142" s="17">
        <f t="shared" si="68"/>
        <v>1.229489468546183</v>
      </c>
      <c r="BD142">
        <v>3744600000</v>
      </c>
      <c r="BE142">
        <v>1134000000</v>
      </c>
      <c r="BF142">
        <v>1608700000</v>
      </c>
      <c r="BG142">
        <v>741570000</v>
      </c>
      <c r="BH142">
        <v>752070000</v>
      </c>
      <c r="BI142">
        <v>733350000</v>
      </c>
      <c r="BJ142">
        <v>663290000</v>
      </c>
      <c r="BK142">
        <f t="shared" si="82"/>
        <v>1.5078383661095376</v>
      </c>
      <c r="BL142">
        <f t="shared" si="82"/>
        <v>2.1936319629099339</v>
      </c>
      <c r="BM142">
        <f t="shared" si="82"/>
        <v>1.1180177599541679</v>
      </c>
      <c r="BN142" s="15">
        <f t="shared" si="69"/>
        <v>3.3021164021164022</v>
      </c>
      <c r="BO142" s="16">
        <f t="shared" si="77"/>
        <v>1.9620725550905918</v>
      </c>
      <c r="BP142" s="17">
        <f t="shared" si="70"/>
        <v>1.4548190391055327</v>
      </c>
      <c r="BQ142" s="41">
        <v>1</v>
      </c>
    </row>
    <row r="143" spans="1:69" customFormat="1" ht="15" x14ac:dyDescent="0.2">
      <c r="A143" t="s">
        <v>568</v>
      </c>
      <c r="B143" t="s">
        <v>569</v>
      </c>
      <c r="D143">
        <v>0</v>
      </c>
      <c r="E143">
        <v>0</v>
      </c>
      <c r="F143">
        <v>0</v>
      </c>
      <c r="G143">
        <v>0</v>
      </c>
      <c r="H143">
        <v>865460000</v>
      </c>
      <c r="I143">
        <v>887390000</v>
      </c>
      <c r="J143">
        <v>995240000</v>
      </c>
      <c r="K143">
        <f t="shared" si="78"/>
        <v>0</v>
      </c>
      <c r="L143">
        <f t="shared" si="78"/>
        <v>0</v>
      </c>
      <c r="M143">
        <f t="shared" si="78"/>
        <v>0</v>
      </c>
      <c r="N143" s="15">
        <v>0</v>
      </c>
      <c r="O143" s="16">
        <v>0</v>
      </c>
      <c r="P143" s="17">
        <v>0</v>
      </c>
      <c r="Q143">
        <v>0</v>
      </c>
      <c r="R143">
        <v>0</v>
      </c>
      <c r="S143">
        <v>0</v>
      </c>
      <c r="T143">
        <v>0</v>
      </c>
      <c r="U143">
        <v>876600000</v>
      </c>
      <c r="V143">
        <v>1078500000</v>
      </c>
      <c r="W143">
        <v>1138700000</v>
      </c>
      <c r="X143">
        <f t="shared" si="79"/>
        <v>0</v>
      </c>
      <c r="Y143">
        <f t="shared" si="79"/>
        <v>0</v>
      </c>
      <c r="Z143">
        <f t="shared" si="79"/>
        <v>0</v>
      </c>
      <c r="AA143" s="15">
        <v>0</v>
      </c>
      <c r="AB143" s="16">
        <v>0</v>
      </c>
      <c r="AC143" s="17">
        <v>0</v>
      </c>
      <c r="AD143">
        <v>0</v>
      </c>
      <c r="AE143">
        <v>0</v>
      </c>
      <c r="AF143">
        <v>0</v>
      </c>
      <c r="AG143">
        <v>0</v>
      </c>
      <c r="AH143">
        <v>234260000</v>
      </c>
      <c r="AI143">
        <v>547210000</v>
      </c>
      <c r="AJ143">
        <v>689590000</v>
      </c>
      <c r="AK143">
        <f t="shared" si="80"/>
        <v>0</v>
      </c>
      <c r="AL143">
        <f t="shared" si="80"/>
        <v>0</v>
      </c>
      <c r="AM143">
        <f t="shared" si="80"/>
        <v>0</v>
      </c>
      <c r="AN143" s="15">
        <v>0</v>
      </c>
      <c r="AO143" s="16">
        <v>0</v>
      </c>
      <c r="AP143" s="17">
        <v>0</v>
      </c>
      <c r="AQ143">
        <v>4915600</v>
      </c>
      <c r="AR143">
        <v>10076000</v>
      </c>
      <c r="AS143">
        <v>10854000</v>
      </c>
      <c r="AT143">
        <v>4620100</v>
      </c>
      <c r="AU143">
        <v>747130000</v>
      </c>
      <c r="AV143">
        <v>737750000</v>
      </c>
      <c r="AW143">
        <v>625580000</v>
      </c>
      <c r="AX143">
        <f t="shared" si="81"/>
        <v>1.3486274142384859E-2</v>
      </c>
      <c r="AY143">
        <f t="shared" si="81"/>
        <v>1.4712300914944087E-2</v>
      </c>
      <c r="AZ143">
        <f t="shared" si="81"/>
        <v>7.3853064356277373E-3</v>
      </c>
      <c r="BA143" s="15">
        <f t="shared" si="66"/>
        <v>0.48785232235013892</v>
      </c>
      <c r="BB143" s="16">
        <f t="shared" si="67"/>
        <v>1.9921043281250885</v>
      </c>
      <c r="BC143" s="17">
        <f t="shared" si="68"/>
        <v>1.0909092281244717</v>
      </c>
      <c r="BD143">
        <v>3334500</v>
      </c>
      <c r="BE143">
        <v>5587800</v>
      </c>
      <c r="BF143">
        <v>9805800</v>
      </c>
      <c r="BG143">
        <v>6897900</v>
      </c>
      <c r="BH143">
        <v>752070000</v>
      </c>
      <c r="BI143">
        <v>733350000</v>
      </c>
      <c r="BJ143">
        <v>663290000</v>
      </c>
      <c r="BK143">
        <f t="shared" si="82"/>
        <v>7.4298934939566793E-3</v>
      </c>
      <c r="BL143">
        <f t="shared" si="82"/>
        <v>1.3371241562691757E-2</v>
      </c>
      <c r="BM143">
        <f t="shared" si="82"/>
        <v>1.0399523586967992E-2</v>
      </c>
      <c r="BN143" s="15">
        <f t="shared" si="69"/>
        <v>0.59674648341028669</v>
      </c>
      <c r="BO143" s="16">
        <f t="shared" si="77"/>
        <v>1.2857552031948587</v>
      </c>
      <c r="BP143" s="17">
        <f t="shared" si="70"/>
        <v>1.7996545406159115</v>
      </c>
      <c r="BQ143" s="41">
        <v>1</v>
      </c>
    </row>
    <row r="144" spans="1:69" customFormat="1" ht="15" x14ac:dyDescent="0.2">
      <c r="A144" t="s">
        <v>794</v>
      </c>
      <c r="B144" t="s">
        <v>795</v>
      </c>
      <c r="D144">
        <v>63810000</v>
      </c>
      <c r="E144">
        <v>45097000</v>
      </c>
      <c r="F144">
        <v>38494000</v>
      </c>
      <c r="G144">
        <v>61737000</v>
      </c>
      <c r="H144">
        <v>865460000</v>
      </c>
      <c r="I144">
        <v>887390000</v>
      </c>
      <c r="J144">
        <v>995240000</v>
      </c>
      <c r="K144">
        <f t="shared" si="78"/>
        <v>5.2107549742333559E-2</v>
      </c>
      <c r="L144">
        <f t="shared" si="78"/>
        <v>4.337889766618961E-2</v>
      </c>
      <c r="M144">
        <f t="shared" si="78"/>
        <v>6.2032273622442825E-2</v>
      </c>
      <c r="N144" s="15">
        <f>D144/E144</f>
        <v>1.4149499966738364</v>
      </c>
      <c r="O144" s="16">
        <f>L144/M144</f>
        <v>0.69929562682505708</v>
      </c>
      <c r="P144" s="17">
        <f>L144/K144</f>
        <v>0.83248776579773509</v>
      </c>
      <c r="Q144">
        <v>163650000</v>
      </c>
      <c r="R144">
        <v>0</v>
      </c>
      <c r="S144">
        <v>120840000</v>
      </c>
      <c r="T144">
        <v>83238000</v>
      </c>
      <c r="U144">
        <v>876600000</v>
      </c>
      <c r="V144">
        <v>1078500000</v>
      </c>
      <c r="W144">
        <v>1138700000</v>
      </c>
      <c r="X144">
        <f t="shared" si="79"/>
        <v>0</v>
      </c>
      <c r="Y144">
        <f t="shared" si="79"/>
        <v>0.11204450625869262</v>
      </c>
      <c r="Z144">
        <f t="shared" si="79"/>
        <v>7.3099148151400714E-2</v>
      </c>
      <c r="AA144" s="15" t="s">
        <v>943</v>
      </c>
      <c r="AB144" s="16">
        <f>Y144/Z144</f>
        <v>1.5327744452866876</v>
      </c>
      <c r="AC144" s="17" t="s">
        <v>943</v>
      </c>
      <c r="AD144">
        <v>103610000</v>
      </c>
      <c r="AE144">
        <v>60358000</v>
      </c>
      <c r="AF144">
        <v>18578000</v>
      </c>
      <c r="AG144">
        <v>58407000</v>
      </c>
      <c r="AH144">
        <v>234260000</v>
      </c>
      <c r="AI144">
        <v>547210000</v>
      </c>
      <c r="AJ144">
        <v>689590000</v>
      </c>
      <c r="AK144">
        <f t="shared" si="80"/>
        <v>0.25765388884145823</v>
      </c>
      <c r="AL144">
        <f t="shared" si="80"/>
        <v>3.3950402953162408E-2</v>
      </c>
      <c r="AM144">
        <f t="shared" si="80"/>
        <v>8.4698153975550694E-2</v>
      </c>
      <c r="AN144" s="15">
        <f>AD144/AE144</f>
        <v>1.7165910069916166</v>
      </c>
      <c r="AO144" s="16">
        <f>AL144/AM144</f>
        <v>0.40083993994677458</v>
      </c>
      <c r="AP144" s="17">
        <f>AL144/AK144</f>
        <v>0.13176747731548138</v>
      </c>
      <c r="AQ144">
        <v>0</v>
      </c>
      <c r="AR144">
        <v>33415000</v>
      </c>
      <c r="AS144">
        <v>59383000</v>
      </c>
      <c r="AT144">
        <v>48901000</v>
      </c>
      <c r="AU144">
        <v>747130000</v>
      </c>
      <c r="AV144">
        <v>737750000</v>
      </c>
      <c r="AW144">
        <v>625580000</v>
      </c>
      <c r="AX144">
        <f t="shared" si="81"/>
        <v>4.4724479006330892E-2</v>
      </c>
      <c r="AY144">
        <f t="shared" si="81"/>
        <v>8.0492036597763467E-2</v>
      </c>
      <c r="AZ144">
        <f t="shared" si="81"/>
        <v>7.8169059113143008E-2</v>
      </c>
      <c r="BA144" s="15">
        <f t="shared" si="66"/>
        <v>0</v>
      </c>
      <c r="BB144" s="16">
        <f t="shared" si="67"/>
        <v>1.029717352504629</v>
      </c>
      <c r="BC144" s="17">
        <f t="shared" si="68"/>
        <v>1.7997311178598541</v>
      </c>
      <c r="BD144">
        <v>15020000</v>
      </c>
      <c r="BE144">
        <v>34364000</v>
      </c>
      <c r="BF144">
        <v>63663000</v>
      </c>
      <c r="BG144">
        <v>51228000</v>
      </c>
      <c r="BH144">
        <v>752070000</v>
      </c>
      <c r="BI144">
        <v>733350000</v>
      </c>
      <c r="BJ144">
        <v>663290000</v>
      </c>
      <c r="BK144">
        <f t="shared" si="82"/>
        <v>4.5692555214275267E-2</v>
      </c>
      <c r="BL144">
        <f t="shared" si="82"/>
        <v>8.681120883616282E-2</v>
      </c>
      <c r="BM144">
        <f t="shared" si="82"/>
        <v>7.7233186087533351E-2</v>
      </c>
      <c r="BN144" s="15">
        <f t="shared" si="69"/>
        <v>0.43708532184844606</v>
      </c>
      <c r="BO144" s="16">
        <f t="shared" si="77"/>
        <v>1.1240143419407052</v>
      </c>
      <c r="BP144" s="17">
        <f t="shared" si="70"/>
        <v>1.8998983188631409</v>
      </c>
      <c r="BQ144" s="41">
        <v>1</v>
      </c>
    </row>
    <row r="145" spans="1:69" customFormat="1" ht="15" x14ac:dyDescent="0.2">
      <c r="A145" t="s">
        <v>450</v>
      </c>
      <c r="B145" t="s">
        <v>451</v>
      </c>
      <c r="D145">
        <v>21851000</v>
      </c>
      <c r="E145">
        <v>53900000</v>
      </c>
      <c r="F145">
        <v>28629000</v>
      </c>
      <c r="G145">
        <v>26074000</v>
      </c>
      <c r="H145">
        <v>865460000</v>
      </c>
      <c r="I145">
        <v>887390000</v>
      </c>
      <c r="J145">
        <v>995240000</v>
      </c>
      <c r="K145">
        <f t="shared" si="78"/>
        <v>6.2279019249878678E-2</v>
      </c>
      <c r="L145">
        <f t="shared" si="78"/>
        <v>3.2262026842763608E-2</v>
      </c>
      <c r="M145">
        <f t="shared" si="78"/>
        <v>2.6198705839797436E-2</v>
      </c>
      <c r="N145" s="15">
        <f>D145/E145</f>
        <v>0.40539888682745828</v>
      </c>
      <c r="O145" s="16">
        <f>L145/M145</f>
        <v>1.2314358976371884</v>
      </c>
      <c r="P145" s="17">
        <f>L145/K145</f>
        <v>0.51802400280775862</v>
      </c>
      <c r="Q145">
        <v>0</v>
      </c>
      <c r="R145">
        <v>57851000</v>
      </c>
      <c r="S145">
        <v>25027000</v>
      </c>
      <c r="T145">
        <v>11421000</v>
      </c>
      <c r="U145">
        <v>876600000</v>
      </c>
      <c r="V145">
        <v>1078500000</v>
      </c>
      <c r="W145">
        <v>1138700000</v>
      </c>
      <c r="X145">
        <f t="shared" si="79"/>
        <v>6.5994752452657998E-2</v>
      </c>
      <c r="Y145">
        <f t="shared" si="79"/>
        <v>2.3205377839592027E-2</v>
      </c>
      <c r="Z145">
        <f t="shared" si="79"/>
        <v>1.0029858610696408E-2</v>
      </c>
      <c r="AA145" s="15">
        <f>Q145/R145</f>
        <v>0</v>
      </c>
      <c r="AB145" s="16">
        <f>Y145/Z145</f>
        <v>2.3136296073849438</v>
      </c>
      <c r="AC145" s="17">
        <f>Y145/X145</f>
        <v>0.35162459100424143</v>
      </c>
      <c r="AD145">
        <v>79805000</v>
      </c>
      <c r="AE145">
        <v>0</v>
      </c>
      <c r="AF145">
        <v>0</v>
      </c>
      <c r="AG145">
        <v>13970000</v>
      </c>
      <c r="AH145">
        <v>234260000</v>
      </c>
      <c r="AI145">
        <v>547210000</v>
      </c>
      <c r="AJ145">
        <v>689590000</v>
      </c>
      <c r="AK145">
        <f t="shared" si="80"/>
        <v>0</v>
      </c>
      <c r="AL145">
        <f t="shared" si="80"/>
        <v>0</v>
      </c>
      <c r="AM145">
        <f t="shared" si="80"/>
        <v>2.0258414420162706E-2</v>
      </c>
      <c r="AN145" s="15" t="s">
        <v>943</v>
      </c>
      <c r="AO145" s="16">
        <f>AL145/AM145</f>
        <v>0</v>
      </c>
      <c r="AP145" s="17">
        <v>0</v>
      </c>
      <c r="AQ145">
        <v>6322400</v>
      </c>
      <c r="AR145">
        <v>6584400</v>
      </c>
      <c r="AS145">
        <v>10492000</v>
      </c>
      <c r="AT145">
        <v>9785500</v>
      </c>
      <c r="AU145">
        <v>747130000</v>
      </c>
      <c r="AV145">
        <v>737750000</v>
      </c>
      <c r="AW145">
        <v>625580000</v>
      </c>
      <c r="AX145">
        <f t="shared" si="81"/>
        <v>8.8129241229772601E-3</v>
      </c>
      <c r="AY145">
        <f t="shared" si="81"/>
        <v>1.4221619789901729E-2</v>
      </c>
      <c r="AZ145">
        <f t="shared" si="81"/>
        <v>1.5642283960484671E-2</v>
      </c>
      <c r="BA145" s="15">
        <f t="shared" si="66"/>
        <v>0.96020897879837186</v>
      </c>
      <c r="BB145" s="16">
        <f t="shared" si="67"/>
        <v>0.909177958016118</v>
      </c>
      <c r="BC145" s="17">
        <f t="shared" si="68"/>
        <v>1.6137231628742601</v>
      </c>
      <c r="BD145">
        <v>8613600</v>
      </c>
      <c r="BE145">
        <v>7083100</v>
      </c>
      <c r="BF145">
        <v>9965000</v>
      </c>
      <c r="BG145">
        <v>7322100</v>
      </c>
      <c r="BH145">
        <v>752070000</v>
      </c>
      <c r="BI145">
        <v>733350000</v>
      </c>
      <c r="BJ145">
        <v>663290000</v>
      </c>
      <c r="BK145">
        <f t="shared" si="82"/>
        <v>9.4181392689510288E-3</v>
      </c>
      <c r="BL145">
        <f t="shared" si="82"/>
        <v>1.35883275380105E-2</v>
      </c>
      <c r="BM145">
        <f t="shared" si="82"/>
        <v>1.103906285335223E-2</v>
      </c>
      <c r="BN145" s="15">
        <f t="shared" si="69"/>
        <v>1.2160777060891417</v>
      </c>
      <c r="BO145" s="16">
        <f t="shared" si="77"/>
        <v>1.2309312591588457</v>
      </c>
      <c r="BP145" s="17">
        <f t="shared" si="70"/>
        <v>1.4427826081110751</v>
      </c>
      <c r="BQ145" s="41">
        <v>1</v>
      </c>
    </row>
    <row r="146" spans="1:69" customFormat="1" ht="15" x14ac:dyDescent="0.2">
      <c r="A146" t="s">
        <v>356</v>
      </c>
      <c r="B146" t="s">
        <v>357</v>
      </c>
      <c r="D146">
        <v>0</v>
      </c>
      <c r="E146">
        <v>24709000</v>
      </c>
      <c r="F146">
        <v>58277000</v>
      </c>
      <c r="G146">
        <v>8115700</v>
      </c>
      <c r="H146">
        <v>865460000</v>
      </c>
      <c r="I146">
        <v>887390000</v>
      </c>
      <c r="J146">
        <v>995240000</v>
      </c>
      <c r="K146">
        <f t="shared" si="78"/>
        <v>2.8550135188223604E-2</v>
      </c>
      <c r="L146">
        <f t="shared" si="78"/>
        <v>6.5672365025524287E-2</v>
      </c>
      <c r="M146">
        <f t="shared" si="78"/>
        <v>8.1545154937502518E-3</v>
      </c>
      <c r="N146" s="15">
        <f>D146/E146</f>
        <v>0</v>
      </c>
      <c r="O146" s="16">
        <f>L146/M146</f>
        <v>8.0534968724820768</v>
      </c>
      <c r="P146" s="17">
        <f>L146/K146</f>
        <v>2.300247077380317</v>
      </c>
      <c r="Q146">
        <v>16638000</v>
      </c>
      <c r="R146">
        <v>49524000</v>
      </c>
      <c r="S146">
        <v>33282000</v>
      </c>
      <c r="T146">
        <v>12691000</v>
      </c>
      <c r="U146">
        <v>876600000</v>
      </c>
      <c r="V146">
        <v>1078500000</v>
      </c>
      <c r="W146">
        <v>1138700000</v>
      </c>
      <c r="X146">
        <f t="shared" si="79"/>
        <v>5.649555099247091E-2</v>
      </c>
      <c r="Y146">
        <f t="shared" si="79"/>
        <v>3.0859527121001391E-2</v>
      </c>
      <c r="Z146">
        <f t="shared" si="79"/>
        <v>1.1145165539650479E-2</v>
      </c>
      <c r="AA146" s="15">
        <f>Q146/R146</f>
        <v>0.3359583232372183</v>
      </c>
      <c r="AB146" s="16">
        <f>Y146/Z146</f>
        <v>2.76887113172203</v>
      </c>
      <c r="AC146" s="17">
        <f>Y146/X146</f>
        <v>0.54622933273301466</v>
      </c>
      <c r="AD146">
        <v>0</v>
      </c>
      <c r="AE146">
        <v>36025000</v>
      </c>
      <c r="AF146">
        <v>26596000</v>
      </c>
      <c r="AG146">
        <v>20344000</v>
      </c>
      <c r="AH146">
        <v>234260000</v>
      </c>
      <c r="AI146">
        <v>547210000</v>
      </c>
      <c r="AJ146">
        <v>689590000</v>
      </c>
      <c r="AK146">
        <f t="shared" si="80"/>
        <v>0.15378212242807138</v>
      </c>
      <c r="AL146">
        <f t="shared" si="80"/>
        <v>4.8602912958462016E-2</v>
      </c>
      <c r="AM146">
        <f t="shared" si="80"/>
        <v>2.9501587900056556E-2</v>
      </c>
      <c r="AN146" s="15">
        <f>AD146/AE146</f>
        <v>0</v>
      </c>
      <c r="AO146" s="16">
        <f>AL146/AM146</f>
        <v>1.6474676930311551</v>
      </c>
      <c r="AP146" s="17">
        <f>AL146/AK146</f>
        <v>0.31605047577097328</v>
      </c>
      <c r="AQ146">
        <v>9715500</v>
      </c>
      <c r="AR146">
        <v>35502000</v>
      </c>
      <c r="AS146">
        <v>63726000</v>
      </c>
      <c r="AT146">
        <v>45676000</v>
      </c>
      <c r="AU146">
        <v>747130000</v>
      </c>
      <c r="AV146">
        <v>737750000</v>
      </c>
      <c r="AW146">
        <v>625580000</v>
      </c>
      <c r="AX146">
        <f t="shared" si="81"/>
        <v>4.7517834914941173E-2</v>
      </c>
      <c r="AY146">
        <f t="shared" si="81"/>
        <v>8.6378854625550658E-2</v>
      </c>
      <c r="AZ146">
        <f t="shared" si="81"/>
        <v>7.3013843153553498E-2</v>
      </c>
      <c r="BA146" s="15">
        <f t="shared" si="66"/>
        <v>0.27366063883724862</v>
      </c>
      <c r="BB146" s="16">
        <f t="shared" si="67"/>
        <v>1.1830476371979155</v>
      </c>
      <c r="BC146" s="17">
        <f t="shared" si="68"/>
        <v>1.8178196624524721</v>
      </c>
      <c r="BD146">
        <v>16813000</v>
      </c>
      <c r="BE146">
        <v>50966000</v>
      </c>
      <c r="BF146">
        <v>35503000</v>
      </c>
      <c r="BG146">
        <v>35458000</v>
      </c>
      <c r="BH146">
        <v>752070000</v>
      </c>
      <c r="BI146">
        <v>733350000</v>
      </c>
      <c r="BJ146">
        <v>663290000</v>
      </c>
      <c r="BK146">
        <f t="shared" si="82"/>
        <v>6.7767628013349818E-2</v>
      </c>
      <c r="BL146">
        <f t="shared" si="82"/>
        <v>4.8412081543601285E-2</v>
      </c>
      <c r="BM146">
        <f t="shared" si="82"/>
        <v>5.3457763572494689E-2</v>
      </c>
      <c r="BN146" s="15">
        <f t="shared" si="69"/>
        <v>0.32988659106070711</v>
      </c>
      <c r="BO146" s="16">
        <f t="shared" si="77"/>
        <v>0.90561367158484107</v>
      </c>
      <c r="BP146" s="17">
        <f t="shared" si="70"/>
        <v>0.71438359232618254</v>
      </c>
      <c r="BQ146" s="41">
        <v>1</v>
      </c>
    </row>
    <row r="147" spans="1:69" customFormat="1" ht="15" x14ac:dyDescent="0.2">
      <c r="A147" t="s">
        <v>513</v>
      </c>
      <c r="B147" t="s">
        <v>514</v>
      </c>
      <c r="D147">
        <v>0</v>
      </c>
      <c r="E147">
        <v>0</v>
      </c>
      <c r="F147">
        <v>0</v>
      </c>
      <c r="G147">
        <v>0</v>
      </c>
      <c r="H147">
        <v>865460000</v>
      </c>
      <c r="I147">
        <v>887390000</v>
      </c>
      <c r="J147">
        <v>995240000</v>
      </c>
      <c r="K147">
        <f t="shared" si="78"/>
        <v>0</v>
      </c>
      <c r="L147">
        <f t="shared" si="78"/>
        <v>0</v>
      </c>
      <c r="M147">
        <f t="shared" si="78"/>
        <v>0</v>
      </c>
      <c r="N147" s="15">
        <v>0</v>
      </c>
      <c r="O147" s="16">
        <v>0</v>
      </c>
      <c r="P147" s="17">
        <v>0</v>
      </c>
      <c r="Q147">
        <v>18563000</v>
      </c>
      <c r="R147">
        <v>10114000</v>
      </c>
      <c r="S147">
        <v>0</v>
      </c>
      <c r="T147">
        <v>0</v>
      </c>
      <c r="U147">
        <v>876600000</v>
      </c>
      <c r="V147">
        <v>1078500000</v>
      </c>
      <c r="W147">
        <v>1138700000</v>
      </c>
      <c r="X147">
        <f t="shared" si="79"/>
        <v>1.1537759525439197E-2</v>
      </c>
      <c r="Y147">
        <f t="shared" si="79"/>
        <v>0</v>
      </c>
      <c r="Z147">
        <f t="shared" si="79"/>
        <v>0</v>
      </c>
      <c r="AA147" s="15">
        <f>Q147/R147</f>
        <v>1.8353767055566541</v>
      </c>
      <c r="AB147" s="16">
        <v>0</v>
      </c>
      <c r="AC147" s="17">
        <f>Y147/X147</f>
        <v>0</v>
      </c>
      <c r="AD147">
        <v>0</v>
      </c>
      <c r="AE147">
        <v>0</v>
      </c>
      <c r="AF147">
        <v>0</v>
      </c>
      <c r="AG147">
        <v>0</v>
      </c>
      <c r="AH147">
        <v>234260000</v>
      </c>
      <c r="AI147">
        <v>547210000</v>
      </c>
      <c r="AJ147">
        <v>689590000</v>
      </c>
      <c r="AK147">
        <f t="shared" si="80"/>
        <v>0</v>
      </c>
      <c r="AL147">
        <f t="shared" si="80"/>
        <v>0</v>
      </c>
      <c r="AM147">
        <f t="shared" si="80"/>
        <v>0</v>
      </c>
      <c r="AN147" s="15">
        <v>0</v>
      </c>
      <c r="AO147" s="16">
        <v>0</v>
      </c>
      <c r="AP147" s="17">
        <v>0</v>
      </c>
      <c r="AQ147">
        <v>5481000</v>
      </c>
      <c r="AR147">
        <v>7763300</v>
      </c>
      <c r="AS147">
        <v>5166300</v>
      </c>
      <c r="AT147">
        <v>5274300</v>
      </c>
      <c r="AU147">
        <v>747130000</v>
      </c>
      <c r="AV147">
        <v>737750000</v>
      </c>
      <c r="AW147">
        <v>625580000</v>
      </c>
      <c r="AX147">
        <f t="shared" si="81"/>
        <v>1.0390828905277528E-2</v>
      </c>
      <c r="AY147">
        <f t="shared" si="81"/>
        <v>7.0027787190782781E-3</v>
      </c>
      <c r="AZ147">
        <f t="shared" si="81"/>
        <v>8.4310559800505128E-3</v>
      </c>
      <c r="BA147" s="15">
        <f t="shared" si="66"/>
        <v>0.70601419499439666</v>
      </c>
      <c r="BB147" s="16">
        <f t="shared" si="67"/>
        <v>0.83059331306163653</v>
      </c>
      <c r="BC147" s="17">
        <f t="shared" si="68"/>
        <v>0.67393841077698324</v>
      </c>
      <c r="BD147">
        <v>4937400</v>
      </c>
      <c r="BE147">
        <v>2272800</v>
      </c>
      <c r="BF147">
        <v>12328000</v>
      </c>
      <c r="BG147">
        <v>5372300</v>
      </c>
      <c r="BH147">
        <v>752070000</v>
      </c>
      <c r="BI147">
        <v>733350000</v>
      </c>
      <c r="BJ147">
        <v>663290000</v>
      </c>
      <c r="BK147">
        <f t="shared" si="82"/>
        <v>3.0220591168375285E-3</v>
      </c>
      <c r="BL147">
        <f t="shared" si="82"/>
        <v>1.6810527033476512E-2</v>
      </c>
      <c r="BM147">
        <f t="shared" si="82"/>
        <v>8.0994738349741448E-3</v>
      </c>
      <c r="BN147" s="15">
        <f t="shared" si="69"/>
        <v>2.1723864836325237</v>
      </c>
      <c r="BO147" s="16">
        <f t="shared" si="77"/>
        <v>2.0755085300587521</v>
      </c>
      <c r="BP147" s="17">
        <f t="shared" si="70"/>
        <v>5.5626069456470786</v>
      </c>
      <c r="BQ147" s="41">
        <v>1</v>
      </c>
    </row>
    <row r="148" spans="1:69" customFormat="1" ht="15" x14ac:dyDescent="0.2">
      <c r="A148" t="s">
        <v>244</v>
      </c>
      <c r="B148" t="s">
        <v>245</v>
      </c>
      <c r="D148">
        <v>11100000</v>
      </c>
      <c r="E148">
        <v>0</v>
      </c>
      <c r="F148">
        <v>11912000</v>
      </c>
      <c r="G148">
        <v>9999300</v>
      </c>
      <c r="H148">
        <v>865460000</v>
      </c>
      <c r="I148">
        <v>887390000</v>
      </c>
      <c r="J148">
        <v>995240000</v>
      </c>
      <c r="K148">
        <f t="shared" si="78"/>
        <v>0</v>
      </c>
      <c r="L148">
        <f t="shared" si="78"/>
        <v>1.3423635605539842E-2</v>
      </c>
      <c r="M148">
        <f t="shared" si="78"/>
        <v>1.0047124311723806E-2</v>
      </c>
      <c r="N148" s="15" t="s">
        <v>943</v>
      </c>
      <c r="O148" s="16">
        <f>L148/M148</f>
        <v>1.3360674347261781</v>
      </c>
      <c r="P148" s="17" t="s">
        <v>943</v>
      </c>
      <c r="Q148">
        <v>20421000</v>
      </c>
      <c r="R148">
        <v>0</v>
      </c>
      <c r="S148">
        <v>5324300</v>
      </c>
      <c r="T148">
        <v>4945600</v>
      </c>
      <c r="U148">
        <v>876600000</v>
      </c>
      <c r="V148">
        <v>1078500000</v>
      </c>
      <c r="W148">
        <v>1138700000</v>
      </c>
      <c r="X148">
        <f t="shared" si="79"/>
        <v>0</v>
      </c>
      <c r="Y148">
        <f t="shared" si="79"/>
        <v>4.9367640241075568E-3</v>
      </c>
      <c r="Z148">
        <f t="shared" si="79"/>
        <v>4.3431983841222448E-3</v>
      </c>
      <c r="AA148" s="15" t="s">
        <v>943</v>
      </c>
      <c r="AB148" s="16">
        <f>Y148/Z148</f>
        <v>1.1366655601446285</v>
      </c>
      <c r="AC148" s="17" t="s">
        <v>943</v>
      </c>
      <c r="AD148">
        <v>0</v>
      </c>
      <c r="AE148">
        <v>0</v>
      </c>
      <c r="AF148">
        <v>0</v>
      </c>
      <c r="AG148">
        <v>0</v>
      </c>
      <c r="AH148">
        <v>234260000</v>
      </c>
      <c r="AI148">
        <v>547210000</v>
      </c>
      <c r="AJ148">
        <v>689590000</v>
      </c>
      <c r="AK148">
        <f t="shared" si="80"/>
        <v>0</v>
      </c>
      <c r="AL148">
        <f t="shared" si="80"/>
        <v>0</v>
      </c>
      <c r="AM148">
        <f t="shared" si="80"/>
        <v>0</v>
      </c>
      <c r="AN148" s="15">
        <v>0</v>
      </c>
      <c r="AO148" s="16">
        <v>0</v>
      </c>
      <c r="AP148" s="17">
        <v>0</v>
      </c>
      <c r="AQ148">
        <v>413170</v>
      </c>
      <c r="AR148">
        <v>6855400</v>
      </c>
      <c r="AS148">
        <v>8842000</v>
      </c>
      <c r="AT148">
        <v>6880400</v>
      </c>
      <c r="AU148">
        <v>747130000</v>
      </c>
      <c r="AV148">
        <v>737750000</v>
      </c>
      <c r="AW148">
        <v>625580000</v>
      </c>
      <c r="AX148">
        <f t="shared" si="81"/>
        <v>9.1756454699985276E-3</v>
      </c>
      <c r="AY148">
        <f t="shared" si="81"/>
        <v>1.1985089800067773E-2</v>
      </c>
      <c r="AZ148">
        <f t="shared" si="81"/>
        <v>1.0998433453754916E-2</v>
      </c>
      <c r="BA148" s="15">
        <f t="shared" si="66"/>
        <v>6.0269276774513519E-2</v>
      </c>
      <c r="BB148" s="16">
        <f t="shared" si="67"/>
        <v>1.0897088072098131</v>
      </c>
      <c r="BC148" s="17">
        <f t="shared" si="68"/>
        <v>1.3061849260910574</v>
      </c>
      <c r="BD148">
        <v>5341400</v>
      </c>
      <c r="BE148">
        <v>2141400</v>
      </c>
      <c r="BF148">
        <v>13619000</v>
      </c>
      <c r="BG148">
        <v>5346900</v>
      </c>
      <c r="BH148">
        <v>752070000</v>
      </c>
      <c r="BI148">
        <v>733350000</v>
      </c>
      <c r="BJ148">
        <v>663290000</v>
      </c>
      <c r="BK148">
        <f t="shared" si="82"/>
        <v>2.8473413379073755E-3</v>
      </c>
      <c r="BL148">
        <f t="shared" si="82"/>
        <v>1.8570941569509784E-2</v>
      </c>
      <c r="BM148">
        <f t="shared" si="82"/>
        <v>8.0611798760723066E-3</v>
      </c>
      <c r="BN148" s="15">
        <f t="shared" si="69"/>
        <v>2.4943494909872048</v>
      </c>
      <c r="BO148" s="16">
        <f t="shared" si="77"/>
        <v>2.3037498052404466</v>
      </c>
      <c r="BP148" s="17">
        <f t="shared" si="70"/>
        <v>6.522204177725424</v>
      </c>
      <c r="BQ148" s="41">
        <v>1</v>
      </c>
    </row>
    <row r="149" spans="1:69" customFormat="1" ht="15" x14ac:dyDescent="0.2">
      <c r="A149" t="s">
        <v>314</v>
      </c>
      <c r="B149" t="s">
        <v>315</v>
      </c>
      <c r="D149">
        <v>7282600</v>
      </c>
      <c r="E149">
        <v>8029300</v>
      </c>
      <c r="F149">
        <v>11114000</v>
      </c>
      <c r="G149">
        <v>13188000</v>
      </c>
      <c r="H149">
        <v>865460000</v>
      </c>
      <c r="I149">
        <v>887390000</v>
      </c>
      <c r="J149">
        <v>995240000</v>
      </c>
      <c r="K149">
        <f t="shared" si="78"/>
        <v>9.2774940494072516E-3</v>
      </c>
      <c r="L149">
        <f t="shared" si="78"/>
        <v>1.2524369217593166E-2</v>
      </c>
      <c r="M149">
        <f t="shared" si="78"/>
        <v>1.3251075117559583E-2</v>
      </c>
      <c r="N149" s="15">
        <f>D149/E149</f>
        <v>0.90700310114206717</v>
      </c>
      <c r="O149" s="16">
        <f>L149/M149</f>
        <v>0.94515872157396297</v>
      </c>
      <c r="P149" s="17">
        <f>L149/K149</f>
        <v>1.3499732956868198</v>
      </c>
      <c r="Q149">
        <v>8441200</v>
      </c>
      <c r="R149">
        <v>17407000</v>
      </c>
      <c r="S149">
        <v>10528000</v>
      </c>
      <c r="T149">
        <v>13539000</v>
      </c>
      <c r="U149">
        <v>876600000</v>
      </c>
      <c r="V149">
        <v>1078500000</v>
      </c>
      <c r="W149">
        <v>1138700000</v>
      </c>
      <c r="X149">
        <f t="shared" si="79"/>
        <v>1.9857403604836871E-2</v>
      </c>
      <c r="Y149">
        <f t="shared" si="79"/>
        <v>9.7617060732498838E-3</v>
      </c>
      <c r="Z149">
        <f t="shared" si="79"/>
        <v>1.1889874418196189E-2</v>
      </c>
      <c r="AA149" s="15">
        <f>Q149/R149</f>
        <v>0.48493134945711497</v>
      </c>
      <c r="AB149" s="16">
        <f>Y149/Z149</f>
        <v>0.8210100233111487</v>
      </c>
      <c r="AC149" s="17">
        <f>Y149/X149</f>
        <v>0.49159025356528108</v>
      </c>
      <c r="AD149">
        <v>0</v>
      </c>
      <c r="AE149">
        <v>17685000</v>
      </c>
      <c r="AF149">
        <v>0</v>
      </c>
      <c r="AG149">
        <v>13046000</v>
      </c>
      <c r="AH149">
        <v>234260000</v>
      </c>
      <c r="AI149">
        <v>547210000</v>
      </c>
      <c r="AJ149">
        <v>689590000</v>
      </c>
      <c r="AK149">
        <f t="shared" si="80"/>
        <v>7.5493041919235032E-2</v>
      </c>
      <c r="AL149">
        <f t="shared" si="80"/>
        <v>0</v>
      </c>
      <c r="AM149">
        <f t="shared" si="80"/>
        <v>1.8918487797096827E-2</v>
      </c>
      <c r="AN149" s="15">
        <f>AD149/AE149</f>
        <v>0</v>
      </c>
      <c r="AO149" s="16">
        <f>AL149/AM149</f>
        <v>0</v>
      </c>
      <c r="AP149" s="17">
        <f>AL149/AK149</f>
        <v>0</v>
      </c>
      <c r="AQ149">
        <v>8277800</v>
      </c>
      <c r="AR149">
        <v>7118800</v>
      </c>
      <c r="AS149">
        <v>12762000</v>
      </c>
      <c r="AT149">
        <v>10352000</v>
      </c>
      <c r="AU149">
        <v>747130000</v>
      </c>
      <c r="AV149">
        <v>737750000</v>
      </c>
      <c r="AW149">
        <v>625580000</v>
      </c>
      <c r="AX149">
        <f t="shared" si="81"/>
        <v>9.5281945578413393E-3</v>
      </c>
      <c r="AY149">
        <f t="shared" si="81"/>
        <v>1.7298542866824806E-2</v>
      </c>
      <c r="AZ149">
        <f t="shared" si="81"/>
        <v>1.6547843601138142E-2</v>
      </c>
      <c r="BA149" s="15">
        <f t="shared" si="66"/>
        <v>1.1628083384840142</v>
      </c>
      <c r="BB149" s="16">
        <f t="shared" si="67"/>
        <v>1.045365383175064</v>
      </c>
      <c r="BC149" s="17">
        <f t="shared" si="68"/>
        <v>1.8155110878365479</v>
      </c>
      <c r="BD149">
        <v>10862000</v>
      </c>
      <c r="BE149">
        <v>6524000</v>
      </c>
      <c r="BF149">
        <v>14210000</v>
      </c>
      <c r="BG149">
        <v>6290800</v>
      </c>
      <c r="BH149">
        <v>752070000</v>
      </c>
      <c r="BI149">
        <v>733350000</v>
      </c>
      <c r="BJ149">
        <v>663290000</v>
      </c>
      <c r="BK149">
        <f t="shared" si="82"/>
        <v>8.6747244272474631E-3</v>
      </c>
      <c r="BL149">
        <f t="shared" si="82"/>
        <v>1.9376832344719437E-2</v>
      </c>
      <c r="BM149">
        <f t="shared" si="82"/>
        <v>9.4842376637669801E-3</v>
      </c>
      <c r="BN149" s="15">
        <f t="shared" si="69"/>
        <v>1.6649294911097485</v>
      </c>
      <c r="BO149" s="16">
        <f t="shared" si="77"/>
        <v>2.043056388047459</v>
      </c>
      <c r="BP149" s="17">
        <f t="shared" si="70"/>
        <v>2.2337115728836832</v>
      </c>
      <c r="BQ149" s="41">
        <v>1</v>
      </c>
    </row>
    <row r="150" spans="1:69" customFormat="1" ht="15" x14ac:dyDescent="0.2">
      <c r="A150" t="s">
        <v>340</v>
      </c>
      <c r="B150" t="s">
        <v>341</v>
      </c>
      <c r="D150">
        <v>0</v>
      </c>
      <c r="E150">
        <v>0</v>
      </c>
      <c r="F150">
        <v>0</v>
      </c>
      <c r="G150">
        <v>0</v>
      </c>
      <c r="H150">
        <v>865460000</v>
      </c>
      <c r="I150">
        <v>887390000</v>
      </c>
      <c r="J150">
        <v>995240000</v>
      </c>
      <c r="K150">
        <f t="shared" si="78"/>
        <v>0</v>
      </c>
      <c r="L150">
        <f t="shared" si="78"/>
        <v>0</v>
      </c>
      <c r="M150">
        <f t="shared" si="78"/>
        <v>0</v>
      </c>
      <c r="N150" s="15">
        <v>0</v>
      </c>
      <c r="O150" s="16">
        <v>0</v>
      </c>
      <c r="P150" s="17">
        <v>0</v>
      </c>
      <c r="Q150">
        <v>0</v>
      </c>
      <c r="R150">
        <v>0</v>
      </c>
      <c r="S150">
        <v>0</v>
      </c>
      <c r="T150">
        <v>0</v>
      </c>
      <c r="U150">
        <v>876600000</v>
      </c>
      <c r="V150">
        <v>1078500000</v>
      </c>
      <c r="W150">
        <v>1138700000</v>
      </c>
      <c r="X150">
        <f t="shared" si="79"/>
        <v>0</v>
      </c>
      <c r="Y150">
        <f t="shared" si="79"/>
        <v>0</v>
      </c>
      <c r="Z150">
        <f t="shared" si="79"/>
        <v>0</v>
      </c>
      <c r="AA150" s="15">
        <v>0</v>
      </c>
      <c r="AB150" s="16">
        <v>0</v>
      </c>
      <c r="AC150" s="17">
        <v>0</v>
      </c>
      <c r="AD150">
        <v>0</v>
      </c>
      <c r="AE150">
        <v>0</v>
      </c>
      <c r="AF150">
        <v>0</v>
      </c>
      <c r="AG150">
        <v>0</v>
      </c>
      <c r="AH150">
        <v>234260000</v>
      </c>
      <c r="AI150">
        <v>547210000</v>
      </c>
      <c r="AJ150">
        <v>689590000</v>
      </c>
      <c r="AK150">
        <f t="shared" si="80"/>
        <v>0</v>
      </c>
      <c r="AL150">
        <f t="shared" si="80"/>
        <v>0</v>
      </c>
      <c r="AM150">
        <f t="shared" si="80"/>
        <v>0</v>
      </c>
      <c r="AN150" s="15">
        <v>0</v>
      </c>
      <c r="AO150" s="16">
        <v>0</v>
      </c>
      <c r="AP150" s="17">
        <v>0</v>
      </c>
      <c r="AQ150">
        <v>2976300</v>
      </c>
      <c r="AR150">
        <v>3686300</v>
      </c>
      <c r="AS150">
        <v>3411400</v>
      </c>
      <c r="AT150">
        <v>4116600</v>
      </c>
      <c r="AU150">
        <v>747130000</v>
      </c>
      <c r="AV150">
        <v>737750000</v>
      </c>
      <c r="AW150">
        <v>625580000</v>
      </c>
      <c r="AX150">
        <f t="shared" si="81"/>
        <v>4.9339472380977873E-3</v>
      </c>
      <c r="AY150">
        <f t="shared" si="81"/>
        <v>4.6240596407997291E-3</v>
      </c>
      <c r="AZ150">
        <f t="shared" si="81"/>
        <v>6.5804533393011289E-3</v>
      </c>
      <c r="BA150" s="15">
        <f t="shared" si="66"/>
        <v>0.8073949488647153</v>
      </c>
      <c r="BB150" s="16">
        <f t="shared" si="67"/>
        <v>0.70269621291636164</v>
      </c>
      <c r="BC150" s="17">
        <f t="shared" si="68"/>
        <v>0.93719276223603665</v>
      </c>
      <c r="BD150">
        <v>7269000</v>
      </c>
      <c r="BE150">
        <v>4995300</v>
      </c>
      <c r="BF150">
        <v>3939200</v>
      </c>
      <c r="BG150">
        <v>4509200</v>
      </c>
      <c r="BH150">
        <v>752070000</v>
      </c>
      <c r="BI150">
        <v>733350000</v>
      </c>
      <c r="BJ150">
        <v>663290000</v>
      </c>
      <c r="BK150">
        <f t="shared" si="82"/>
        <v>6.642067892616379E-3</v>
      </c>
      <c r="BL150">
        <f t="shared" si="82"/>
        <v>5.3715142837662778E-3</v>
      </c>
      <c r="BM150">
        <f t="shared" si="82"/>
        <v>6.7982330504002776E-3</v>
      </c>
      <c r="BN150" s="15">
        <f t="shared" si="69"/>
        <v>1.4551678577863192</v>
      </c>
      <c r="BO150" s="16">
        <f t="shared" si="77"/>
        <v>0.7901338838994354</v>
      </c>
      <c r="BP150" s="17">
        <f t="shared" si="70"/>
        <v>0.80871113794809213</v>
      </c>
      <c r="BQ150" s="41">
        <v>1</v>
      </c>
    </row>
    <row r="151" spans="1:69" customFormat="1" ht="15" x14ac:dyDescent="0.2">
      <c r="A151" t="s">
        <v>533</v>
      </c>
      <c r="B151" t="s">
        <v>534</v>
      </c>
      <c r="D151">
        <v>10224000</v>
      </c>
      <c r="E151">
        <v>0</v>
      </c>
      <c r="F151">
        <v>7605600</v>
      </c>
      <c r="G151">
        <v>0</v>
      </c>
      <c r="H151">
        <v>865460000</v>
      </c>
      <c r="I151">
        <v>887390000</v>
      </c>
      <c r="J151">
        <v>995240000</v>
      </c>
      <c r="K151">
        <f t="shared" si="78"/>
        <v>0</v>
      </c>
      <c r="L151">
        <f t="shared" si="78"/>
        <v>8.5707524312872586E-3</v>
      </c>
      <c r="M151">
        <f t="shared" si="78"/>
        <v>0</v>
      </c>
      <c r="N151" s="15" t="s">
        <v>943</v>
      </c>
      <c r="O151" s="16" t="s">
        <v>943</v>
      </c>
      <c r="P151" s="17" t="s">
        <v>943</v>
      </c>
      <c r="Q151">
        <v>16047000</v>
      </c>
      <c r="R151">
        <v>3170000</v>
      </c>
      <c r="S151">
        <v>6516500</v>
      </c>
      <c r="T151">
        <v>0</v>
      </c>
      <c r="U151">
        <v>876600000</v>
      </c>
      <c r="V151">
        <v>1078500000</v>
      </c>
      <c r="W151">
        <v>1138700000</v>
      </c>
      <c r="X151">
        <f t="shared" si="79"/>
        <v>3.616244581336984E-3</v>
      </c>
      <c r="Y151">
        <f t="shared" si="79"/>
        <v>6.0421882243857205E-3</v>
      </c>
      <c r="Z151">
        <f t="shared" si="79"/>
        <v>0</v>
      </c>
      <c r="AA151" s="15">
        <f>Q151/R151</f>
        <v>5.0621451104100945</v>
      </c>
      <c r="AB151" s="16" t="s">
        <v>943</v>
      </c>
      <c r="AC151" s="17">
        <f>Y151/X151</f>
        <v>1.6708461190840764</v>
      </c>
      <c r="AD151">
        <v>0</v>
      </c>
      <c r="AE151">
        <v>0</v>
      </c>
      <c r="AF151">
        <v>0</v>
      </c>
      <c r="AG151">
        <v>0</v>
      </c>
      <c r="AH151">
        <v>234260000</v>
      </c>
      <c r="AI151">
        <v>547210000</v>
      </c>
      <c r="AJ151">
        <v>689590000</v>
      </c>
      <c r="AK151">
        <f t="shared" si="80"/>
        <v>0</v>
      </c>
      <c r="AL151">
        <f t="shared" si="80"/>
        <v>0</v>
      </c>
      <c r="AM151">
        <f t="shared" si="80"/>
        <v>0</v>
      </c>
      <c r="AN151" s="15">
        <v>0</v>
      </c>
      <c r="AO151" s="16">
        <v>0</v>
      </c>
      <c r="AP151" s="17">
        <v>0</v>
      </c>
      <c r="AQ151">
        <v>24623000</v>
      </c>
      <c r="AR151">
        <v>13137000</v>
      </c>
      <c r="AS151">
        <v>20670000</v>
      </c>
      <c r="AT151">
        <v>24113000</v>
      </c>
      <c r="AU151">
        <v>747130000</v>
      </c>
      <c r="AV151">
        <v>737750000</v>
      </c>
      <c r="AW151">
        <v>625580000</v>
      </c>
      <c r="AX151">
        <f t="shared" si="81"/>
        <v>1.758328537202361E-2</v>
      </c>
      <c r="AY151">
        <f t="shared" si="81"/>
        <v>2.8017621145374448E-2</v>
      </c>
      <c r="AZ151">
        <f t="shared" si="81"/>
        <v>3.8545030211963295E-2</v>
      </c>
      <c r="BA151" s="15">
        <f t="shared" si="66"/>
        <v>1.8743244271903783</v>
      </c>
      <c r="BB151" s="16">
        <f t="shared" si="67"/>
        <v>0.72688024866766265</v>
      </c>
      <c r="BC151" s="17">
        <f t="shared" si="68"/>
        <v>1.5934235583728105</v>
      </c>
      <c r="BD151">
        <v>9823000</v>
      </c>
      <c r="BE151">
        <v>28549000</v>
      </c>
      <c r="BF151">
        <v>39602000</v>
      </c>
      <c r="BG151">
        <v>24857000</v>
      </c>
      <c r="BH151">
        <v>752070000</v>
      </c>
      <c r="BI151">
        <v>733350000</v>
      </c>
      <c r="BJ151">
        <v>663290000</v>
      </c>
      <c r="BK151">
        <f t="shared" si="82"/>
        <v>3.7960562181711809E-2</v>
      </c>
      <c r="BL151">
        <f t="shared" si="82"/>
        <v>5.4001499965909867E-2</v>
      </c>
      <c r="BM151">
        <f t="shared" si="82"/>
        <v>3.7475312457597734E-2</v>
      </c>
      <c r="BN151" s="15">
        <f t="shared" si="69"/>
        <v>0.34407509895267785</v>
      </c>
      <c r="BO151" s="16">
        <f t="shared" si="77"/>
        <v>1.4409886515825865</v>
      </c>
      <c r="BP151" s="17">
        <f t="shared" si="70"/>
        <v>1.4225684990494181</v>
      </c>
      <c r="BQ151" s="41">
        <v>1</v>
      </c>
    </row>
    <row r="152" spans="1:69" customFormat="1" ht="15" x14ac:dyDescent="0.2">
      <c r="A152" t="s">
        <v>620</v>
      </c>
      <c r="B152" t="s">
        <v>621</v>
      </c>
      <c r="D152">
        <v>20724000</v>
      </c>
      <c r="E152">
        <v>31164000</v>
      </c>
      <c r="F152">
        <v>0</v>
      </c>
      <c r="G152">
        <v>22769000</v>
      </c>
      <c r="H152">
        <v>865460000</v>
      </c>
      <c r="I152">
        <v>887390000</v>
      </c>
      <c r="J152">
        <v>995240000</v>
      </c>
      <c r="K152">
        <f t="shared" si="78"/>
        <v>3.6008596584475305E-2</v>
      </c>
      <c r="L152">
        <f t="shared" si="78"/>
        <v>0</v>
      </c>
      <c r="M152">
        <f t="shared" si="78"/>
        <v>2.2877898798279811E-2</v>
      </c>
      <c r="N152" s="15">
        <f>D152/E152</f>
        <v>0.66499807470157879</v>
      </c>
      <c r="O152" s="16">
        <f>L152/M152</f>
        <v>0</v>
      </c>
      <c r="P152" s="17">
        <f>L152/K152</f>
        <v>0</v>
      </c>
      <c r="Q152">
        <v>70957000</v>
      </c>
      <c r="R152">
        <v>28340000</v>
      </c>
      <c r="S152">
        <v>0</v>
      </c>
      <c r="T152">
        <v>0</v>
      </c>
      <c r="U152">
        <v>876600000</v>
      </c>
      <c r="V152">
        <v>1078500000</v>
      </c>
      <c r="W152">
        <v>1138700000</v>
      </c>
      <c r="X152">
        <f t="shared" si="79"/>
        <v>3.2329454711384896E-2</v>
      </c>
      <c r="Y152">
        <f t="shared" si="79"/>
        <v>0</v>
      </c>
      <c r="Z152">
        <f t="shared" si="79"/>
        <v>0</v>
      </c>
      <c r="AA152" s="15">
        <f>Q152/R152</f>
        <v>2.5037755822159493</v>
      </c>
      <c r="AB152" s="16">
        <v>0</v>
      </c>
      <c r="AC152" s="17">
        <f>Y152/X152</f>
        <v>0</v>
      </c>
      <c r="AD152">
        <v>44960000</v>
      </c>
      <c r="AE152">
        <v>0</v>
      </c>
      <c r="AF152">
        <v>0</v>
      </c>
      <c r="AG152">
        <v>0</v>
      </c>
      <c r="AH152">
        <v>234260000</v>
      </c>
      <c r="AI152">
        <v>547210000</v>
      </c>
      <c r="AJ152">
        <v>689590000</v>
      </c>
      <c r="AK152">
        <f t="shared" si="80"/>
        <v>0</v>
      </c>
      <c r="AL152">
        <f t="shared" si="80"/>
        <v>0</v>
      </c>
      <c r="AM152">
        <f t="shared" si="80"/>
        <v>0</v>
      </c>
      <c r="AN152" s="15" t="s">
        <v>943</v>
      </c>
      <c r="AO152" s="16">
        <v>0</v>
      </c>
      <c r="AP152" s="17">
        <v>0</v>
      </c>
      <c r="AQ152">
        <v>13079000</v>
      </c>
      <c r="AR152">
        <v>16295000</v>
      </c>
      <c r="AS152">
        <v>24595000</v>
      </c>
      <c r="AT152">
        <v>17378000</v>
      </c>
      <c r="AU152">
        <v>747130000</v>
      </c>
      <c r="AV152">
        <v>737750000</v>
      </c>
      <c r="AW152">
        <v>625580000</v>
      </c>
      <c r="AX152">
        <f t="shared" si="81"/>
        <v>2.1810126751703185E-2</v>
      </c>
      <c r="AY152">
        <f t="shared" si="81"/>
        <v>3.3337851575737036E-2</v>
      </c>
      <c r="AZ152">
        <f t="shared" si="81"/>
        <v>2.777902106844848E-2</v>
      </c>
      <c r="BA152" s="15">
        <f t="shared" si="66"/>
        <v>0.80263884627186255</v>
      </c>
      <c r="BB152" s="16">
        <f t="shared" si="67"/>
        <v>1.200108941693496</v>
      </c>
      <c r="BC152" s="17">
        <f t="shared" si="68"/>
        <v>1.5285491897993502</v>
      </c>
      <c r="BD152">
        <v>13745000</v>
      </c>
      <c r="BE152">
        <v>12485000</v>
      </c>
      <c r="BF152">
        <v>26272000</v>
      </c>
      <c r="BG152">
        <v>20962000</v>
      </c>
      <c r="BH152">
        <v>752070000</v>
      </c>
      <c r="BI152">
        <v>733350000</v>
      </c>
      <c r="BJ152">
        <v>663290000</v>
      </c>
      <c r="BK152">
        <f t="shared" si="82"/>
        <v>1.660084832528887E-2</v>
      </c>
      <c r="BL152">
        <f t="shared" si="82"/>
        <v>3.5824640349082976E-2</v>
      </c>
      <c r="BM152">
        <f t="shared" si="82"/>
        <v>3.1603069547256855E-2</v>
      </c>
      <c r="BN152" s="15">
        <f t="shared" si="69"/>
        <v>1.1009211053263916</v>
      </c>
      <c r="BO152" s="16">
        <f t="shared" si="77"/>
        <v>1.1335810369784967</v>
      </c>
      <c r="BP152" s="17">
        <f t="shared" si="70"/>
        <v>2.1580005820852888</v>
      </c>
      <c r="BQ152" s="41">
        <v>1</v>
      </c>
    </row>
    <row r="153" spans="1:69" customFormat="1" ht="15" x14ac:dyDescent="0.2">
      <c r="A153" t="s">
        <v>555</v>
      </c>
      <c r="B153" t="s">
        <v>556</v>
      </c>
      <c r="D153">
        <v>0</v>
      </c>
      <c r="E153">
        <v>0</v>
      </c>
      <c r="F153">
        <v>7164600</v>
      </c>
      <c r="G153">
        <v>0</v>
      </c>
      <c r="H153">
        <v>865460000</v>
      </c>
      <c r="I153">
        <v>887390000</v>
      </c>
      <c r="J153">
        <v>995240000</v>
      </c>
      <c r="K153">
        <f t="shared" si="78"/>
        <v>0</v>
      </c>
      <c r="L153">
        <f t="shared" si="78"/>
        <v>8.0737894274219898E-3</v>
      </c>
      <c r="M153">
        <f t="shared" si="78"/>
        <v>0</v>
      </c>
      <c r="N153" s="15">
        <v>0</v>
      </c>
      <c r="O153" s="16" t="s">
        <v>943</v>
      </c>
      <c r="P153" s="17" t="s">
        <v>943</v>
      </c>
      <c r="Q153">
        <v>0</v>
      </c>
      <c r="R153">
        <v>0</v>
      </c>
      <c r="S153">
        <v>0</v>
      </c>
      <c r="T153">
        <v>0</v>
      </c>
      <c r="U153">
        <v>876600000</v>
      </c>
      <c r="V153">
        <v>1078500000</v>
      </c>
      <c r="W153">
        <v>1138700000</v>
      </c>
      <c r="X153">
        <f t="shared" si="79"/>
        <v>0</v>
      </c>
      <c r="Y153">
        <f t="shared" si="79"/>
        <v>0</v>
      </c>
      <c r="Z153">
        <f t="shared" si="79"/>
        <v>0</v>
      </c>
      <c r="AA153" s="15">
        <v>0</v>
      </c>
      <c r="AB153" s="16">
        <v>0</v>
      </c>
      <c r="AC153" s="17">
        <v>0</v>
      </c>
      <c r="AD153">
        <v>0</v>
      </c>
      <c r="AE153">
        <v>0</v>
      </c>
      <c r="AF153">
        <v>0</v>
      </c>
      <c r="AG153">
        <v>0</v>
      </c>
      <c r="AH153">
        <v>234260000</v>
      </c>
      <c r="AI153">
        <v>547210000</v>
      </c>
      <c r="AJ153">
        <v>689590000</v>
      </c>
      <c r="AK153">
        <f t="shared" si="80"/>
        <v>0</v>
      </c>
      <c r="AL153">
        <f t="shared" si="80"/>
        <v>0</v>
      </c>
      <c r="AM153">
        <f t="shared" si="80"/>
        <v>0</v>
      </c>
      <c r="AN153" s="15">
        <v>0</v>
      </c>
      <c r="AO153" s="16">
        <v>0</v>
      </c>
      <c r="AP153" s="17">
        <v>0</v>
      </c>
      <c r="AQ153">
        <v>9906400</v>
      </c>
      <c r="AR153">
        <v>27363000</v>
      </c>
      <c r="AS153">
        <v>26495000</v>
      </c>
      <c r="AT153">
        <v>19576000</v>
      </c>
      <c r="AU153">
        <v>747130000</v>
      </c>
      <c r="AV153">
        <v>737750000</v>
      </c>
      <c r="AW153">
        <v>625580000</v>
      </c>
      <c r="AX153">
        <f t="shared" si="81"/>
        <v>3.6624148407907592E-2</v>
      </c>
      <c r="AY153">
        <f t="shared" si="81"/>
        <v>3.5913249745848863E-2</v>
      </c>
      <c r="AZ153">
        <f t="shared" si="81"/>
        <v>3.1292560503852422E-2</v>
      </c>
      <c r="BA153" s="15">
        <f t="shared" si="66"/>
        <v>0.36203632642619593</v>
      </c>
      <c r="BB153" s="16">
        <f t="shared" si="67"/>
        <v>1.1476609509607751</v>
      </c>
      <c r="BC153" s="17">
        <f t="shared" si="68"/>
        <v>0.98058934629302574</v>
      </c>
      <c r="BD153">
        <v>10618000</v>
      </c>
      <c r="BE153">
        <v>26910000</v>
      </c>
      <c r="BF153">
        <v>36641000</v>
      </c>
      <c r="BG153">
        <v>17596000</v>
      </c>
      <c r="BH153">
        <v>752070000</v>
      </c>
      <c r="BI153">
        <v>733350000</v>
      </c>
      <c r="BJ153">
        <v>663290000</v>
      </c>
      <c r="BK153">
        <f t="shared" si="82"/>
        <v>3.5781243767202521E-2</v>
      </c>
      <c r="BL153">
        <f t="shared" si="82"/>
        <v>4.9963864457625962E-2</v>
      </c>
      <c r="BM153">
        <f t="shared" si="82"/>
        <v>2.6528366174674727E-2</v>
      </c>
      <c r="BN153" s="15">
        <f t="shared" si="69"/>
        <v>0.3945745076179859</v>
      </c>
      <c r="BO153" s="16">
        <f t="shared" si="77"/>
        <v>1.8834128015514164</v>
      </c>
      <c r="BP153" s="17">
        <f t="shared" si="70"/>
        <v>1.396370254278958</v>
      </c>
      <c r="BQ153" s="41">
        <v>1</v>
      </c>
    </row>
    <row r="154" spans="1:69" customFormat="1" ht="15" x14ac:dyDescent="0.2">
      <c r="A154" t="s">
        <v>198</v>
      </c>
      <c r="B154" t="s">
        <v>199</v>
      </c>
      <c r="D154">
        <v>33895000</v>
      </c>
      <c r="E154">
        <v>0</v>
      </c>
      <c r="F154">
        <v>10948000</v>
      </c>
      <c r="G154">
        <v>24583000</v>
      </c>
      <c r="H154">
        <v>865460000</v>
      </c>
      <c r="I154">
        <v>887390000</v>
      </c>
      <c r="J154">
        <v>995240000</v>
      </c>
      <c r="K154">
        <f t="shared" si="78"/>
        <v>0</v>
      </c>
      <c r="L154">
        <f t="shared" si="78"/>
        <v>1.233730377849649E-2</v>
      </c>
      <c r="M154">
        <f t="shared" si="78"/>
        <v>2.4700574735742133E-2</v>
      </c>
      <c r="N154" s="15" t="s">
        <v>943</v>
      </c>
      <c r="O154" s="16">
        <f>L154/M154</f>
        <v>0.49947436083923225</v>
      </c>
      <c r="P154" s="17" t="s">
        <v>943</v>
      </c>
      <c r="Q154">
        <v>70498000</v>
      </c>
      <c r="R154">
        <v>14412000</v>
      </c>
      <c r="S154">
        <v>43886000</v>
      </c>
      <c r="T154">
        <v>36591000</v>
      </c>
      <c r="U154">
        <v>876600000</v>
      </c>
      <c r="V154">
        <v>1078500000</v>
      </c>
      <c r="W154">
        <v>1138700000</v>
      </c>
      <c r="X154">
        <f t="shared" si="79"/>
        <v>1.644079397672827E-2</v>
      </c>
      <c r="Y154">
        <f t="shared" si="79"/>
        <v>4.0691701437181267E-2</v>
      </c>
      <c r="Z154">
        <f t="shared" si="79"/>
        <v>3.2134012470360941E-2</v>
      </c>
      <c r="AA154" s="15">
        <f>Q154/R154</f>
        <v>4.8916180960310855</v>
      </c>
      <c r="AB154" s="16">
        <f>Y154/Z154</f>
        <v>1.2663124928675986</v>
      </c>
      <c r="AC154" s="17">
        <f>Y154/X154</f>
        <v>2.4750447876653547</v>
      </c>
      <c r="AD154">
        <v>0</v>
      </c>
      <c r="AE154">
        <v>27513000</v>
      </c>
      <c r="AF154">
        <v>43229000</v>
      </c>
      <c r="AG154">
        <v>23440000</v>
      </c>
      <c r="AH154">
        <v>234260000</v>
      </c>
      <c r="AI154">
        <v>547210000</v>
      </c>
      <c r="AJ154">
        <v>689590000</v>
      </c>
      <c r="AK154">
        <f t="shared" si="80"/>
        <v>0.117446427046871</v>
      </c>
      <c r="AL154">
        <f t="shared" si="80"/>
        <v>7.8998921803329611E-2</v>
      </c>
      <c r="AM154">
        <f t="shared" si="80"/>
        <v>3.399121216955002E-2</v>
      </c>
      <c r="AN154" s="15">
        <f t="shared" ref="AN154:AN159" si="83">AD154/AE154</f>
        <v>0</v>
      </c>
      <c r="AO154" s="16">
        <f>AL154/AM154</f>
        <v>2.3240983995886548</v>
      </c>
      <c r="AP154" s="17">
        <f t="shared" ref="AP154:AP159" si="84">AL154/AK154</f>
        <v>0.67263793194664323</v>
      </c>
      <c r="AQ154">
        <v>29880000</v>
      </c>
      <c r="AR154">
        <v>33306000</v>
      </c>
      <c r="AS154">
        <v>25130000</v>
      </c>
      <c r="AT154">
        <v>21720000</v>
      </c>
      <c r="AU154">
        <v>747130000</v>
      </c>
      <c r="AV154">
        <v>737750000</v>
      </c>
      <c r="AW154">
        <v>625580000</v>
      </c>
      <c r="AX154">
        <f t="shared" si="81"/>
        <v>4.4578587394429346E-2</v>
      </c>
      <c r="AY154">
        <f t="shared" si="81"/>
        <v>3.4063029481531684E-2</v>
      </c>
      <c r="AZ154">
        <f t="shared" si="81"/>
        <v>3.4719780044119054E-2</v>
      </c>
      <c r="BA154" s="15">
        <f t="shared" si="66"/>
        <v>0.89713565123401184</v>
      </c>
      <c r="BB154" s="16">
        <f t="shared" si="67"/>
        <v>0.9810842533635632</v>
      </c>
      <c r="BC154" s="17">
        <f t="shared" si="68"/>
        <v>0.76411190826087705</v>
      </c>
      <c r="BD154">
        <v>24376000</v>
      </c>
      <c r="BE154">
        <v>16940000</v>
      </c>
      <c r="BF154">
        <v>37796000</v>
      </c>
      <c r="BG154">
        <v>41152000</v>
      </c>
      <c r="BH154">
        <v>752070000</v>
      </c>
      <c r="BI154">
        <v>733350000</v>
      </c>
      <c r="BJ154">
        <v>663290000</v>
      </c>
      <c r="BK154">
        <f t="shared" si="82"/>
        <v>2.2524499049290624E-2</v>
      </c>
      <c r="BL154">
        <f t="shared" si="82"/>
        <v>5.1538828662984933E-2</v>
      </c>
      <c r="BM154">
        <f t="shared" si="82"/>
        <v>6.2042243965686202E-2</v>
      </c>
      <c r="BN154" s="15">
        <f t="shared" si="69"/>
        <v>1.438961038961039</v>
      </c>
      <c r="BO154" s="16">
        <f t="shared" si="77"/>
        <v>0.83070542534679426</v>
      </c>
      <c r="BP154" s="17">
        <f t="shared" si="70"/>
        <v>2.2881231920053766</v>
      </c>
      <c r="BQ154" s="41">
        <v>1</v>
      </c>
    </row>
    <row r="155" spans="1:69" customFormat="1" ht="15" x14ac:dyDescent="0.2">
      <c r="A155" t="s">
        <v>123</v>
      </c>
      <c r="B155" t="s">
        <v>124</v>
      </c>
      <c r="D155">
        <v>15493000</v>
      </c>
      <c r="E155">
        <v>12686000</v>
      </c>
      <c r="F155">
        <v>17316000</v>
      </c>
      <c r="G155">
        <v>0</v>
      </c>
      <c r="H155">
        <v>865460000</v>
      </c>
      <c r="I155">
        <v>887390000</v>
      </c>
      <c r="J155">
        <v>995240000</v>
      </c>
      <c r="K155">
        <f t="shared" si="78"/>
        <v>1.4658100894322094E-2</v>
      </c>
      <c r="L155">
        <f t="shared" si="78"/>
        <v>1.9513404478301535E-2</v>
      </c>
      <c r="M155">
        <f t="shared" si="78"/>
        <v>0</v>
      </c>
      <c r="N155" s="15">
        <f>D155/E155</f>
        <v>1.2212675390193914</v>
      </c>
      <c r="O155" s="16" t="s">
        <v>943</v>
      </c>
      <c r="P155" s="17">
        <f>L155/K155</f>
        <v>1.3312368784321966</v>
      </c>
      <c r="Q155">
        <v>25258000</v>
      </c>
      <c r="R155">
        <v>0</v>
      </c>
      <c r="S155">
        <v>41987000</v>
      </c>
      <c r="T155">
        <v>20656000</v>
      </c>
      <c r="U155">
        <v>876600000</v>
      </c>
      <c r="V155">
        <v>1078500000</v>
      </c>
      <c r="W155">
        <v>1138700000</v>
      </c>
      <c r="X155">
        <f t="shared" si="79"/>
        <v>0</v>
      </c>
      <c r="Y155">
        <f t="shared" si="79"/>
        <v>3.8930922577654146E-2</v>
      </c>
      <c r="Z155">
        <f t="shared" si="79"/>
        <v>1.8139984192500219E-2</v>
      </c>
      <c r="AA155" s="15" t="s">
        <v>943</v>
      </c>
      <c r="AB155" s="16">
        <f>Y155/Z155</f>
        <v>2.1461387267222491</v>
      </c>
      <c r="AC155" s="17" t="s">
        <v>943</v>
      </c>
      <c r="AD155">
        <v>16179000</v>
      </c>
      <c r="AE155">
        <v>10092000</v>
      </c>
      <c r="AF155">
        <v>11773000</v>
      </c>
      <c r="AG155">
        <v>0</v>
      </c>
      <c r="AH155">
        <v>234260000</v>
      </c>
      <c r="AI155">
        <v>547210000</v>
      </c>
      <c r="AJ155">
        <v>689590000</v>
      </c>
      <c r="AK155">
        <f t="shared" si="80"/>
        <v>4.3080338085887473E-2</v>
      </c>
      <c r="AL155">
        <f t="shared" si="80"/>
        <v>2.1514592204089838E-2</v>
      </c>
      <c r="AM155">
        <f t="shared" si="80"/>
        <v>0</v>
      </c>
      <c r="AN155" s="15">
        <f t="shared" si="83"/>
        <v>1.6031510107015459</v>
      </c>
      <c r="AO155" s="16" t="s">
        <v>943</v>
      </c>
      <c r="AP155" s="17">
        <f t="shared" si="84"/>
        <v>0.49940629902200612</v>
      </c>
      <c r="AQ155">
        <v>34518000</v>
      </c>
      <c r="AR155">
        <v>25434000</v>
      </c>
      <c r="AS155">
        <v>23742000</v>
      </c>
      <c r="AT155">
        <v>22118000</v>
      </c>
      <c r="AU155">
        <v>747130000</v>
      </c>
      <c r="AV155">
        <v>737750000</v>
      </c>
      <c r="AW155">
        <v>625580000</v>
      </c>
      <c r="AX155">
        <f t="shared" si="81"/>
        <v>3.4042268413796796E-2</v>
      </c>
      <c r="AY155">
        <f t="shared" si="81"/>
        <v>3.2181633344628938E-2</v>
      </c>
      <c r="AZ155">
        <f t="shared" si="81"/>
        <v>3.5355989641612587E-2</v>
      </c>
      <c r="BA155" s="15">
        <f t="shared" si="66"/>
        <v>1.3571597074781787</v>
      </c>
      <c r="BB155" s="16">
        <f t="shared" si="67"/>
        <v>0.91021729757360381</v>
      </c>
      <c r="BC155" s="17">
        <f t="shared" si="68"/>
        <v>0.94534338762179049</v>
      </c>
      <c r="BD155">
        <v>17582000</v>
      </c>
      <c r="BE155">
        <v>23002000</v>
      </c>
      <c r="BF155">
        <v>34535000</v>
      </c>
      <c r="BG155">
        <v>19675000</v>
      </c>
      <c r="BH155">
        <v>752070000</v>
      </c>
      <c r="BI155">
        <v>733350000</v>
      </c>
      <c r="BJ155">
        <v>663290000</v>
      </c>
      <c r="BK155">
        <f t="shared" si="82"/>
        <v>3.0584918957011979E-2</v>
      </c>
      <c r="BL155">
        <f t="shared" si="82"/>
        <v>4.7092111542919479E-2</v>
      </c>
      <c r="BM155">
        <f t="shared" si="82"/>
        <v>2.9662741787151923E-2</v>
      </c>
      <c r="BN155" s="15">
        <f t="shared" si="69"/>
        <v>0.76436831579862619</v>
      </c>
      <c r="BO155" s="16">
        <f t="shared" si="77"/>
        <v>1.5875845827345902</v>
      </c>
      <c r="BP155" s="17">
        <f t="shared" si="70"/>
        <v>1.5397167345484504</v>
      </c>
      <c r="BQ155" s="41">
        <v>1</v>
      </c>
    </row>
    <row r="156" spans="1:69" customFormat="1" ht="15" x14ac:dyDescent="0.2">
      <c r="A156" t="s">
        <v>638</v>
      </c>
      <c r="B156" t="s">
        <v>639</v>
      </c>
      <c r="D156">
        <v>0</v>
      </c>
      <c r="E156">
        <v>0</v>
      </c>
      <c r="F156">
        <v>8421200</v>
      </c>
      <c r="G156">
        <v>0</v>
      </c>
      <c r="H156">
        <v>865460000</v>
      </c>
      <c r="I156">
        <v>887390000</v>
      </c>
      <c r="J156">
        <v>995240000</v>
      </c>
      <c r="K156">
        <f t="shared" si="78"/>
        <v>0</v>
      </c>
      <c r="L156">
        <f t="shared" si="78"/>
        <v>9.4898522633791223E-3</v>
      </c>
      <c r="M156">
        <f t="shared" si="78"/>
        <v>0</v>
      </c>
      <c r="N156" s="15">
        <v>0</v>
      </c>
      <c r="O156" s="16" t="s">
        <v>943</v>
      </c>
      <c r="P156" s="17" t="s">
        <v>943</v>
      </c>
      <c r="Q156">
        <v>0</v>
      </c>
      <c r="R156">
        <v>0</v>
      </c>
      <c r="S156">
        <v>7608900</v>
      </c>
      <c r="T156">
        <v>0</v>
      </c>
      <c r="U156">
        <v>876600000</v>
      </c>
      <c r="V156">
        <v>1078500000</v>
      </c>
      <c r="W156">
        <v>1138700000</v>
      </c>
      <c r="X156">
        <f t="shared" si="79"/>
        <v>0</v>
      </c>
      <c r="Y156">
        <f t="shared" si="79"/>
        <v>7.0550764951321275E-3</v>
      </c>
      <c r="Z156">
        <f t="shared" si="79"/>
        <v>0</v>
      </c>
      <c r="AA156" s="15">
        <v>0</v>
      </c>
      <c r="AB156" s="16" t="s">
        <v>943</v>
      </c>
      <c r="AC156" s="17" t="s">
        <v>943</v>
      </c>
      <c r="AD156">
        <v>62792000</v>
      </c>
      <c r="AE156">
        <v>20388000</v>
      </c>
      <c r="AF156">
        <v>0</v>
      </c>
      <c r="AG156">
        <v>0</v>
      </c>
      <c r="AH156">
        <v>234260000</v>
      </c>
      <c r="AI156">
        <v>547210000</v>
      </c>
      <c r="AJ156">
        <v>689590000</v>
      </c>
      <c r="AK156">
        <f t="shared" si="80"/>
        <v>8.7031503457696571E-2</v>
      </c>
      <c r="AL156">
        <f t="shared" si="80"/>
        <v>0</v>
      </c>
      <c r="AM156">
        <f t="shared" si="80"/>
        <v>0</v>
      </c>
      <c r="AN156" s="15">
        <f t="shared" si="83"/>
        <v>3.0798508926819697</v>
      </c>
      <c r="AO156" s="16">
        <v>0</v>
      </c>
      <c r="AP156" s="17">
        <f t="shared" si="84"/>
        <v>0</v>
      </c>
      <c r="AQ156">
        <v>61582000</v>
      </c>
      <c r="AR156">
        <v>142770000</v>
      </c>
      <c r="AS156">
        <v>65714000</v>
      </c>
      <c r="AT156">
        <v>45578000</v>
      </c>
      <c r="AU156">
        <v>747130000</v>
      </c>
      <c r="AV156">
        <v>737750000</v>
      </c>
      <c r="AW156">
        <v>625580000</v>
      </c>
      <c r="AX156">
        <f t="shared" si="81"/>
        <v>0.19109124248792045</v>
      </c>
      <c r="AY156">
        <f t="shared" si="81"/>
        <v>8.9073534395120293E-2</v>
      </c>
      <c r="AZ156">
        <f t="shared" si="81"/>
        <v>7.2857188529045047E-2</v>
      </c>
      <c r="BA156" s="15">
        <f t="shared" si="66"/>
        <v>0.43133711564054072</v>
      </c>
      <c r="BB156" s="16">
        <f t="shared" si="67"/>
        <v>1.2225771566742585</v>
      </c>
      <c r="BC156" s="17">
        <f t="shared" si="68"/>
        <v>0.46613090812233821</v>
      </c>
      <c r="BD156">
        <v>49160000</v>
      </c>
      <c r="BE156">
        <v>178740000</v>
      </c>
      <c r="BF156">
        <v>119040000</v>
      </c>
      <c r="BG156">
        <v>64535000</v>
      </c>
      <c r="BH156">
        <v>752070000</v>
      </c>
      <c r="BI156">
        <v>733350000</v>
      </c>
      <c r="BJ156">
        <v>663290000</v>
      </c>
      <c r="BK156">
        <f t="shared" si="82"/>
        <v>0.23766404722964618</v>
      </c>
      <c r="BL156">
        <f t="shared" si="82"/>
        <v>0.16232358355491922</v>
      </c>
      <c r="BM156">
        <f t="shared" si="82"/>
        <v>9.7295300698035547E-2</v>
      </c>
      <c r="BN156" s="15">
        <f t="shared" si="69"/>
        <v>0.27503636567080675</v>
      </c>
      <c r="BO156" s="16">
        <f t="shared" si="77"/>
        <v>1.668359955623187</v>
      </c>
      <c r="BP156" s="17">
        <f t="shared" si="70"/>
        <v>0.68299595772713495</v>
      </c>
      <c r="BQ156" s="41">
        <v>1</v>
      </c>
    </row>
    <row r="157" spans="1:69" customFormat="1" ht="15" x14ac:dyDescent="0.2">
      <c r="A157" t="s">
        <v>302</v>
      </c>
      <c r="B157" t="s">
        <v>303</v>
      </c>
      <c r="D157">
        <v>39731000</v>
      </c>
      <c r="E157">
        <v>61817000</v>
      </c>
      <c r="F157">
        <v>0</v>
      </c>
      <c r="G157">
        <v>6506700</v>
      </c>
      <c r="H157">
        <v>865460000</v>
      </c>
      <c r="I157">
        <v>887390000</v>
      </c>
      <c r="J157">
        <v>995240000</v>
      </c>
      <c r="K157">
        <f t="shared" si="78"/>
        <v>7.1426755713724491E-2</v>
      </c>
      <c r="L157">
        <f t="shared" si="78"/>
        <v>0</v>
      </c>
      <c r="M157">
        <f t="shared" si="78"/>
        <v>6.5378200233109605E-3</v>
      </c>
      <c r="N157" s="15">
        <f>D157/E157</f>
        <v>0.6427196402284161</v>
      </c>
      <c r="O157" s="16">
        <f>L157/M157</f>
        <v>0</v>
      </c>
      <c r="P157" s="17">
        <f>L157/K157</f>
        <v>0</v>
      </c>
      <c r="Q157">
        <v>144490000</v>
      </c>
      <c r="R157">
        <v>24967000</v>
      </c>
      <c r="S157">
        <v>0</v>
      </c>
      <c r="T157">
        <v>0</v>
      </c>
      <c r="U157">
        <v>876600000</v>
      </c>
      <c r="V157">
        <v>1078500000</v>
      </c>
      <c r="W157">
        <v>1138700000</v>
      </c>
      <c r="X157">
        <f t="shared" si="79"/>
        <v>2.8481633584302987E-2</v>
      </c>
      <c r="Y157">
        <f t="shared" si="79"/>
        <v>0</v>
      </c>
      <c r="Z157">
        <f t="shared" si="79"/>
        <v>0</v>
      </c>
      <c r="AA157" s="15">
        <f>Q157/R157</f>
        <v>5.787239155685505</v>
      </c>
      <c r="AB157" s="16">
        <v>0</v>
      </c>
      <c r="AC157" s="17">
        <f>Y157/X157</f>
        <v>0</v>
      </c>
      <c r="AD157">
        <v>40087000</v>
      </c>
      <c r="AE157">
        <v>8002300</v>
      </c>
      <c r="AF157">
        <v>11793000</v>
      </c>
      <c r="AG157">
        <v>0</v>
      </c>
      <c r="AH157">
        <v>234260000</v>
      </c>
      <c r="AI157">
        <v>547210000</v>
      </c>
      <c r="AJ157">
        <v>689590000</v>
      </c>
      <c r="AK157">
        <f t="shared" si="80"/>
        <v>3.4159907794757964E-2</v>
      </c>
      <c r="AL157">
        <f t="shared" si="80"/>
        <v>2.1551141243763821E-2</v>
      </c>
      <c r="AM157">
        <f t="shared" si="80"/>
        <v>0</v>
      </c>
      <c r="AN157" s="15">
        <f t="shared" si="83"/>
        <v>5.0094347874985941</v>
      </c>
      <c r="AO157" s="16" t="s">
        <v>943</v>
      </c>
      <c r="AP157" s="17">
        <f t="shared" si="84"/>
        <v>0.63088991262063565</v>
      </c>
      <c r="AQ157">
        <v>0</v>
      </c>
      <c r="AR157">
        <v>39951000</v>
      </c>
      <c r="AS157">
        <v>63998000</v>
      </c>
      <c r="AT157">
        <v>65494000</v>
      </c>
      <c r="AU157">
        <v>747130000</v>
      </c>
      <c r="AV157">
        <v>737750000</v>
      </c>
      <c r="AW157">
        <v>625580000</v>
      </c>
      <c r="AX157">
        <f t="shared" si="81"/>
        <v>5.3472621899803244E-2</v>
      </c>
      <c r="AY157">
        <f t="shared" si="81"/>
        <v>8.6747543205692987E-2</v>
      </c>
      <c r="AZ157">
        <f t="shared" si="81"/>
        <v>0.10469324466894722</v>
      </c>
      <c r="BA157" s="15">
        <f t="shared" si="66"/>
        <v>0</v>
      </c>
      <c r="BB157" s="16">
        <f t="shared" si="67"/>
        <v>0.82858778023356972</v>
      </c>
      <c r="BC157" s="17">
        <f t="shared" si="68"/>
        <v>1.6222795913811772</v>
      </c>
      <c r="BD157">
        <v>15848000</v>
      </c>
      <c r="BE157">
        <v>25434000</v>
      </c>
      <c r="BF157">
        <v>82581000</v>
      </c>
      <c r="BG157">
        <v>61487000</v>
      </c>
      <c r="BH157">
        <v>752070000</v>
      </c>
      <c r="BI157">
        <v>733350000</v>
      </c>
      <c r="BJ157">
        <v>663290000</v>
      </c>
      <c r="BK157">
        <f t="shared" si="82"/>
        <v>3.3818660497028204E-2</v>
      </c>
      <c r="BL157">
        <f t="shared" si="82"/>
        <v>0.11260789527510738</v>
      </c>
      <c r="BM157">
        <f t="shared" si="82"/>
        <v>9.2700025629815011E-2</v>
      </c>
      <c r="BN157" s="15">
        <f t="shared" si="69"/>
        <v>0.62310293308170162</v>
      </c>
      <c r="BO157" s="16">
        <f t="shared" si="77"/>
        <v>1.2147558159777836</v>
      </c>
      <c r="BP157" s="17">
        <f t="shared" si="70"/>
        <v>3.3297562239344973</v>
      </c>
      <c r="BQ157" s="41">
        <v>1</v>
      </c>
    </row>
    <row r="158" spans="1:69" customFormat="1" ht="15" x14ac:dyDescent="0.2">
      <c r="A158" t="s">
        <v>266</v>
      </c>
      <c r="B158" t="s">
        <v>267</v>
      </c>
      <c r="D158">
        <v>41839000</v>
      </c>
      <c r="E158">
        <v>57719000</v>
      </c>
      <c r="F158">
        <v>30277000</v>
      </c>
      <c r="G158">
        <v>0</v>
      </c>
      <c r="H158">
        <v>865460000</v>
      </c>
      <c r="I158">
        <v>887390000</v>
      </c>
      <c r="J158">
        <v>995240000</v>
      </c>
      <c r="K158">
        <f t="shared" si="78"/>
        <v>6.6691701522889557E-2</v>
      </c>
      <c r="L158">
        <f t="shared" si="78"/>
        <v>3.4119158430904115E-2</v>
      </c>
      <c r="M158">
        <f t="shared" si="78"/>
        <v>0</v>
      </c>
      <c r="N158" s="15">
        <f>D158/E158</f>
        <v>0.72487395831528612</v>
      </c>
      <c r="O158" s="16" t="s">
        <v>943</v>
      </c>
      <c r="P158" s="17">
        <f>L158/K158</f>
        <v>0.51159526075660144</v>
      </c>
      <c r="Q158">
        <v>112490000</v>
      </c>
      <c r="R158">
        <v>22942000</v>
      </c>
      <c r="S158">
        <v>0</v>
      </c>
      <c r="T158">
        <v>25152000</v>
      </c>
      <c r="U158">
        <v>876600000</v>
      </c>
      <c r="V158">
        <v>1078500000</v>
      </c>
      <c r="W158">
        <v>1138700000</v>
      </c>
      <c r="X158">
        <f t="shared" si="79"/>
        <v>2.6171571982660277E-2</v>
      </c>
      <c r="Y158">
        <f t="shared" si="79"/>
        <v>0</v>
      </c>
      <c r="Z158">
        <f t="shared" si="79"/>
        <v>2.2088346359884079E-2</v>
      </c>
      <c r="AA158" s="15">
        <f>Q158/R158</f>
        <v>4.9032342428733324</v>
      </c>
      <c r="AB158" s="16">
        <f>Y158/Z158</f>
        <v>0</v>
      </c>
      <c r="AC158" s="17">
        <f>Y158/X158</f>
        <v>0</v>
      </c>
      <c r="AD158">
        <v>20277000</v>
      </c>
      <c r="AE158">
        <v>6057500</v>
      </c>
      <c r="AF158">
        <v>0</v>
      </c>
      <c r="AG158">
        <v>0</v>
      </c>
      <c r="AH158">
        <v>234260000</v>
      </c>
      <c r="AI158">
        <v>547210000</v>
      </c>
      <c r="AJ158">
        <v>689590000</v>
      </c>
      <c r="AK158">
        <f t="shared" si="80"/>
        <v>2.585802100230513E-2</v>
      </c>
      <c r="AL158">
        <f t="shared" si="80"/>
        <v>0</v>
      </c>
      <c r="AM158">
        <f t="shared" si="80"/>
        <v>0</v>
      </c>
      <c r="AN158" s="15">
        <f t="shared" si="83"/>
        <v>3.3474205530334298</v>
      </c>
      <c r="AO158" s="16">
        <v>0</v>
      </c>
      <c r="AP158" s="17">
        <f t="shared" si="84"/>
        <v>0</v>
      </c>
      <c r="AQ158">
        <v>33807000</v>
      </c>
      <c r="AR158">
        <v>21820000</v>
      </c>
      <c r="AS158">
        <v>29898000</v>
      </c>
      <c r="AT158">
        <v>36751000</v>
      </c>
      <c r="AU158">
        <v>747130000</v>
      </c>
      <c r="AV158">
        <v>737750000</v>
      </c>
      <c r="AW158">
        <v>625580000</v>
      </c>
      <c r="AX158">
        <f t="shared" si="81"/>
        <v>2.9205091483409849E-2</v>
      </c>
      <c r="AY158">
        <f t="shared" si="81"/>
        <v>4.0525923415791254E-2</v>
      </c>
      <c r="AZ158">
        <f t="shared" si="81"/>
        <v>5.8747082707247676E-2</v>
      </c>
      <c r="BA158" s="15">
        <f t="shared" si="66"/>
        <v>1.5493583868010998</v>
      </c>
      <c r="BB158" s="16">
        <f t="shared" si="67"/>
        <v>0.68983720634678491</v>
      </c>
      <c r="BC158" s="17">
        <f t="shared" si="68"/>
        <v>1.3876321338973474</v>
      </c>
      <c r="BD158">
        <v>18879000</v>
      </c>
      <c r="BE158">
        <v>22094000</v>
      </c>
      <c r="BF158">
        <v>37487000</v>
      </c>
      <c r="BG158">
        <v>38306000</v>
      </c>
      <c r="BH158">
        <v>752070000</v>
      </c>
      <c r="BI158">
        <v>733350000</v>
      </c>
      <c r="BJ158">
        <v>663290000</v>
      </c>
      <c r="BK158">
        <f t="shared" si="82"/>
        <v>2.9377584533354609E-2</v>
      </c>
      <c r="BL158">
        <f t="shared" si="82"/>
        <v>5.1117474602849933E-2</v>
      </c>
      <c r="BM158">
        <f t="shared" si="82"/>
        <v>5.7751511405267679E-2</v>
      </c>
      <c r="BN158" s="15">
        <f t="shared" si="69"/>
        <v>0.85448538064632928</v>
      </c>
      <c r="BO158" s="16">
        <f t="shared" si="77"/>
        <v>0.88512791023140847</v>
      </c>
      <c r="BP158" s="17">
        <f t="shared" si="70"/>
        <v>1.74001625439329</v>
      </c>
      <c r="BQ158" s="41">
        <v>1</v>
      </c>
    </row>
    <row r="159" spans="1:69" customFormat="1" ht="15" x14ac:dyDescent="0.2">
      <c r="A159" t="s">
        <v>234</v>
      </c>
      <c r="B159" t="s">
        <v>235</v>
      </c>
      <c r="D159">
        <v>66028000</v>
      </c>
      <c r="E159">
        <v>108120000</v>
      </c>
      <c r="F159">
        <v>60334000</v>
      </c>
      <c r="G159">
        <v>19678000</v>
      </c>
      <c r="H159">
        <v>865460000</v>
      </c>
      <c r="I159">
        <v>887390000</v>
      </c>
      <c r="J159">
        <v>995240000</v>
      </c>
      <c r="K159">
        <f t="shared" si="78"/>
        <v>0.1249277840685878</v>
      </c>
      <c r="L159">
        <f t="shared" si="78"/>
        <v>6.7990398809993358E-2</v>
      </c>
      <c r="M159">
        <f t="shared" si="78"/>
        <v>1.9772115268678912E-2</v>
      </c>
      <c r="N159" s="15">
        <f>D159/E159</f>
        <v>0.61069182389937104</v>
      </c>
      <c r="O159" s="16">
        <f>L159/M159</f>
        <v>3.4387013167830971</v>
      </c>
      <c r="P159" s="17">
        <f>L159/K159</f>
        <v>0.54423761148813221</v>
      </c>
      <c r="Q159">
        <v>138820000</v>
      </c>
      <c r="R159">
        <v>87160000</v>
      </c>
      <c r="S159">
        <v>76898000</v>
      </c>
      <c r="T159">
        <v>14126000</v>
      </c>
      <c r="U159">
        <v>876600000</v>
      </c>
      <c r="V159">
        <v>1078500000</v>
      </c>
      <c r="W159">
        <v>1138700000</v>
      </c>
      <c r="X159">
        <f t="shared" si="79"/>
        <v>9.9429614419347473E-2</v>
      </c>
      <c r="Y159">
        <f t="shared" si="79"/>
        <v>7.1300880853036624E-2</v>
      </c>
      <c r="Z159">
        <f t="shared" si="79"/>
        <v>1.2405374549925354E-2</v>
      </c>
      <c r="AA159" s="15">
        <f>Q159/R159</f>
        <v>1.5927030748049564</v>
      </c>
      <c r="AB159" s="16">
        <f>Y159/Z159</f>
        <v>5.747579854690132</v>
      </c>
      <c r="AC159" s="17">
        <f>Y159/X159</f>
        <v>0.71709903804235786</v>
      </c>
      <c r="AD159">
        <v>61417000</v>
      </c>
      <c r="AE159">
        <v>14218000</v>
      </c>
      <c r="AF159">
        <v>0</v>
      </c>
      <c r="AG159">
        <v>0</v>
      </c>
      <c r="AH159">
        <v>234260000</v>
      </c>
      <c r="AI159">
        <v>547210000</v>
      </c>
      <c r="AJ159">
        <v>689590000</v>
      </c>
      <c r="AK159">
        <f t="shared" si="80"/>
        <v>6.0693246819772902E-2</v>
      </c>
      <c r="AL159">
        <f t="shared" si="80"/>
        <v>0</v>
      </c>
      <c r="AM159">
        <f t="shared" si="80"/>
        <v>0</v>
      </c>
      <c r="AN159" s="15">
        <f t="shared" si="83"/>
        <v>4.3196652131101425</v>
      </c>
      <c r="AO159" s="16">
        <v>0</v>
      </c>
      <c r="AP159" s="17">
        <f t="shared" si="84"/>
        <v>0</v>
      </c>
      <c r="AQ159">
        <v>100460000</v>
      </c>
      <c r="AR159">
        <v>89021000</v>
      </c>
      <c r="AS159">
        <v>106570000</v>
      </c>
      <c r="AT159">
        <v>101220000</v>
      </c>
      <c r="AU159">
        <v>747130000</v>
      </c>
      <c r="AV159">
        <v>737750000</v>
      </c>
      <c r="AW159">
        <v>625580000</v>
      </c>
      <c r="AX159">
        <f t="shared" si="81"/>
        <v>0.1191506163585989</v>
      </c>
      <c r="AY159">
        <f t="shared" si="81"/>
        <v>0.14445272788885125</v>
      </c>
      <c r="AZ159">
        <f t="shared" si="81"/>
        <v>0.16180184788516258</v>
      </c>
      <c r="BA159" s="15">
        <f t="shared" si="66"/>
        <v>1.1284977701890566</v>
      </c>
      <c r="BB159" s="16">
        <f t="shared" si="67"/>
        <v>0.89277551385800791</v>
      </c>
      <c r="BC159" s="17">
        <f t="shared" si="68"/>
        <v>1.2123540129587111</v>
      </c>
      <c r="BD159">
        <v>79102000</v>
      </c>
      <c r="BE159">
        <v>100250000</v>
      </c>
      <c r="BF159">
        <v>144930000</v>
      </c>
      <c r="BG159">
        <v>127770000</v>
      </c>
      <c r="BH159">
        <v>752070000</v>
      </c>
      <c r="BI159">
        <v>733350000</v>
      </c>
      <c r="BJ159">
        <v>663290000</v>
      </c>
      <c r="BK159">
        <f t="shared" si="82"/>
        <v>0.1332987620833167</v>
      </c>
      <c r="BL159">
        <f t="shared" si="82"/>
        <v>0.19762732665166702</v>
      </c>
      <c r="BM159">
        <f t="shared" si="82"/>
        <v>0.19263067436566209</v>
      </c>
      <c r="BN159" s="15">
        <f t="shared" si="69"/>
        <v>0.78904738154613463</v>
      </c>
      <c r="BO159" s="16">
        <f t="shared" si="77"/>
        <v>1.0259390271173532</v>
      </c>
      <c r="BP159" s="17">
        <f t="shared" si="70"/>
        <v>1.4825893621438326</v>
      </c>
      <c r="BQ159" s="41">
        <v>1</v>
      </c>
    </row>
    <row r="160" spans="1:69" customFormat="1" ht="15" x14ac:dyDescent="0.2">
      <c r="A160" t="s">
        <v>178</v>
      </c>
      <c r="B160" t="s">
        <v>179</v>
      </c>
      <c r="D160">
        <v>0</v>
      </c>
      <c r="E160">
        <v>37536000</v>
      </c>
      <c r="F160">
        <v>0</v>
      </c>
      <c r="G160">
        <v>14383000</v>
      </c>
      <c r="H160">
        <v>865460000</v>
      </c>
      <c r="I160">
        <v>887390000</v>
      </c>
      <c r="J160">
        <v>995240000</v>
      </c>
      <c r="K160">
        <f t="shared" si="78"/>
        <v>4.3371155223811617E-2</v>
      </c>
      <c r="L160">
        <f t="shared" si="78"/>
        <v>0</v>
      </c>
      <c r="M160">
        <f t="shared" si="78"/>
        <v>1.4451790522888952E-2</v>
      </c>
      <c r="N160" s="15">
        <f>D160/E160</f>
        <v>0</v>
      </c>
      <c r="O160" s="16">
        <f>L160/M160</f>
        <v>0</v>
      </c>
      <c r="P160" s="17">
        <f>L160/K160</f>
        <v>0</v>
      </c>
      <c r="Q160">
        <v>75937000</v>
      </c>
      <c r="R160">
        <v>62258000</v>
      </c>
      <c r="S160">
        <v>18312000</v>
      </c>
      <c r="T160">
        <v>16814000</v>
      </c>
      <c r="U160">
        <v>876600000</v>
      </c>
      <c r="V160">
        <v>1078500000</v>
      </c>
      <c r="W160">
        <v>1138700000</v>
      </c>
      <c r="X160">
        <f t="shared" si="79"/>
        <v>7.1022130960529312E-2</v>
      </c>
      <c r="Y160">
        <f t="shared" si="79"/>
        <v>1.6979137691237829E-2</v>
      </c>
      <c r="Z160">
        <f t="shared" si="79"/>
        <v>1.4765961183806095E-2</v>
      </c>
      <c r="AA160" s="15">
        <f>Q160/R160</f>
        <v>1.2197147354556843</v>
      </c>
      <c r="AB160" s="16">
        <f>Y160/Z160</f>
        <v>1.1498836736655476</v>
      </c>
      <c r="AC160" s="17">
        <f>Y160/X160</f>
        <v>0.23906826592789815</v>
      </c>
      <c r="AD160">
        <v>0</v>
      </c>
      <c r="AE160">
        <v>0</v>
      </c>
      <c r="AF160">
        <v>0</v>
      </c>
      <c r="AG160">
        <v>0</v>
      </c>
      <c r="AH160">
        <v>234260000</v>
      </c>
      <c r="AI160">
        <v>547210000</v>
      </c>
      <c r="AJ160">
        <v>689590000</v>
      </c>
      <c r="AK160">
        <f t="shared" si="80"/>
        <v>0</v>
      </c>
      <c r="AL160">
        <f t="shared" si="80"/>
        <v>0</v>
      </c>
      <c r="AM160">
        <f t="shared" si="80"/>
        <v>0</v>
      </c>
      <c r="AN160" s="15">
        <v>0</v>
      </c>
      <c r="AO160" s="16">
        <v>0</v>
      </c>
      <c r="AP160" s="17">
        <v>0</v>
      </c>
      <c r="AQ160">
        <v>21467000</v>
      </c>
      <c r="AR160">
        <v>36801000</v>
      </c>
      <c r="AS160">
        <v>25862000</v>
      </c>
      <c r="AT160">
        <v>25329000</v>
      </c>
      <c r="AU160">
        <v>747130000</v>
      </c>
      <c r="AV160">
        <v>737750000</v>
      </c>
      <c r="AW160">
        <v>625580000</v>
      </c>
      <c r="AX160">
        <f t="shared" si="81"/>
        <v>4.9256488161364152E-2</v>
      </c>
      <c r="AY160">
        <f t="shared" si="81"/>
        <v>3.505523551338529E-2</v>
      </c>
      <c r="AZ160">
        <f t="shared" si="81"/>
        <v>4.0488826369129448E-2</v>
      </c>
      <c r="BA160" s="15">
        <f t="shared" si="66"/>
        <v>0.58332654003967288</v>
      </c>
      <c r="BB160" s="16">
        <f t="shared" si="67"/>
        <v>0.86580023816430063</v>
      </c>
      <c r="BC160" s="17">
        <f t="shared" si="68"/>
        <v>0.71168767449568093</v>
      </c>
      <c r="BD160">
        <v>17923000</v>
      </c>
      <c r="BE160">
        <v>25431000</v>
      </c>
      <c r="BF160">
        <v>45243000</v>
      </c>
      <c r="BG160">
        <v>28916000</v>
      </c>
      <c r="BH160">
        <v>752070000</v>
      </c>
      <c r="BI160">
        <v>733350000</v>
      </c>
      <c r="BJ160">
        <v>663290000</v>
      </c>
      <c r="BK160">
        <f t="shared" si="82"/>
        <v>3.3814671506641671E-2</v>
      </c>
      <c r="BL160">
        <f t="shared" si="82"/>
        <v>6.1693597872775618E-2</v>
      </c>
      <c r="BM160">
        <f t="shared" si="82"/>
        <v>4.3594807701005593E-2</v>
      </c>
      <c r="BN160" s="15">
        <f t="shared" si="69"/>
        <v>0.70476976917934808</v>
      </c>
      <c r="BO160" s="16">
        <f t="shared" si="77"/>
        <v>1.4151593074088167</v>
      </c>
      <c r="BP160" s="17">
        <f t="shared" si="70"/>
        <v>1.8244624337296353</v>
      </c>
      <c r="BQ160" s="41">
        <v>1</v>
      </c>
    </row>
    <row r="161" spans="1:69" customFormat="1" ht="15" x14ac:dyDescent="0.2">
      <c r="A161" t="s">
        <v>566</v>
      </c>
      <c r="B161" t="s">
        <v>567</v>
      </c>
      <c r="D161">
        <v>0</v>
      </c>
      <c r="E161">
        <v>0</v>
      </c>
      <c r="F161">
        <v>39114000</v>
      </c>
      <c r="G161">
        <v>12597000</v>
      </c>
      <c r="H161">
        <v>865460000</v>
      </c>
      <c r="I161">
        <v>887390000</v>
      </c>
      <c r="J161">
        <v>995240000</v>
      </c>
      <c r="K161">
        <f t="shared" si="78"/>
        <v>0</v>
      </c>
      <c r="L161">
        <f t="shared" si="78"/>
        <v>4.4077575812213346E-2</v>
      </c>
      <c r="M161">
        <f t="shared" si="78"/>
        <v>1.2657248502873678E-2</v>
      </c>
      <c r="N161" s="15">
        <v>0</v>
      </c>
      <c r="O161" s="16">
        <f>L161/M161</f>
        <v>3.4823979162774639</v>
      </c>
      <c r="P161" s="17" t="s">
        <v>943</v>
      </c>
      <c r="Q161">
        <v>0</v>
      </c>
      <c r="R161">
        <v>22277000</v>
      </c>
      <c r="S161">
        <v>15026000</v>
      </c>
      <c r="T161">
        <v>29544000</v>
      </c>
      <c r="U161">
        <v>876600000</v>
      </c>
      <c r="V161">
        <v>1078500000</v>
      </c>
      <c r="W161">
        <v>1138700000</v>
      </c>
      <c r="X161">
        <f t="shared" si="79"/>
        <v>2.5412959160392424E-2</v>
      </c>
      <c r="Y161">
        <f t="shared" si="79"/>
        <v>1.3932313398238295E-2</v>
      </c>
      <c r="Z161">
        <f t="shared" si="79"/>
        <v>2.594537630631422E-2</v>
      </c>
      <c r="AA161" s="15">
        <f>Q161/R161</f>
        <v>0</v>
      </c>
      <c r="AB161" s="16">
        <f>Y161/Z161</f>
        <v>0.53698636835140623</v>
      </c>
      <c r="AC161" s="17">
        <f>Y161/X161</f>
        <v>0.54823656349130001</v>
      </c>
      <c r="AD161">
        <v>0</v>
      </c>
      <c r="AE161">
        <v>0</v>
      </c>
      <c r="AF161">
        <v>0</v>
      </c>
      <c r="AG161">
        <v>7164400</v>
      </c>
      <c r="AH161">
        <v>234260000</v>
      </c>
      <c r="AI161">
        <v>547210000</v>
      </c>
      <c r="AJ161">
        <v>689590000</v>
      </c>
      <c r="AK161">
        <f t="shared" si="80"/>
        <v>0</v>
      </c>
      <c r="AL161">
        <f t="shared" si="80"/>
        <v>0</v>
      </c>
      <c r="AM161">
        <f t="shared" si="80"/>
        <v>1.0389361794689599E-2</v>
      </c>
      <c r="AN161" s="15">
        <v>0</v>
      </c>
      <c r="AO161" s="16">
        <f>AL161/AM161</f>
        <v>0</v>
      </c>
      <c r="AP161" s="17">
        <v>0</v>
      </c>
      <c r="AQ161">
        <v>19129000</v>
      </c>
      <c r="AR161">
        <v>16888000</v>
      </c>
      <c r="AS161">
        <v>19945000</v>
      </c>
      <c r="AT161">
        <v>18986000</v>
      </c>
      <c r="AU161">
        <v>747130000</v>
      </c>
      <c r="AV161">
        <v>737750000</v>
      </c>
      <c r="AW161">
        <v>625580000</v>
      </c>
      <c r="AX161">
        <f t="shared" si="81"/>
        <v>2.2603830658653783E-2</v>
      </c>
      <c r="AY161">
        <f t="shared" si="81"/>
        <v>2.7034903422568621E-2</v>
      </c>
      <c r="AZ161">
        <f t="shared" si="81"/>
        <v>3.0349435723648455E-2</v>
      </c>
      <c r="BA161" s="15">
        <f t="shared" si="66"/>
        <v>1.1326977735670298</v>
      </c>
      <c r="BB161" s="16">
        <f t="shared" si="67"/>
        <v>0.89078767950545024</v>
      </c>
      <c r="BC161" s="17">
        <f t="shared" si="68"/>
        <v>1.1960319394897971</v>
      </c>
      <c r="BD161">
        <v>6395200</v>
      </c>
      <c r="BE161">
        <v>18988000</v>
      </c>
      <c r="BF161">
        <v>27885000</v>
      </c>
      <c r="BG161">
        <v>22399000</v>
      </c>
      <c r="BH161">
        <v>752070000</v>
      </c>
      <c r="BI161">
        <v>733350000</v>
      </c>
      <c r="BJ161">
        <v>663290000</v>
      </c>
      <c r="BK161">
        <f t="shared" si="82"/>
        <v>2.52476498198306E-2</v>
      </c>
      <c r="BL161">
        <f t="shared" si="82"/>
        <v>3.802413581509511E-2</v>
      </c>
      <c r="BM161">
        <f t="shared" si="82"/>
        <v>3.3769542733947444E-2</v>
      </c>
      <c r="BN161" s="15">
        <f t="shared" si="69"/>
        <v>0.33680219085738361</v>
      </c>
      <c r="BO161" s="16">
        <f t="shared" si="77"/>
        <v>1.1259890640115378</v>
      </c>
      <c r="BP161" s="17">
        <f t="shared" si="70"/>
        <v>1.5060465463692112</v>
      </c>
      <c r="BQ161" s="41">
        <v>1</v>
      </c>
    </row>
    <row r="162" spans="1:69" customFormat="1" ht="15" x14ac:dyDescent="0.2">
      <c r="A162" t="s">
        <v>515</v>
      </c>
      <c r="B162" t="s">
        <v>516</v>
      </c>
      <c r="D162">
        <v>33707000</v>
      </c>
      <c r="E162">
        <v>9503000</v>
      </c>
      <c r="F162">
        <v>33904000</v>
      </c>
      <c r="G162">
        <v>0</v>
      </c>
      <c r="H162">
        <v>865460000</v>
      </c>
      <c r="I162">
        <v>887390000</v>
      </c>
      <c r="J162">
        <v>995240000</v>
      </c>
      <c r="K162">
        <f t="shared" si="78"/>
        <v>1.0980287939361727E-2</v>
      </c>
      <c r="L162">
        <f t="shared" si="78"/>
        <v>3.820642558514295E-2</v>
      </c>
      <c r="M162">
        <f t="shared" si="78"/>
        <v>0</v>
      </c>
      <c r="N162" s="15">
        <f t="shared" ref="N162:N169" si="85">D162/E162</f>
        <v>3.546985162580238</v>
      </c>
      <c r="O162" s="16" t="s">
        <v>943</v>
      </c>
      <c r="P162" s="17">
        <f t="shared" ref="P162:P169" si="86">L162/K162</f>
        <v>3.4795467838490808</v>
      </c>
      <c r="Q162">
        <v>0</v>
      </c>
      <c r="R162">
        <v>0</v>
      </c>
      <c r="S162">
        <v>9112200</v>
      </c>
      <c r="T162">
        <v>0</v>
      </c>
      <c r="U162">
        <v>876600000</v>
      </c>
      <c r="V162">
        <v>1078500000</v>
      </c>
      <c r="W162">
        <v>1138700000</v>
      </c>
      <c r="X162">
        <f t="shared" si="79"/>
        <v>0</v>
      </c>
      <c r="Y162">
        <f t="shared" si="79"/>
        <v>8.4489568845618913E-3</v>
      </c>
      <c r="Z162">
        <f t="shared" si="79"/>
        <v>0</v>
      </c>
      <c r="AA162" s="15">
        <v>0</v>
      </c>
      <c r="AB162" s="16" t="s">
        <v>943</v>
      </c>
      <c r="AC162" s="17" t="s">
        <v>943</v>
      </c>
      <c r="AD162">
        <v>0</v>
      </c>
      <c r="AE162">
        <v>0</v>
      </c>
      <c r="AF162">
        <v>0</v>
      </c>
      <c r="AG162">
        <v>0</v>
      </c>
      <c r="AH162">
        <v>234260000</v>
      </c>
      <c r="AI162">
        <v>547210000</v>
      </c>
      <c r="AJ162">
        <v>689590000</v>
      </c>
      <c r="AK162">
        <f t="shared" si="80"/>
        <v>0</v>
      </c>
      <c r="AL162">
        <f t="shared" si="80"/>
        <v>0</v>
      </c>
      <c r="AM162">
        <f t="shared" si="80"/>
        <v>0</v>
      </c>
      <c r="AN162" s="15">
        <v>0</v>
      </c>
      <c r="AO162" s="16">
        <v>0</v>
      </c>
      <c r="AP162" s="17">
        <v>0</v>
      </c>
      <c r="AQ162">
        <v>22638000</v>
      </c>
      <c r="AR162">
        <v>18764000</v>
      </c>
      <c r="AS162">
        <v>25697000</v>
      </c>
      <c r="AT162">
        <v>24153000</v>
      </c>
      <c r="AU162">
        <v>747130000</v>
      </c>
      <c r="AV162">
        <v>737750000</v>
      </c>
      <c r="AW162">
        <v>625580000</v>
      </c>
      <c r="AX162">
        <f t="shared" si="81"/>
        <v>2.5114772529546397E-2</v>
      </c>
      <c r="AY162">
        <f t="shared" si="81"/>
        <v>3.4831582514401896E-2</v>
      </c>
      <c r="AZ162">
        <f t="shared" si="81"/>
        <v>3.8608970875027973E-2</v>
      </c>
      <c r="BA162" s="15">
        <f t="shared" si="66"/>
        <v>1.2064591771477298</v>
      </c>
      <c r="BB162" s="16">
        <f t="shared" si="67"/>
        <v>0.9021629358406632</v>
      </c>
      <c r="BC162" s="17">
        <f t="shared" si="68"/>
        <v>1.3868961971853064</v>
      </c>
      <c r="BD162">
        <v>18820000</v>
      </c>
      <c r="BE162">
        <v>24474000</v>
      </c>
      <c r="BF162">
        <v>24099000</v>
      </c>
      <c r="BG162">
        <v>24922000</v>
      </c>
      <c r="BH162">
        <v>752070000</v>
      </c>
      <c r="BI162">
        <v>733350000</v>
      </c>
      <c r="BJ162">
        <v>663290000</v>
      </c>
      <c r="BK162">
        <f t="shared" si="82"/>
        <v>3.2542183573337588E-2</v>
      </c>
      <c r="BL162">
        <f t="shared" si="82"/>
        <v>3.2861525874411948E-2</v>
      </c>
      <c r="BM162">
        <f t="shared" si="82"/>
        <v>3.7573308809118182E-2</v>
      </c>
      <c r="BN162" s="15">
        <f t="shared" si="69"/>
        <v>0.76897932499795707</v>
      </c>
      <c r="BO162" s="16">
        <f t="shared" si="77"/>
        <v>0.87459760441532386</v>
      </c>
      <c r="BP162" s="17">
        <f t="shared" si="70"/>
        <v>1.0098131798794228</v>
      </c>
      <c r="BQ162" s="41">
        <v>1</v>
      </c>
    </row>
    <row r="163" spans="1:69" customFormat="1" ht="15" x14ac:dyDescent="0.2">
      <c r="A163" t="s">
        <v>165</v>
      </c>
      <c r="B163" t="s">
        <v>166</v>
      </c>
      <c r="D163">
        <v>8801400</v>
      </c>
      <c r="E163">
        <v>73264000</v>
      </c>
      <c r="F163">
        <v>33940000</v>
      </c>
      <c r="G163">
        <v>35943000</v>
      </c>
      <c r="H163">
        <v>865460000</v>
      </c>
      <c r="I163">
        <v>887390000</v>
      </c>
      <c r="J163">
        <v>995240000</v>
      </c>
      <c r="K163">
        <f t="shared" si="78"/>
        <v>8.4653247983731195E-2</v>
      </c>
      <c r="L163">
        <f t="shared" si="78"/>
        <v>3.8246993993621747E-2</v>
      </c>
      <c r="M163">
        <f t="shared" si="78"/>
        <v>3.6114906957115875E-2</v>
      </c>
      <c r="N163" s="15">
        <f t="shared" si="85"/>
        <v>0.12013267088884036</v>
      </c>
      <c r="O163" s="16">
        <f>L163/M163</f>
        <v>1.0590362046076316</v>
      </c>
      <c r="P163" s="17">
        <f t="shared" si="86"/>
        <v>0.45180775581076488</v>
      </c>
      <c r="Q163">
        <v>81575000</v>
      </c>
      <c r="R163">
        <v>13297000</v>
      </c>
      <c r="S163">
        <v>27292000</v>
      </c>
      <c r="T163">
        <v>72497000</v>
      </c>
      <c r="U163">
        <v>876600000</v>
      </c>
      <c r="V163">
        <v>1078500000</v>
      </c>
      <c r="W163">
        <v>1138700000</v>
      </c>
      <c r="X163">
        <f t="shared" si="79"/>
        <v>1.5168834131873147E-2</v>
      </c>
      <c r="Y163">
        <f t="shared" si="79"/>
        <v>2.530551692165044E-2</v>
      </c>
      <c r="Z163">
        <f t="shared" si="79"/>
        <v>6.3666461754632475E-2</v>
      </c>
      <c r="AA163" s="15">
        <f t="shared" ref="AA163:AA169" si="87">Q163/R163</f>
        <v>6.1348424456644359</v>
      </c>
      <c r="AB163" s="16">
        <f>Y163/Z163</f>
        <v>0.39747013143555399</v>
      </c>
      <c r="AC163" s="17">
        <f t="shared" ref="AC163:AC169" si="88">Y163/X163</f>
        <v>1.6682572109136478</v>
      </c>
      <c r="AD163">
        <v>51449000</v>
      </c>
      <c r="AE163">
        <v>17061000</v>
      </c>
      <c r="AF163">
        <v>0</v>
      </c>
      <c r="AG163">
        <v>50450000</v>
      </c>
      <c r="AH163">
        <v>234260000</v>
      </c>
      <c r="AI163">
        <v>547210000</v>
      </c>
      <c r="AJ163">
        <v>689590000</v>
      </c>
      <c r="AK163">
        <f t="shared" si="80"/>
        <v>7.2829334927004177E-2</v>
      </c>
      <c r="AL163">
        <f t="shared" si="80"/>
        <v>0</v>
      </c>
      <c r="AM163">
        <f t="shared" si="80"/>
        <v>7.3159413564581846E-2</v>
      </c>
      <c r="AN163" s="15">
        <f>AD163/AE163</f>
        <v>3.0155911142371492</v>
      </c>
      <c r="AO163" s="16">
        <f>AL163/AM163</f>
        <v>0</v>
      </c>
      <c r="AP163" s="17">
        <f>AL163/AK163</f>
        <v>0</v>
      </c>
      <c r="AQ163">
        <v>56646000</v>
      </c>
      <c r="AR163">
        <v>105880000</v>
      </c>
      <c r="AS163">
        <v>55673000</v>
      </c>
      <c r="AT163">
        <v>80031000</v>
      </c>
      <c r="AU163">
        <v>747130000</v>
      </c>
      <c r="AV163">
        <v>737750000</v>
      </c>
      <c r="AW163">
        <v>625580000</v>
      </c>
      <c r="AX163">
        <f t="shared" si="81"/>
        <v>0.14171563181775595</v>
      </c>
      <c r="AY163">
        <f t="shared" si="81"/>
        <v>7.5463232802439856E-2</v>
      </c>
      <c r="AZ163">
        <f t="shared" si="81"/>
        <v>0.12793088014322709</v>
      </c>
      <c r="BA163" s="15">
        <f t="shared" si="66"/>
        <v>0.53500188893086509</v>
      </c>
      <c r="BB163" s="16">
        <f t="shared" si="67"/>
        <v>0.58987503812960385</v>
      </c>
      <c r="BC163" s="17">
        <f t="shared" si="68"/>
        <v>0.5324975927813268</v>
      </c>
      <c r="BD163">
        <v>75134000</v>
      </c>
      <c r="BE163">
        <v>88360000</v>
      </c>
      <c r="BF163">
        <v>70383000</v>
      </c>
      <c r="BG163">
        <v>74486000</v>
      </c>
      <c r="BH163">
        <v>752070000</v>
      </c>
      <c r="BI163">
        <v>733350000</v>
      </c>
      <c r="BJ163">
        <v>663290000</v>
      </c>
      <c r="BK163">
        <f t="shared" si="82"/>
        <v>0.11748906351802359</v>
      </c>
      <c r="BL163">
        <f t="shared" si="82"/>
        <v>9.5974636940069538E-2</v>
      </c>
      <c r="BM163">
        <f t="shared" si="82"/>
        <v>0.11229778829772799</v>
      </c>
      <c r="BN163" s="15">
        <f t="shared" si="69"/>
        <v>0.85031688546853779</v>
      </c>
      <c r="BO163" s="16">
        <f t="shared" si="77"/>
        <v>0.85464405305666469</v>
      </c>
      <c r="BP163" s="17">
        <f t="shared" si="70"/>
        <v>0.81688145318603556</v>
      </c>
      <c r="BQ163" s="41">
        <v>1</v>
      </c>
    </row>
    <row r="164" spans="1:69" customFormat="1" ht="15" x14ac:dyDescent="0.2">
      <c r="A164" t="s">
        <v>562</v>
      </c>
      <c r="B164" t="s">
        <v>563</v>
      </c>
      <c r="D164">
        <v>27501000</v>
      </c>
      <c r="E164">
        <v>45957000</v>
      </c>
      <c r="F164">
        <v>24410000</v>
      </c>
      <c r="G164">
        <v>0</v>
      </c>
      <c r="H164">
        <v>865460000</v>
      </c>
      <c r="I164">
        <v>887390000</v>
      </c>
      <c r="J164">
        <v>995240000</v>
      </c>
      <c r="K164">
        <f t="shared" si="78"/>
        <v>5.3101240958565388E-2</v>
      </c>
      <c r="L164">
        <f t="shared" si="78"/>
        <v>2.7507634749095664E-2</v>
      </c>
      <c r="M164">
        <f t="shared" si="78"/>
        <v>0</v>
      </c>
      <c r="N164" s="15">
        <f t="shared" si="85"/>
        <v>0.5984072067367322</v>
      </c>
      <c r="O164" s="16" t="s">
        <v>943</v>
      </c>
      <c r="P164" s="17">
        <f t="shared" si="86"/>
        <v>0.51802244641626594</v>
      </c>
      <c r="Q164">
        <v>33026000</v>
      </c>
      <c r="R164">
        <v>13088000</v>
      </c>
      <c r="S164">
        <v>0</v>
      </c>
      <c r="T164">
        <v>5683800</v>
      </c>
      <c r="U164">
        <v>876600000</v>
      </c>
      <c r="V164">
        <v>1078500000</v>
      </c>
      <c r="W164">
        <v>1138700000</v>
      </c>
      <c r="X164">
        <f t="shared" si="79"/>
        <v>1.4930412959160392E-2</v>
      </c>
      <c r="Y164">
        <f t="shared" si="79"/>
        <v>0</v>
      </c>
      <c r="Z164">
        <f t="shared" si="79"/>
        <v>4.9914815140072013E-3</v>
      </c>
      <c r="AA164" s="15">
        <f t="shared" si="87"/>
        <v>2.5233801955990218</v>
      </c>
      <c r="AB164" s="16">
        <f>Y164/Z164</f>
        <v>0</v>
      </c>
      <c r="AC164" s="17">
        <f t="shared" si="88"/>
        <v>0</v>
      </c>
      <c r="AD164">
        <v>22190000</v>
      </c>
      <c r="AE164">
        <v>9971000</v>
      </c>
      <c r="AF164">
        <v>17666000</v>
      </c>
      <c r="AG164">
        <v>0</v>
      </c>
      <c r="AH164">
        <v>234260000</v>
      </c>
      <c r="AI164">
        <v>547210000</v>
      </c>
      <c r="AJ164">
        <v>689590000</v>
      </c>
      <c r="AK164">
        <f t="shared" si="80"/>
        <v>4.2563817980022199E-2</v>
      </c>
      <c r="AL164">
        <f t="shared" si="80"/>
        <v>3.2283766744028802E-2</v>
      </c>
      <c r="AM164">
        <f t="shared" si="80"/>
        <v>0</v>
      </c>
      <c r="AN164" s="15">
        <f>AD164/AE164</f>
        <v>2.2254538160665933</v>
      </c>
      <c r="AO164" s="16" t="s">
        <v>943</v>
      </c>
      <c r="AP164" s="17">
        <f>AL164/AK164</f>
        <v>0.75847910916218908</v>
      </c>
      <c r="AQ164">
        <v>5309600</v>
      </c>
      <c r="AR164">
        <v>11557000</v>
      </c>
      <c r="AS164">
        <v>6466500</v>
      </c>
      <c r="AT164">
        <v>3520500</v>
      </c>
      <c r="AU164">
        <v>747130000</v>
      </c>
      <c r="AV164">
        <v>737750000</v>
      </c>
      <c r="AW164">
        <v>625580000</v>
      </c>
      <c r="AX164">
        <f t="shared" si="81"/>
        <v>1.5468526227028764E-2</v>
      </c>
      <c r="AY164">
        <f t="shared" si="81"/>
        <v>8.7651643510674344E-3</v>
      </c>
      <c r="AZ164">
        <f t="shared" si="81"/>
        <v>5.6275776079797949E-3</v>
      </c>
      <c r="BA164" s="15">
        <f t="shared" si="66"/>
        <v>0.45942718698624213</v>
      </c>
      <c r="BB164" s="16">
        <f t="shared" si="67"/>
        <v>1.5575377118990954</v>
      </c>
      <c r="BC164" s="17">
        <f t="shared" si="68"/>
        <v>0.56664508450402462</v>
      </c>
      <c r="BD164">
        <v>4985600</v>
      </c>
      <c r="BE164">
        <v>10040000</v>
      </c>
      <c r="BF164">
        <v>8755800</v>
      </c>
      <c r="BG164">
        <v>2956100</v>
      </c>
      <c r="BH164">
        <v>752070000</v>
      </c>
      <c r="BI164">
        <v>733350000</v>
      </c>
      <c r="BJ164">
        <v>663290000</v>
      </c>
      <c r="BK164">
        <f t="shared" si="82"/>
        <v>1.3349821160264338E-2</v>
      </c>
      <c r="BL164">
        <f t="shared" si="82"/>
        <v>1.1939455921456331E-2</v>
      </c>
      <c r="BM164">
        <f t="shared" si="82"/>
        <v>4.4567233035323912E-3</v>
      </c>
      <c r="BN164" s="15">
        <f t="shared" si="69"/>
        <v>0.49657370517928284</v>
      </c>
      <c r="BO164" s="16">
        <f t="shared" si="77"/>
        <v>2.6789762586322419</v>
      </c>
      <c r="BP164" s="17">
        <f t="shared" si="70"/>
        <v>0.89435324849100228</v>
      </c>
      <c r="BQ164" s="41">
        <v>1</v>
      </c>
    </row>
    <row r="165" spans="1:69" customFormat="1" ht="15" x14ac:dyDescent="0.2">
      <c r="A165" t="s">
        <v>262</v>
      </c>
      <c r="B165" t="s">
        <v>263</v>
      </c>
      <c r="D165">
        <v>105660000</v>
      </c>
      <c r="E165">
        <v>145260000</v>
      </c>
      <c r="F165">
        <v>112890000</v>
      </c>
      <c r="G165">
        <v>51689000</v>
      </c>
      <c r="H165">
        <v>865460000</v>
      </c>
      <c r="I165">
        <v>887390000</v>
      </c>
      <c r="J165">
        <v>995240000</v>
      </c>
      <c r="K165">
        <f t="shared" si="78"/>
        <v>0.16784137915097175</v>
      </c>
      <c r="L165">
        <f t="shared" si="78"/>
        <v>0.12721576758809541</v>
      </c>
      <c r="M165">
        <f t="shared" si="78"/>
        <v>5.1936216390016478E-2</v>
      </c>
      <c r="N165" s="15">
        <f t="shared" si="85"/>
        <v>0.72738537794299873</v>
      </c>
      <c r="O165" s="16">
        <f>L165/M165</f>
        <v>2.4494615979101177</v>
      </c>
      <c r="P165" s="17">
        <f t="shared" si="86"/>
        <v>0.75795234900724939</v>
      </c>
      <c r="Q165">
        <v>406960000</v>
      </c>
      <c r="R165">
        <v>77322000</v>
      </c>
      <c r="S165">
        <v>112020000</v>
      </c>
      <c r="T165">
        <v>61095000</v>
      </c>
      <c r="U165">
        <v>876600000</v>
      </c>
      <c r="V165">
        <v>1078500000</v>
      </c>
      <c r="W165">
        <v>1138700000</v>
      </c>
      <c r="X165">
        <f t="shared" si="79"/>
        <v>8.8206707734428472E-2</v>
      </c>
      <c r="Y165">
        <f t="shared" si="79"/>
        <v>0.10386648122392211</v>
      </c>
      <c r="Z165">
        <f t="shared" si="79"/>
        <v>5.3653288838148766E-2</v>
      </c>
      <c r="AA165" s="15">
        <f t="shared" si="87"/>
        <v>5.2631851219575285</v>
      </c>
      <c r="AB165" s="16">
        <f>Y165/Z165</f>
        <v>1.9358828409801148</v>
      </c>
      <c r="AC165" s="17">
        <f t="shared" si="88"/>
        <v>1.1775349504783907</v>
      </c>
      <c r="AD165">
        <v>73085000</v>
      </c>
      <c r="AE165">
        <v>0</v>
      </c>
      <c r="AF165">
        <v>0</v>
      </c>
      <c r="AG165">
        <v>87323000</v>
      </c>
      <c r="AH165">
        <v>234260000</v>
      </c>
      <c r="AI165">
        <v>547210000</v>
      </c>
      <c r="AJ165">
        <v>689590000</v>
      </c>
      <c r="AK165">
        <f t="shared" si="80"/>
        <v>0</v>
      </c>
      <c r="AL165">
        <f t="shared" si="80"/>
        <v>0</v>
      </c>
      <c r="AM165">
        <f t="shared" si="80"/>
        <v>0.12663031656491539</v>
      </c>
      <c r="AN165" s="15" t="s">
        <v>943</v>
      </c>
      <c r="AO165" s="16">
        <f>AL165/AM165</f>
        <v>0</v>
      </c>
      <c r="AP165" s="17">
        <v>0</v>
      </c>
      <c r="AQ165">
        <v>182300000</v>
      </c>
      <c r="AR165">
        <v>175990000</v>
      </c>
      <c r="AS165">
        <v>187180000</v>
      </c>
      <c r="AT165">
        <v>181000000</v>
      </c>
      <c r="AU165">
        <v>747130000</v>
      </c>
      <c r="AV165">
        <v>737750000</v>
      </c>
      <c r="AW165">
        <v>625580000</v>
      </c>
      <c r="AX165">
        <f t="shared" si="81"/>
        <v>0.23555472273901462</v>
      </c>
      <c r="AY165">
        <f t="shared" si="81"/>
        <v>0.25371738393764826</v>
      </c>
      <c r="AZ165">
        <f t="shared" si="81"/>
        <v>0.28933150036765881</v>
      </c>
      <c r="BA165" s="15">
        <f t="shared" si="66"/>
        <v>1.0358543099039719</v>
      </c>
      <c r="BB165" s="16">
        <f t="shared" si="67"/>
        <v>0.87690895604261876</v>
      </c>
      <c r="BC165" s="17">
        <f t="shared" si="68"/>
        <v>1.0771059097751869</v>
      </c>
      <c r="BD165">
        <v>151180000</v>
      </c>
      <c r="BE165">
        <v>160080000</v>
      </c>
      <c r="BF165">
        <v>210210000</v>
      </c>
      <c r="BG165">
        <v>191850000</v>
      </c>
      <c r="BH165">
        <v>752070000</v>
      </c>
      <c r="BI165">
        <v>733350000</v>
      </c>
      <c r="BJ165">
        <v>663290000</v>
      </c>
      <c r="BK165">
        <f t="shared" si="82"/>
        <v>0.21285252702540988</v>
      </c>
      <c r="BL165">
        <f t="shared" si="82"/>
        <v>0.28664348537533235</v>
      </c>
      <c r="BM165">
        <f t="shared" si="82"/>
        <v>0.28924000060305449</v>
      </c>
      <c r="BN165" s="15">
        <f t="shared" si="69"/>
        <v>0.94440279860069964</v>
      </c>
      <c r="BO165" s="16">
        <f t="shared" si="77"/>
        <v>0.99102297323223443</v>
      </c>
      <c r="BP165" s="17">
        <f t="shared" si="70"/>
        <v>1.3466764495641317</v>
      </c>
      <c r="BQ165" s="41">
        <v>1</v>
      </c>
    </row>
    <row r="166" spans="1:69" customFormat="1" ht="15" x14ac:dyDescent="0.2">
      <c r="A166" t="s">
        <v>272</v>
      </c>
      <c r="B166" t="s">
        <v>273</v>
      </c>
      <c r="D166">
        <v>91794000</v>
      </c>
      <c r="E166">
        <v>54439000</v>
      </c>
      <c r="F166">
        <v>64534000</v>
      </c>
      <c r="G166">
        <v>0</v>
      </c>
      <c r="H166">
        <v>865460000</v>
      </c>
      <c r="I166">
        <v>887390000</v>
      </c>
      <c r="J166">
        <v>995240000</v>
      </c>
      <c r="K166">
        <f t="shared" si="78"/>
        <v>6.2901809442377457E-2</v>
      </c>
      <c r="L166">
        <f t="shared" si="78"/>
        <v>7.2723379799186375E-2</v>
      </c>
      <c r="M166">
        <f t="shared" si="78"/>
        <v>0</v>
      </c>
      <c r="N166" s="15">
        <f t="shared" si="85"/>
        <v>1.6861808629842576</v>
      </c>
      <c r="O166" s="16" t="s">
        <v>943</v>
      </c>
      <c r="P166" s="17">
        <f t="shared" si="86"/>
        <v>1.1561413009240407</v>
      </c>
      <c r="Q166">
        <v>131170000</v>
      </c>
      <c r="R166">
        <v>55985000</v>
      </c>
      <c r="S166">
        <v>63847000</v>
      </c>
      <c r="T166">
        <v>0</v>
      </c>
      <c r="U166">
        <v>876600000</v>
      </c>
      <c r="V166">
        <v>1078500000</v>
      </c>
      <c r="W166">
        <v>1138700000</v>
      </c>
      <c r="X166">
        <f t="shared" si="79"/>
        <v>6.3866073465662782E-2</v>
      </c>
      <c r="Y166">
        <f t="shared" si="79"/>
        <v>5.9199814557255447E-2</v>
      </c>
      <c r="Z166">
        <f t="shared" si="79"/>
        <v>0</v>
      </c>
      <c r="AA166" s="15">
        <f t="shared" si="87"/>
        <v>2.3429490041975529</v>
      </c>
      <c r="AB166" s="16" t="s">
        <v>943</v>
      </c>
      <c r="AC166" s="17">
        <f t="shared" si="88"/>
        <v>0.92693681237635317</v>
      </c>
      <c r="AD166">
        <v>54145000</v>
      </c>
      <c r="AE166">
        <v>43914000</v>
      </c>
      <c r="AF166">
        <v>41664000</v>
      </c>
      <c r="AG166">
        <v>15502000</v>
      </c>
      <c r="AH166">
        <v>234260000</v>
      </c>
      <c r="AI166">
        <v>547210000</v>
      </c>
      <c r="AJ166">
        <v>689590000</v>
      </c>
      <c r="AK166">
        <f t="shared" si="80"/>
        <v>0.1874583795782464</v>
      </c>
      <c r="AL166">
        <f t="shared" si="80"/>
        <v>7.6138959448840485E-2</v>
      </c>
      <c r="AM166">
        <f t="shared" si="80"/>
        <v>2.2480024362302238E-2</v>
      </c>
      <c r="AN166" s="15">
        <f>AD166/AE166</f>
        <v>1.2329780935464771</v>
      </c>
      <c r="AO166" s="16">
        <f>AL166/AM166</f>
        <v>3.3869607177348668</v>
      </c>
      <c r="AP166" s="17">
        <f>AL166/AK166</f>
        <v>0.40616460901956941</v>
      </c>
      <c r="AQ166">
        <v>62874000</v>
      </c>
      <c r="AR166">
        <v>69462000</v>
      </c>
      <c r="AS166">
        <v>112750000</v>
      </c>
      <c r="AT166">
        <v>62703000</v>
      </c>
      <c r="AU166">
        <v>747130000</v>
      </c>
      <c r="AV166">
        <v>737750000</v>
      </c>
      <c r="AW166">
        <v>625580000</v>
      </c>
      <c r="AX166">
        <f t="shared" si="81"/>
        <v>9.2971771980779785E-2</v>
      </c>
      <c r="AY166">
        <f t="shared" si="81"/>
        <v>0.15282954930532022</v>
      </c>
      <c r="AZ166">
        <f t="shared" si="81"/>
        <v>0.10023178490360946</v>
      </c>
      <c r="BA166" s="15">
        <f t="shared" si="66"/>
        <v>0.90515677636693448</v>
      </c>
      <c r="BB166" s="16">
        <f t="shared" si="67"/>
        <v>1.524761326482341</v>
      </c>
      <c r="BC166" s="17">
        <f t="shared" si="68"/>
        <v>1.6438274333086276</v>
      </c>
      <c r="BD166">
        <v>120530000</v>
      </c>
      <c r="BE166">
        <v>68180000</v>
      </c>
      <c r="BF166">
        <v>86340000</v>
      </c>
      <c r="BG166">
        <v>64091000</v>
      </c>
      <c r="BH166">
        <v>752070000</v>
      </c>
      <c r="BI166">
        <v>733350000</v>
      </c>
      <c r="BJ166">
        <v>663290000</v>
      </c>
      <c r="BK166">
        <f t="shared" si="82"/>
        <v>9.0656454851277143E-2</v>
      </c>
      <c r="BL166">
        <f t="shared" si="82"/>
        <v>0.11773368787073021</v>
      </c>
      <c r="BM166">
        <f t="shared" si="82"/>
        <v>9.6625910235342005E-2</v>
      </c>
      <c r="BN166" s="15">
        <f t="shared" si="69"/>
        <v>1.7678204752126723</v>
      </c>
      <c r="BO166" s="16">
        <f t="shared" si="77"/>
        <v>1.2184484222086822</v>
      </c>
      <c r="BP166" s="17">
        <f t="shared" si="70"/>
        <v>1.2986795927975956</v>
      </c>
      <c r="BQ166" s="41">
        <v>1</v>
      </c>
    </row>
    <row r="167" spans="1:69" customFormat="1" ht="15" x14ac:dyDescent="0.2">
      <c r="A167" t="s">
        <v>63</v>
      </c>
      <c r="B167" t="s">
        <v>64</v>
      </c>
      <c r="D167">
        <v>169790000</v>
      </c>
      <c r="E167">
        <v>228140000</v>
      </c>
      <c r="F167">
        <v>21205000</v>
      </c>
      <c r="G167">
        <v>105000000</v>
      </c>
      <c r="H167">
        <v>865460000</v>
      </c>
      <c r="I167">
        <v>887390000</v>
      </c>
      <c r="J167">
        <v>995240000</v>
      </c>
      <c r="K167">
        <f t="shared" si="78"/>
        <v>0.2636054814780579</v>
      </c>
      <c r="L167">
        <f t="shared" si="78"/>
        <v>2.3895919494247176E-2</v>
      </c>
      <c r="M167">
        <f t="shared" si="78"/>
        <v>0.1055021904264298</v>
      </c>
      <c r="N167" s="15">
        <f t="shared" si="85"/>
        <v>0.74423599544139563</v>
      </c>
      <c r="O167" s="16">
        <f>L167/M167</f>
        <v>0.22649690397575772</v>
      </c>
      <c r="P167" s="17">
        <f t="shared" si="86"/>
        <v>9.0650313340453939E-2</v>
      </c>
      <c r="Q167">
        <v>487600000</v>
      </c>
      <c r="R167">
        <v>152720000</v>
      </c>
      <c r="S167">
        <v>110500000</v>
      </c>
      <c r="T167">
        <v>107350000</v>
      </c>
      <c r="U167">
        <v>876600000</v>
      </c>
      <c r="V167">
        <v>1078500000</v>
      </c>
      <c r="W167">
        <v>1138700000</v>
      </c>
      <c r="X167">
        <f t="shared" si="79"/>
        <v>0.17421857175450606</v>
      </c>
      <c r="Y167">
        <f t="shared" si="79"/>
        <v>0.1024571163653222</v>
      </c>
      <c r="Z167">
        <f t="shared" si="79"/>
        <v>9.4274172301747602E-2</v>
      </c>
      <c r="AA167" s="15">
        <f t="shared" si="87"/>
        <v>3.1927710843373496</v>
      </c>
      <c r="AB167" s="16">
        <f>Y167/Z167</f>
        <v>1.0867994262244285</v>
      </c>
      <c r="AC167" s="17">
        <f t="shared" si="88"/>
        <v>0.58809526064589734</v>
      </c>
      <c r="AD167">
        <v>250020000</v>
      </c>
      <c r="AE167">
        <v>50943000</v>
      </c>
      <c r="AF167">
        <v>3112900</v>
      </c>
      <c r="AG167">
        <v>67574000</v>
      </c>
      <c r="AH167">
        <v>234260000</v>
      </c>
      <c r="AI167">
        <v>547210000</v>
      </c>
      <c r="AJ167">
        <v>689590000</v>
      </c>
      <c r="AK167">
        <f t="shared" si="80"/>
        <v>0.21746350209169299</v>
      </c>
      <c r="AL167">
        <f t="shared" si="80"/>
        <v>5.6886752800570164E-3</v>
      </c>
      <c r="AM167">
        <f t="shared" si="80"/>
        <v>9.7991560202439126E-2</v>
      </c>
      <c r="AN167" s="15">
        <f>AD167/AE167</f>
        <v>4.9078381720746718</v>
      </c>
      <c r="AO167" s="16">
        <f>AL167/AM167</f>
        <v>5.805270646068781E-2</v>
      </c>
      <c r="AP167" s="17">
        <f>AL167/AK167</f>
        <v>2.6159218560080025E-2</v>
      </c>
      <c r="AQ167">
        <v>224430000</v>
      </c>
      <c r="AR167">
        <v>245610000</v>
      </c>
      <c r="AS167">
        <v>192370000</v>
      </c>
      <c r="AT167">
        <v>184040000</v>
      </c>
      <c r="AU167">
        <v>747130000</v>
      </c>
      <c r="AV167">
        <v>737750000</v>
      </c>
      <c r="AW167">
        <v>625580000</v>
      </c>
      <c r="AX167">
        <f t="shared" si="81"/>
        <v>0.32873797063429389</v>
      </c>
      <c r="AY167">
        <f t="shared" si="81"/>
        <v>0.26075228736021688</v>
      </c>
      <c r="AZ167">
        <f t="shared" si="81"/>
        <v>0.2941909907605742</v>
      </c>
      <c r="BA167" s="15">
        <f t="shared" si="66"/>
        <v>0.91376572615121532</v>
      </c>
      <c r="BB167" s="16">
        <f t="shared" si="67"/>
        <v>0.88633675248209343</v>
      </c>
      <c r="BC167" s="17">
        <f t="shared" si="68"/>
        <v>0.7931918751493785</v>
      </c>
      <c r="BD167">
        <v>230160000</v>
      </c>
      <c r="BE167">
        <v>205400000</v>
      </c>
      <c r="BF167">
        <v>234260000</v>
      </c>
      <c r="BG167">
        <v>179310000</v>
      </c>
      <c r="BH167">
        <v>752070000</v>
      </c>
      <c r="BI167">
        <v>733350000</v>
      </c>
      <c r="BJ167">
        <v>663290000</v>
      </c>
      <c r="BK167">
        <f t="shared" si="82"/>
        <v>0.27311287513130428</v>
      </c>
      <c r="BL167">
        <f t="shared" si="82"/>
        <v>0.31943819458648665</v>
      </c>
      <c r="BM167">
        <f t="shared" si="82"/>
        <v>0.27033424294049357</v>
      </c>
      <c r="BN167" s="15">
        <f t="shared" si="69"/>
        <v>1.1205452775073028</v>
      </c>
      <c r="BO167" s="16">
        <f t="shared" si="77"/>
        <v>1.1816416267205998</v>
      </c>
      <c r="BP167" s="17">
        <f t="shared" si="70"/>
        <v>1.1696196835572492</v>
      </c>
      <c r="BQ167" s="41">
        <v>1</v>
      </c>
    </row>
    <row r="168" spans="1:69" customFormat="1" ht="15" x14ac:dyDescent="0.2">
      <c r="A168" t="s">
        <v>59</v>
      </c>
      <c r="B168" t="s">
        <v>60</v>
      </c>
      <c r="D168">
        <v>64845000</v>
      </c>
      <c r="E168">
        <v>43091000</v>
      </c>
      <c r="F168">
        <v>0</v>
      </c>
      <c r="G168">
        <v>15353000</v>
      </c>
      <c r="H168">
        <v>865460000</v>
      </c>
      <c r="I168">
        <v>887390000</v>
      </c>
      <c r="J168">
        <v>995240000</v>
      </c>
      <c r="K168">
        <f t="shared" si="78"/>
        <v>4.9789707207727685E-2</v>
      </c>
      <c r="L168">
        <f t="shared" si="78"/>
        <v>0</v>
      </c>
      <c r="M168">
        <f t="shared" si="78"/>
        <v>1.542642980587597E-2</v>
      </c>
      <c r="N168" s="15">
        <f t="shared" si="85"/>
        <v>1.5048385973869254</v>
      </c>
      <c r="O168" s="16">
        <f>L168/M168</f>
        <v>0</v>
      </c>
      <c r="P168" s="17">
        <f t="shared" si="86"/>
        <v>0</v>
      </c>
      <c r="Q168">
        <v>135810000</v>
      </c>
      <c r="R168">
        <v>49804000</v>
      </c>
      <c r="S168">
        <v>23719000</v>
      </c>
      <c r="T168">
        <v>14012000</v>
      </c>
      <c r="U168">
        <v>876600000</v>
      </c>
      <c r="V168">
        <v>1078500000</v>
      </c>
      <c r="W168">
        <v>1138700000</v>
      </c>
      <c r="X168">
        <f t="shared" si="79"/>
        <v>5.6814966917636323E-2</v>
      </c>
      <c r="Y168">
        <f t="shared" si="79"/>
        <v>2.1992582290217895E-2</v>
      </c>
      <c r="Z168">
        <f t="shared" si="79"/>
        <v>1.2305260384649162E-2</v>
      </c>
      <c r="AA168" s="15">
        <f t="shared" si="87"/>
        <v>2.7268894064733757</v>
      </c>
      <c r="AB168" s="16">
        <f>Y168/Z168</f>
        <v>1.7872504605959973</v>
      </c>
      <c r="AC168" s="17">
        <f t="shared" si="88"/>
        <v>0.38709135080726459</v>
      </c>
      <c r="AD168">
        <v>68863000</v>
      </c>
      <c r="AE168">
        <v>27840000</v>
      </c>
      <c r="AF168">
        <v>11640000</v>
      </c>
      <c r="AG168">
        <v>18851000</v>
      </c>
      <c r="AH168">
        <v>234260000</v>
      </c>
      <c r="AI168">
        <v>547210000</v>
      </c>
      <c r="AJ168">
        <v>689590000</v>
      </c>
      <c r="AK168">
        <f t="shared" si="80"/>
        <v>0.1188423119610689</v>
      </c>
      <c r="AL168">
        <f t="shared" si="80"/>
        <v>2.1271541090257855E-2</v>
      </c>
      <c r="AM168">
        <f t="shared" si="80"/>
        <v>2.7336533302397076E-2</v>
      </c>
      <c r="AN168" s="15">
        <f>AD168/AE168</f>
        <v>2.4735272988505748</v>
      </c>
      <c r="AO168" s="16">
        <f>AL168/AM168</f>
        <v>0.77813601508837271</v>
      </c>
      <c r="AP168" s="17">
        <f>AL168/AK168</f>
        <v>0.17898962700444701</v>
      </c>
      <c r="AQ168">
        <v>148220000</v>
      </c>
      <c r="AR168">
        <v>83124000</v>
      </c>
      <c r="AS168">
        <v>128730000</v>
      </c>
      <c r="AT168">
        <v>61802000</v>
      </c>
      <c r="AU168">
        <v>747130000</v>
      </c>
      <c r="AV168">
        <v>737750000</v>
      </c>
      <c r="AW168">
        <v>625580000</v>
      </c>
      <c r="AX168">
        <f t="shared" si="81"/>
        <v>0.11125774630920991</v>
      </c>
      <c r="AY168">
        <f t="shared" si="81"/>
        <v>0.17449000338868181</v>
      </c>
      <c r="AZ168">
        <f t="shared" si="81"/>
        <v>9.8791521468077625E-2</v>
      </c>
      <c r="BA168" s="15">
        <f t="shared" si="66"/>
        <v>1.7831191954188923</v>
      </c>
      <c r="BB168" s="16">
        <f t="shared" si="67"/>
        <v>1.7662447221755213</v>
      </c>
      <c r="BC168" s="17">
        <f t="shared" si="68"/>
        <v>1.5683402655284375</v>
      </c>
      <c r="BD168">
        <v>118250000</v>
      </c>
      <c r="BE168">
        <v>150200000</v>
      </c>
      <c r="BF168">
        <v>105240000</v>
      </c>
      <c r="BG168">
        <v>57020000</v>
      </c>
      <c r="BH168">
        <v>752070000</v>
      </c>
      <c r="BI168">
        <v>733350000</v>
      </c>
      <c r="BJ168">
        <v>663290000</v>
      </c>
      <c r="BK168">
        <f t="shared" si="82"/>
        <v>0.19971545201909396</v>
      </c>
      <c r="BL168">
        <f t="shared" si="82"/>
        <v>0.14350582941296788</v>
      </c>
      <c r="BM168">
        <f t="shared" si="82"/>
        <v>8.5965414826094169E-2</v>
      </c>
      <c r="BN168" s="15">
        <f t="shared" si="69"/>
        <v>0.78728362183754996</v>
      </c>
      <c r="BO168" s="16">
        <f t="shared" si="77"/>
        <v>1.6693437669471671</v>
      </c>
      <c r="BP168" s="17">
        <f t="shared" si="70"/>
        <v>0.71855145889887317</v>
      </c>
      <c r="BQ168" s="41">
        <v>1</v>
      </c>
    </row>
    <row r="169" spans="1:69" customFormat="1" ht="15" x14ac:dyDescent="0.2">
      <c r="A169" t="s">
        <v>61</v>
      </c>
      <c r="B169" t="s">
        <v>62</v>
      </c>
      <c r="D169">
        <v>25007000</v>
      </c>
      <c r="E169">
        <v>59947000</v>
      </c>
      <c r="F169">
        <v>0</v>
      </c>
      <c r="G169">
        <v>0</v>
      </c>
      <c r="H169">
        <v>865460000</v>
      </c>
      <c r="I169">
        <v>887390000</v>
      </c>
      <c r="J169">
        <v>995240000</v>
      </c>
      <c r="K169">
        <f t="shared" si="78"/>
        <v>6.9266055045871563E-2</v>
      </c>
      <c r="L169">
        <f t="shared" si="78"/>
        <v>0</v>
      </c>
      <c r="M169">
        <f t="shared" si="78"/>
        <v>0</v>
      </c>
      <c r="N169" s="15">
        <f t="shared" si="85"/>
        <v>0.41715181743873753</v>
      </c>
      <c r="O169" s="16">
        <v>0</v>
      </c>
      <c r="P169" s="17">
        <f t="shared" si="86"/>
        <v>0</v>
      </c>
      <c r="Q169">
        <v>45140000</v>
      </c>
      <c r="R169">
        <v>23294000</v>
      </c>
      <c r="S169">
        <v>0</v>
      </c>
      <c r="T169">
        <v>15254000</v>
      </c>
      <c r="U169">
        <v>876600000</v>
      </c>
      <c r="V169">
        <v>1078500000</v>
      </c>
      <c r="W169">
        <v>1138700000</v>
      </c>
      <c r="X169">
        <f t="shared" si="79"/>
        <v>2.6573123431439652E-2</v>
      </c>
      <c r="Y169">
        <f t="shared" si="79"/>
        <v>0</v>
      </c>
      <c r="Z169">
        <f t="shared" si="79"/>
        <v>1.3395977869500307E-2</v>
      </c>
      <c r="AA169" s="15">
        <f t="shared" si="87"/>
        <v>1.9378380698892419</v>
      </c>
      <c r="AB169" s="16">
        <f>Y169/Z169</f>
        <v>0</v>
      </c>
      <c r="AC169" s="17">
        <f t="shared" si="88"/>
        <v>0</v>
      </c>
      <c r="AD169">
        <v>0</v>
      </c>
      <c r="AE169">
        <v>0</v>
      </c>
      <c r="AF169">
        <v>0</v>
      </c>
      <c r="AG169">
        <v>0</v>
      </c>
      <c r="AH169">
        <v>234260000</v>
      </c>
      <c r="AI169">
        <v>547210000</v>
      </c>
      <c r="AJ169">
        <v>689590000</v>
      </c>
      <c r="AK169">
        <f t="shared" si="80"/>
        <v>0</v>
      </c>
      <c r="AL169">
        <f t="shared" si="80"/>
        <v>0</v>
      </c>
      <c r="AM169">
        <f t="shared" si="80"/>
        <v>0</v>
      </c>
      <c r="AN169" s="15">
        <v>0</v>
      </c>
      <c r="AO169" s="16">
        <v>0</v>
      </c>
      <c r="AP169" s="17">
        <v>0</v>
      </c>
      <c r="AQ169">
        <v>51848000</v>
      </c>
      <c r="AR169">
        <v>28232000</v>
      </c>
      <c r="AS169">
        <v>31022000</v>
      </c>
      <c r="AT169">
        <v>34625000</v>
      </c>
      <c r="AU169">
        <v>747130000</v>
      </c>
      <c r="AV169">
        <v>737750000</v>
      </c>
      <c r="AW169">
        <v>625580000</v>
      </c>
      <c r="AX169">
        <f t="shared" si="81"/>
        <v>3.778726593765476E-2</v>
      </c>
      <c r="AY169">
        <f t="shared" si="81"/>
        <v>4.2049474754320568E-2</v>
      </c>
      <c r="AZ169">
        <f t="shared" si="81"/>
        <v>5.5348636465360146E-2</v>
      </c>
      <c r="BA169" s="15">
        <f t="shared" si="66"/>
        <v>1.8364975913856616</v>
      </c>
      <c r="BB169" s="16">
        <f t="shared" si="67"/>
        <v>0.75972015644210433</v>
      </c>
      <c r="BC169" s="17">
        <f t="shared" si="68"/>
        <v>1.112794845324296</v>
      </c>
      <c r="BD169">
        <v>33289000</v>
      </c>
      <c r="BE169">
        <v>46236000</v>
      </c>
      <c r="BF169">
        <v>34838000</v>
      </c>
      <c r="BG169">
        <v>31856000</v>
      </c>
      <c r="BH169">
        <v>752070000</v>
      </c>
      <c r="BI169">
        <v>733350000</v>
      </c>
      <c r="BJ169">
        <v>663290000</v>
      </c>
      <c r="BK169">
        <f t="shared" si="82"/>
        <v>6.147831983724919E-2</v>
      </c>
      <c r="BL169">
        <f t="shared" si="82"/>
        <v>4.7505283970818844E-2</v>
      </c>
      <c r="BM169">
        <f t="shared" si="82"/>
        <v>4.8027258062084459E-2</v>
      </c>
      <c r="BN169" s="15">
        <f t="shared" si="69"/>
        <v>0.71998010208495544</v>
      </c>
      <c r="BO169" s="16">
        <f t="shared" si="77"/>
        <v>0.98913171160862723</v>
      </c>
      <c r="BP169" s="17">
        <f t="shared" si="70"/>
        <v>0.77271604195721366</v>
      </c>
      <c r="BQ169" s="41">
        <v>1</v>
      </c>
    </row>
    <row r="170" spans="1:69" customFormat="1" ht="15" x14ac:dyDescent="0.2">
      <c r="A170" t="s">
        <v>608</v>
      </c>
      <c r="B170" t="s">
        <v>609</v>
      </c>
      <c r="D170">
        <v>0</v>
      </c>
      <c r="E170">
        <v>0</v>
      </c>
      <c r="F170">
        <v>0</v>
      </c>
      <c r="G170">
        <v>0</v>
      </c>
      <c r="H170">
        <v>865460000</v>
      </c>
      <c r="I170">
        <v>887390000</v>
      </c>
      <c r="J170">
        <v>995240000</v>
      </c>
      <c r="K170">
        <f t="shared" si="78"/>
        <v>0</v>
      </c>
      <c r="L170">
        <f t="shared" si="78"/>
        <v>0</v>
      </c>
      <c r="M170">
        <f t="shared" si="78"/>
        <v>0</v>
      </c>
      <c r="N170" s="15">
        <v>0</v>
      </c>
      <c r="O170" s="16">
        <v>0</v>
      </c>
      <c r="P170" s="17">
        <v>0</v>
      </c>
      <c r="Q170">
        <v>0</v>
      </c>
      <c r="R170">
        <v>0</v>
      </c>
      <c r="S170">
        <v>0</v>
      </c>
      <c r="T170">
        <v>0</v>
      </c>
      <c r="U170">
        <v>876600000</v>
      </c>
      <c r="V170">
        <v>1078500000</v>
      </c>
      <c r="W170">
        <v>1138700000</v>
      </c>
      <c r="X170">
        <f t="shared" si="79"/>
        <v>0</v>
      </c>
      <c r="Y170">
        <f t="shared" si="79"/>
        <v>0</v>
      </c>
      <c r="Z170">
        <f t="shared" si="79"/>
        <v>0</v>
      </c>
      <c r="AA170" s="15">
        <v>0</v>
      </c>
      <c r="AB170" s="16">
        <v>0</v>
      </c>
      <c r="AC170" s="17">
        <v>0</v>
      </c>
      <c r="AD170">
        <v>0</v>
      </c>
      <c r="AE170">
        <v>0</v>
      </c>
      <c r="AF170">
        <v>0</v>
      </c>
      <c r="AG170">
        <v>0</v>
      </c>
      <c r="AH170">
        <v>234260000</v>
      </c>
      <c r="AI170">
        <v>547210000</v>
      </c>
      <c r="AJ170">
        <v>689590000</v>
      </c>
      <c r="AK170">
        <f t="shared" si="80"/>
        <v>0</v>
      </c>
      <c r="AL170">
        <f t="shared" si="80"/>
        <v>0</v>
      </c>
      <c r="AM170">
        <f t="shared" si="80"/>
        <v>0</v>
      </c>
      <c r="AN170" s="15">
        <v>0</v>
      </c>
      <c r="AO170" s="16">
        <v>0</v>
      </c>
      <c r="AP170" s="17">
        <v>0</v>
      </c>
      <c r="AQ170">
        <v>3556800</v>
      </c>
      <c r="AR170">
        <v>5448700</v>
      </c>
      <c r="AS170">
        <v>4501900</v>
      </c>
      <c r="AT170">
        <v>4143500</v>
      </c>
      <c r="AU170">
        <v>747130000</v>
      </c>
      <c r="AV170">
        <v>737750000</v>
      </c>
      <c r="AW170">
        <v>625580000</v>
      </c>
      <c r="AX170">
        <f t="shared" si="81"/>
        <v>7.292840603375584E-3</v>
      </c>
      <c r="AY170">
        <f t="shared" si="81"/>
        <v>6.1022026431718059E-3</v>
      </c>
      <c r="AZ170">
        <f t="shared" si="81"/>
        <v>6.6234534352121229E-3</v>
      </c>
      <c r="BA170" s="15">
        <f t="shared" si="66"/>
        <v>0.65277956209738097</v>
      </c>
      <c r="BB170" s="16">
        <f t="shared" si="67"/>
        <v>0.92130226366970402</v>
      </c>
      <c r="BC170" s="17">
        <f t="shared" si="68"/>
        <v>0.8367387928850829</v>
      </c>
      <c r="BD170">
        <v>1758400</v>
      </c>
      <c r="BE170">
        <v>4522900</v>
      </c>
      <c r="BF170">
        <v>9140500</v>
      </c>
      <c r="BG170">
        <v>5939200</v>
      </c>
      <c r="BH170">
        <v>752070000</v>
      </c>
      <c r="BI170">
        <v>733350000</v>
      </c>
      <c r="BJ170">
        <v>663290000</v>
      </c>
      <c r="BK170">
        <f t="shared" si="82"/>
        <v>6.0139348730836222E-3</v>
      </c>
      <c r="BL170">
        <f t="shared" si="82"/>
        <v>1.2464034908297538E-2</v>
      </c>
      <c r="BM170">
        <f t="shared" si="82"/>
        <v>8.9541527838502017E-3</v>
      </c>
      <c r="BN170" s="15">
        <f t="shared" si="69"/>
        <v>0.38877711202989235</v>
      </c>
      <c r="BO170" s="16">
        <f t="shared" si="77"/>
        <v>1.3919837207577912</v>
      </c>
      <c r="BP170" s="17">
        <f t="shared" si="70"/>
        <v>2.072525754158467</v>
      </c>
      <c r="BQ170" s="41">
        <v>1</v>
      </c>
    </row>
    <row r="171" spans="1:69" customFormat="1" ht="15" x14ac:dyDescent="0.2">
      <c r="A171" t="s">
        <v>174</v>
      </c>
      <c r="B171" t="s">
        <v>175</v>
      </c>
      <c r="D171">
        <v>0</v>
      </c>
      <c r="E171">
        <v>24104000</v>
      </c>
      <c r="F171">
        <v>0</v>
      </c>
      <c r="G171">
        <v>15473000</v>
      </c>
      <c r="H171">
        <v>865460000</v>
      </c>
      <c r="I171">
        <v>887390000</v>
      </c>
      <c r="J171">
        <v>995240000</v>
      </c>
      <c r="K171">
        <f t="shared" si="78"/>
        <v>2.7851084972153536E-2</v>
      </c>
      <c r="L171">
        <f t="shared" si="78"/>
        <v>0</v>
      </c>
      <c r="M171">
        <f t="shared" si="78"/>
        <v>1.5547003737791889E-2</v>
      </c>
      <c r="N171" s="15">
        <f t="shared" ref="N171:N176" si="89">D171/E171</f>
        <v>0</v>
      </c>
      <c r="O171" s="16">
        <f>L171/M171</f>
        <v>0</v>
      </c>
      <c r="P171" s="17">
        <f t="shared" ref="P171:P176" si="90">L171/K171</f>
        <v>0</v>
      </c>
      <c r="Q171">
        <v>37356000</v>
      </c>
      <c r="R171">
        <v>18268000</v>
      </c>
      <c r="S171">
        <v>16358000</v>
      </c>
      <c r="T171">
        <v>0</v>
      </c>
      <c r="U171">
        <v>876600000</v>
      </c>
      <c r="V171">
        <v>1078500000</v>
      </c>
      <c r="W171">
        <v>1138700000</v>
      </c>
      <c r="X171">
        <f t="shared" si="79"/>
        <v>2.083960757472051E-2</v>
      </c>
      <c r="Y171">
        <f t="shared" si="79"/>
        <v>1.5167362076958738E-2</v>
      </c>
      <c r="Z171">
        <f t="shared" si="79"/>
        <v>0</v>
      </c>
      <c r="AA171" s="15">
        <f t="shared" ref="AA171:AA177" si="91">Q171/R171</f>
        <v>2.0448872345084301</v>
      </c>
      <c r="AB171" s="16" t="s">
        <v>943</v>
      </c>
      <c r="AC171" s="17">
        <f t="shared" ref="AC171:AC177" si="92">Y171/X171</f>
        <v>0.72781418856262481</v>
      </c>
      <c r="AD171">
        <v>0</v>
      </c>
      <c r="AE171">
        <v>0</v>
      </c>
      <c r="AF171">
        <v>0</v>
      </c>
      <c r="AG171">
        <v>9104900</v>
      </c>
      <c r="AH171">
        <v>234260000</v>
      </c>
      <c r="AI171">
        <v>547210000</v>
      </c>
      <c r="AJ171">
        <v>689590000</v>
      </c>
      <c r="AK171">
        <f t="shared" si="80"/>
        <v>0</v>
      </c>
      <c r="AL171">
        <f t="shared" si="80"/>
        <v>0</v>
      </c>
      <c r="AM171">
        <f t="shared" si="80"/>
        <v>1.3203352716831741E-2</v>
      </c>
      <c r="AN171" s="15">
        <v>0</v>
      </c>
      <c r="AO171" s="16">
        <f>AL171/AM171</f>
        <v>0</v>
      </c>
      <c r="AP171" s="17">
        <v>0</v>
      </c>
      <c r="AQ171">
        <v>37037000</v>
      </c>
      <c r="AR171">
        <v>12191000</v>
      </c>
      <c r="AS171">
        <v>3166200</v>
      </c>
      <c r="AT171">
        <v>22214000</v>
      </c>
      <c r="AU171">
        <v>747130000</v>
      </c>
      <c r="AV171">
        <v>737750000</v>
      </c>
      <c r="AW171">
        <v>625580000</v>
      </c>
      <c r="AX171">
        <f t="shared" si="81"/>
        <v>1.6317106795336822E-2</v>
      </c>
      <c r="AY171">
        <f t="shared" si="81"/>
        <v>4.2916977295831922E-3</v>
      </c>
      <c r="AZ171">
        <f t="shared" si="81"/>
        <v>3.5509447232967804E-2</v>
      </c>
      <c r="BA171" s="15">
        <f t="shared" si="66"/>
        <v>3.0380608645722256</v>
      </c>
      <c r="BB171" s="16">
        <f t="shared" si="67"/>
        <v>0.12086073042552685</v>
      </c>
      <c r="BC171" s="17">
        <f t="shared" si="68"/>
        <v>0.26301830241190144</v>
      </c>
      <c r="BD171">
        <v>14994000</v>
      </c>
      <c r="BE171">
        <v>18988000</v>
      </c>
      <c r="BF171">
        <v>20002000</v>
      </c>
      <c r="BG171">
        <v>24227000</v>
      </c>
      <c r="BH171">
        <v>752070000</v>
      </c>
      <c r="BI171">
        <v>733350000</v>
      </c>
      <c r="BJ171">
        <v>663290000</v>
      </c>
      <c r="BK171">
        <f t="shared" si="82"/>
        <v>2.52476498198306E-2</v>
      </c>
      <c r="BL171">
        <f t="shared" si="82"/>
        <v>2.7274834662848572E-2</v>
      </c>
      <c r="BM171">
        <f t="shared" si="82"/>
        <v>3.6525501665937973E-2</v>
      </c>
      <c r="BN171" s="15">
        <f t="shared" si="69"/>
        <v>0.78965662523699176</v>
      </c>
      <c r="BO171" s="16">
        <f t="shared" si="77"/>
        <v>0.74673401921495974</v>
      </c>
      <c r="BP171" s="17">
        <f t="shared" si="70"/>
        <v>1.0802920215340492</v>
      </c>
      <c r="BQ171" s="41">
        <v>1</v>
      </c>
    </row>
    <row r="172" spans="1:69" customFormat="1" ht="15" x14ac:dyDescent="0.2">
      <c r="A172" t="s">
        <v>610</v>
      </c>
      <c r="B172" t="s">
        <v>611</v>
      </c>
      <c r="D172">
        <v>11599000</v>
      </c>
      <c r="E172">
        <v>12377000</v>
      </c>
      <c r="F172">
        <v>14241000</v>
      </c>
      <c r="G172">
        <v>4675000</v>
      </c>
      <c r="H172">
        <v>865460000</v>
      </c>
      <c r="I172">
        <v>887390000</v>
      </c>
      <c r="J172">
        <v>995240000</v>
      </c>
      <c r="K172">
        <f t="shared" si="78"/>
        <v>1.4301065329420192E-2</v>
      </c>
      <c r="L172">
        <f t="shared" si="78"/>
        <v>1.6048186254070926E-2</v>
      </c>
      <c r="M172">
        <f t="shared" si="78"/>
        <v>4.6973594308910415E-3</v>
      </c>
      <c r="N172" s="15">
        <f t="shared" si="89"/>
        <v>0.9371414720853195</v>
      </c>
      <c r="O172" s="16">
        <f>L172/M172</f>
        <v>3.4164271417115613</v>
      </c>
      <c r="P172" s="17">
        <f t="shared" si="90"/>
        <v>1.1221671871574876</v>
      </c>
      <c r="Q172">
        <v>35857000</v>
      </c>
      <c r="R172">
        <v>13966000</v>
      </c>
      <c r="S172">
        <v>16606000</v>
      </c>
      <c r="T172">
        <v>14314000</v>
      </c>
      <c r="U172">
        <v>876600000</v>
      </c>
      <c r="V172">
        <v>1078500000</v>
      </c>
      <c r="W172">
        <v>1138700000</v>
      </c>
      <c r="X172">
        <f t="shared" si="79"/>
        <v>1.5932010038786221E-2</v>
      </c>
      <c r="Y172">
        <f t="shared" si="79"/>
        <v>1.5397311080203988E-2</v>
      </c>
      <c r="Z172">
        <f t="shared" si="79"/>
        <v>1.2570475103187847E-2</v>
      </c>
      <c r="AA172" s="15">
        <f t="shared" si="91"/>
        <v>2.567449520263497</v>
      </c>
      <c r="AB172" s="16">
        <f t="shared" ref="AB172:AB178" si="93">Y172/Z172</f>
        <v>1.2248790084552383</v>
      </c>
      <c r="AC172" s="17">
        <f t="shared" si="92"/>
        <v>0.9664387006234294</v>
      </c>
      <c r="AD172">
        <v>0</v>
      </c>
      <c r="AE172">
        <v>4288800</v>
      </c>
      <c r="AF172">
        <v>9170800</v>
      </c>
      <c r="AG172">
        <v>0</v>
      </c>
      <c r="AH172">
        <v>234260000</v>
      </c>
      <c r="AI172">
        <v>547210000</v>
      </c>
      <c r="AJ172">
        <v>689590000</v>
      </c>
      <c r="AK172">
        <f t="shared" si="80"/>
        <v>1.8307863058140528E-2</v>
      </c>
      <c r="AL172">
        <f t="shared" si="80"/>
        <v>1.6759196652107965E-2</v>
      </c>
      <c r="AM172">
        <f t="shared" si="80"/>
        <v>0</v>
      </c>
      <c r="AN172" s="15">
        <f>AD172/AE172</f>
        <v>0</v>
      </c>
      <c r="AO172" s="16" t="s">
        <v>943</v>
      </c>
      <c r="AP172" s="17">
        <f>AL172/AK172</f>
        <v>0.91540976676991515</v>
      </c>
      <c r="AQ172">
        <v>29288000</v>
      </c>
      <c r="AR172">
        <v>35071000</v>
      </c>
      <c r="AS172">
        <v>30355000</v>
      </c>
      <c r="AT172">
        <v>39263000</v>
      </c>
      <c r="AU172">
        <v>747130000</v>
      </c>
      <c r="AV172">
        <v>737750000</v>
      </c>
      <c r="AW172">
        <v>625580000</v>
      </c>
      <c r="AX172">
        <f t="shared" si="81"/>
        <v>4.6940960743110299E-2</v>
      </c>
      <c r="AY172">
        <f t="shared" si="81"/>
        <v>4.114537444933921E-2</v>
      </c>
      <c r="AZ172">
        <f t="shared" si="81"/>
        <v>6.2762556347709331E-2</v>
      </c>
      <c r="BA172" s="15">
        <f t="shared" si="66"/>
        <v>0.83510592797467997</v>
      </c>
      <c r="BB172" s="16">
        <f t="shared" si="67"/>
        <v>0.65557199775915287</v>
      </c>
      <c r="BC172" s="17">
        <f t="shared" si="68"/>
        <v>0.87653456167017785</v>
      </c>
      <c r="BD172">
        <v>23388000</v>
      </c>
      <c r="BE172">
        <v>22698000</v>
      </c>
      <c r="BF172">
        <v>56871000</v>
      </c>
      <c r="BG172">
        <v>26891000</v>
      </c>
      <c r="BH172">
        <v>752070000</v>
      </c>
      <c r="BI172">
        <v>733350000</v>
      </c>
      <c r="BJ172">
        <v>663290000</v>
      </c>
      <c r="BK172">
        <f t="shared" si="82"/>
        <v>3.0180701264509953E-2</v>
      </c>
      <c r="BL172">
        <f t="shared" si="82"/>
        <v>7.7549601145428512E-2</v>
      </c>
      <c r="BM172">
        <f t="shared" si="82"/>
        <v>4.0541844442099233E-2</v>
      </c>
      <c r="BN172" s="15">
        <f t="shared" si="69"/>
        <v>1.0303991541104942</v>
      </c>
      <c r="BO172" s="16">
        <f t="shared" si="77"/>
        <v>1.9128286394612055</v>
      </c>
      <c r="BP172" s="17">
        <f t="shared" si="70"/>
        <v>2.5695095838154209</v>
      </c>
      <c r="BQ172" s="41">
        <v>1</v>
      </c>
    </row>
    <row r="173" spans="1:69" customFormat="1" ht="15" x14ac:dyDescent="0.2">
      <c r="A173" t="s">
        <v>246</v>
      </c>
      <c r="B173" t="s">
        <v>247</v>
      </c>
      <c r="D173">
        <v>22893000</v>
      </c>
      <c r="E173">
        <v>32564000</v>
      </c>
      <c r="F173">
        <v>15324000</v>
      </c>
      <c r="G173">
        <v>30055000</v>
      </c>
      <c r="H173">
        <v>865460000</v>
      </c>
      <c r="I173">
        <v>887390000</v>
      </c>
      <c r="J173">
        <v>995240000</v>
      </c>
      <c r="K173">
        <f t="shared" si="78"/>
        <v>3.7626233448108518E-2</v>
      </c>
      <c r="L173">
        <f t="shared" si="78"/>
        <v>1.7268619209141415E-2</v>
      </c>
      <c r="M173">
        <f t="shared" si="78"/>
        <v>3.0198746031108073E-2</v>
      </c>
      <c r="N173" s="15">
        <f t="shared" si="89"/>
        <v>0.70301560004913399</v>
      </c>
      <c r="O173" s="16">
        <f>L173/M173</f>
        <v>0.57183232679107976</v>
      </c>
      <c r="P173" s="17">
        <f t="shared" si="90"/>
        <v>0.45895157783882601</v>
      </c>
      <c r="Q173">
        <v>234000000</v>
      </c>
      <c r="R173">
        <v>11229000</v>
      </c>
      <c r="S173">
        <v>75481000</v>
      </c>
      <c r="T173">
        <v>51692000</v>
      </c>
      <c r="U173">
        <v>876600000</v>
      </c>
      <c r="V173">
        <v>1078500000</v>
      </c>
      <c r="W173">
        <v>1138700000</v>
      </c>
      <c r="X173">
        <f t="shared" si="79"/>
        <v>1.2809719370294318E-2</v>
      </c>
      <c r="Y173">
        <f t="shared" si="79"/>
        <v>6.9987019007881318E-2</v>
      </c>
      <c r="Z173">
        <f t="shared" si="79"/>
        <v>4.5395626591727412E-2</v>
      </c>
      <c r="AA173" s="15">
        <f t="shared" si="91"/>
        <v>20.838899278653486</v>
      </c>
      <c r="AB173" s="16">
        <f t="shared" si="93"/>
        <v>1.5417128094148891</v>
      </c>
      <c r="AC173" s="17">
        <f t="shared" si="92"/>
        <v>5.4635872172329476</v>
      </c>
      <c r="AD173">
        <v>10848000</v>
      </c>
      <c r="AE173">
        <v>0</v>
      </c>
      <c r="AF173">
        <v>5984100</v>
      </c>
      <c r="AG173">
        <v>11965000</v>
      </c>
      <c r="AH173">
        <v>234260000</v>
      </c>
      <c r="AI173">
        <v>547210000</v>
      </c>
      <c r="AJ173">
        <v>689590000</v>
      </c>
      <c r="AK173">
        <f t="shared" si="80"/>
        <v>0</v>
      </c>
      <c r="AL173">
        <f t="shared" si="80"/>
        <v>1.0935655415653953E-2</v>
      </c>
      <c r="AM173">
        <f t="shared" si="80"/>
        <v>1.7350889659072784E-2</v>
      </c>
      <c r="AN173" s="15" t="s">
        <v>943</v>
      </c>
      <c r="AO173" s="16">
        <f>AL173/AM173</f>
        <v>0.63026482390980432</v>
      </c>
      <c r="AP173" s="17" t="s">
        <v>943</v>
      </c>
      <c r="AQ173">
        <v>150000000</v>
      </c>
      <c r="AR173">
        <v>168010000</v>
      </c>
      <c r="AS173">
        <v>188470000</v>
      </c>
      <c r="AT173">
        <v>147730000</v>
      </c>
      <c r="AU173">
        <v>747130000</v>
      </c>
      <c r="AV173">
        <v>737750000</v>
      </c>
      <c r="AW173">
        <v>625580000</v>
      </c>
      <c r="AX173">
        <f t="shared" si="81"/>
        <v>0.22487385060163559</v>
      </c>
      <c r="AY173">
        <f t="shared" si="81"/>
        <v>0.25546594374788206</v>
      </c>
      <c r="AZ173">
        <f t="shared" si="81"/>
        <v>0.23614885386361456</v>
      </c>
      <c r="BA173" s="15">
        <f t="shared" si="66"/>
        <v>0.89280399976191893</v>
      </c>
      <c r="BB173" s="16">
        <f t="shared" si="67"/>
        <v>1.081800481214378</v>
      </c>
      <c r="BC173" s="17">
        <f t="shared" si="68"/>
        <v>1.1360411317918881</v>
      </c>
      <c r="BD173">
        <v>174790000</v>
      </c>
      <c r="BE173">
        <v>146030000</v>
      </c>
      <c r="BF173">
        <v>203270000</v>
      </c>
      <c r="BG173">
        <v>142680000</v>
      </c>
      <c r="BH173">
        <v>752070000</v>
      </c>
      <c r="BI173">
        <v>733350000</v>
      </c>
      <c r="BJ173">
        <v>663290000</v>
      </c>
      <c r="BK173">
        <f t="shared" si="82"/>
        <v>0.19417075538181286</v>
      </c>
      <c r="BL173">
        <f t="shared" si="82"/>
        <v>0.2771800640894525</v>
      </c>
      <c r="BM173">
        <f t="shared" si="82"/>
        <v>0.21510952976827633</v>
      </c>
      <c r="BN173" s="15">
        <f t="shared" si="69"/>
        <v>1.1969458330480038</v>
      </c>
      <c r="BO173" s="16">
        <f t="shared" si="77"/>
        <v>1.2885531588862695</v>
      </c>
      <c r="BP173" s="17">
        <f t="shared" si="70"/>
        <v>1.4275067506659902</v>
      </c>
      <c r="BQ173" s="41">
        <v>1</v>
      </c>
    </row>
    <row r="174" spans="1:69" customFormat="1" ht="15" x14ac:dyDescent="0.2">
      <c r="A174" t="s">
        <v>182</v>
      </c>
      <c r="B174" t="s">
        <v>183</v>
      </c>
      <c r="D174">
        <v>46787000</v>
      </c>
      <c r="E174">
        <v>97047000</v>
      </c>
      <c r="F174">
        <v>12369000</v>
      </c>
      <c r="G174">
        <v>0</v>
      </c>
      <c r="H174">
        <v>865460000</v>
      </c>
      <c r="I174">
        <v>887390000</v>
      </c>
      <c r="J174">
        <v>995240000</v>
      </c>
      <c r="K174">
        <f t="shared" si="78"/>
        <v>0.11213343193215169</v>
      </c>
      <c r="L174">
        <f t="shared" si="78"/>
        <v>1.3938629013173463E-2</v>
      </c>
      <c r="M174">
        <f t="shared" si="78"/>
        <v>0</v>
      </c>
      <c r="N174" s="15">
        <f t="shared" si="89"/>
        <v>0.48210660813832473</v>
      </c>
      <c r="O174" s="16" t="s">
        <v>943</v>
      </c>
      <c r="P174" s="17">
        <f t="shared" si="90"/>
        <v>0.12430395443178156</v>
      </c>
      <c r="Q174">
        <v>123940000</v>
      </c>
      <c r="R174">
        <v>28831000</v>
      </c>
      <c r="S174">
        <v>92945000</v>
      </c>
      <c r="T174">
        <v>23011000</v>
      </c>
      <c r="U174">
        <v>876600000</v>
      </c>
      <c r="V174">
        <v>1078500000</v>
      </c>
      <c r="W174">
        <v>1138700000</v>
      </c>
      <c r="X174">
        <f t="shared" si="79"/>
        <v>3.2889573351585669E-2</v>
      </c>
      <c r="Y174">
        <f t="shared" si="79"/>
        <v>8.6179879462216044E-2</v>
      </c>
      <c r="Z174">
        <f t="shared" si="79"/>
        <v>2.0208132080442611E-2</v>
      </c>
      <c r="AA174" s="15">
        <f t="shared" si="91"/>
        <v>4.2988449932364468</v>
      </c>
      <c r="AB174" s="16">
        <f t="shared" si="93"/>
        <v>4.2646138257192385</v>
      </c>
      <c r="AC174" s="17">
        <f t="shared" si="92"/>
        <v>2.620279641239589</v>
      </c>
      <c r="AD174">
        <v>57837000</v>
      </c>
      <c r="AE174">
        <v>23599000</v>
      </c>
      <c r="AF174">
        <v>7162200</v>
      </c>
      <c r="AG174">
        <v>0</v>
      </c>
      <c r="AH174">
        <v>234260000</v>
      </c>
      <c r="AI174">
        <v>547210000</v>
      </c>
      <c r="AJ174">
        <v>689590000</v>
      </c>
      <c r="AK174">
        <f t="shared" si="80"/>
        <v>0.10073849568855119</v>
      </c>
      <c r="AL174">
        <f t="shared" si="80"/>
        <v>1.3088576597649896E-2</v>
      </c>
      <c r="AM174">
        <f t="shared" si="80"/>
        <v>0</v>
      </c>
      <c r="AN174" s="15">
        <f>AD174/AE174</f>
        <v>2.4508241874655705</v>
      </c>
      <c r="AO174" s="16" t="s">
        <v>943</v>
      </c>
      <c r="AP174" s="17">
        <f>AL174/AK174</f>
        <v>0.12992626610303251</v>
      </c>
      <c r="AQ174">
        <v>79407000</v>
      </c>
      <c r="AR174">
        <v>80801000</v>
      </c>
      <c r="AS174">
        <v>83882000</v>
      </c>
      <c r="AT174">
        <v>81179000</v>
      </c>
      <c r="AU174">
        <v>747130000</v>
      </c>
      <c r="AV174">
        <v>737750000</v>
      </c>
      <c r="AW174">
        <v>625580000</v>
      </c>
      <c r="AX174">
        <f t="shared" si="81"/>
        <v>0.10814851498400546</v>
      </c>
      <c r="AY174">
        <f t="shared" si="81"/>
        <v>0.11369976279227381</v>
      </c>
      <c r="AZ174">
        <f t="shared" si="81"/>
        <v>0.12976597717318328</v>
      </c>
      <c r="BA174" s="15">
        <f t="shared" si="66"/>
        <v>0.98274773827056594</v>
      </c>
      <c r="BB174" s="16">
        <f t="shared" si="67"/>
        <v>0.87619085733490998</v>
      </c>
      <c r="BC174" s="17">
        <f t="shared" si="68"/>
        <v>1.0513298569942393</v>
      </c>
      <c r="BD174">
        <v>78081000</v>
      </c>
      <c r="BE174">
        <v>76490000</v>
      </c>
      <c r="BF174">
        <v>120320000</v>
      </c>
      <c r="BG174">
        <v>98214000</v>
      </c>
      <c r="BH174">
        <v>752070000</v>
      </c>
      <c r="BI174">
        <v>733350000</v>
      </c>
      <c r="BJ174">
        <v>663290000</v>
      </c>
      <c r="BK174">
        <f t="shared" si="82"/>
        <v>0.10170595822197402</v>
      </c>
      <c r="BL174">
        <f t="shared" si="82"/>
        <v>0.16406899843185382</v>
      </c>
      <c r="BM174">
        <f t="shared" si="82"/>
        <v>0.14807097951122436</v>
      </c>
      <c r="BN174" s="15">
        <f t="shared" si="69"/>
        <v>1.0208001045888351</v>
      </c>
      <c r="BO174" s="16">
        <f t="shared" si="77"/>
        <v>1.1080429059997996</v>
      </c>
      <c r="BP174" s="17">
        <f t="shared" si="70"/>
        <v>1.6131699784369762</v>
      </c>
      <c r="BQ174" s="41">
        <v>1</v>
      </c>
    </row>
    <row r="175" spans="1:69" customFormat="1" ht="15" x14ac:dyDescent="0.2">
      <c r="A175" t="s">
        <v>531</v>
      </c>
      <c r="B175" t="s">
        <v>532</v>
      </c>
      <c r="D175">
        <v>986940</v>
      </c>
      <c r="E175">
        <v>4086500</v>
      </c>
      <c r="F175">
        <v>0</v>
      </c>
      <c r="G175">
        <v>7220700</v>
      </c>
      <c r="H175">
        <v>865460000</v>
      </c>
      <c r="I175">
        <v>887390000</v>
      </c>
      <c r="J175">
        <v>995240000</v>
      </c>
      <c r="K175">
        <f t="shared" si="78"/>
        <v>4.7217664594550873E-3</v>
      </c>
      <c r="L175">
        <f t="shared" si="78"/>
        <v>0</v>
      </c>
      <c r="M175">
        <f t="shared" si="78"/>
        <v>7.255234918210683E-3</v>
      </c>
      <c r="N175" s="15">
        <f t="shared" si="89"/>
        <v>0.24151229658632081</v>
      </c>
      <c r="O175" s="16">
        <f>L175/M175</f>
        <v>0</v>
      </c>
      <c r="P175" s="17">
        <f t="shared" si="90"/>
        <v>0</v>
      </c>
      <c r="Q175">
        <v>2961500</v>
      </c>
      <c r="R175">
        <v>3558100</v>
      </c>
      <c r="S175">
        <v>7570700</v>
      </c>
      <c r="T175">
        <v>8082000</v>
      </c>
      <c r="U175">
        <v>876600000</v>
      </c>
      <c r="V175">
        <v>1078500000</v>
      </c>
      <c r="W175">
        <v>1138700000</v>
      </c>
      <c r="X175">
        <f t="shared" si="79"/>
        <v>4.0589778690394707E-3</v>
      </c>
      <c r="Y175">
        <f t="shared" si="79"/>
        <v>7.0196569309225777E-3</v>
      </c>
      <c r="Z175">
        <f t="shared" si="79"/>
        <v>7.0975674014226746E-3</v>
      </c>
      <c r="AA175" s="15">
        <f t="shared" si="91"/>
        <v>0.83232624153340262</v>
      </c>
      <c r="AB175" s="16">
        <f t="shared" si="93"/>
        <v>0.98902293333847313</v>
      </c>
      <c r="AC175" s="17">
        <f t="shared" si="92"/>
        <v>1.7294149309032156</v>
      </c>
      <c r="AD175">
        <v>0</v>
      </c>
      <c r="AE175">
        <v>3992400</v>
      </c>
      <c r="AF175">
        <v>0</v>
      </c>
      <c r="AG175">
        <v>5788800</v>
      </c>
      <c r="AH175">
        <v>234260000</v>
      </c>
      <c r="AI175">
        <v>547210000</v>
      </c>
      <c r="AJ175">
        <v>689590000</v>
      </c>
      <c r="AK175">
        <f t="shared" si="80"/>
        <v>1.7042602236830871E-2</v>
      </c>
      <c r="AL175">
        <f t="shared" si="80"/>
        <v>0</v>
      </c>
      <c r="AM175">
        <f t="shared" si="80"/>
        <v>8.3945532852854592E-3</v>
      </c>
      <c r="AN175" s="15">
        <f>AD175/AE175</f>
        <v>0</v>
      </c>
      <c r="AO175" s="16">
        <f>AL175/AM175</f>
        <v>0</v>
      </c>
      <c r="AP175" s="17">
        <f>AL175/AK175</f>
        <v>0</v>
      </c>
      <c r="AQ175">
        <v>31723000</v>
      </c>
      <c r="AR175">
        <v>1707100</v>
      </c>
      <c r="AS175">
        <v>826670</v>
      </c>
      <c r="AT175">
        <v>1535900</v>
      </c>
      <c r="AU175">
        <v>747130000</v>
      </c>
      <c r="AV175">
        <v>737750000</v>
      </c>
      <c r="AW175">
        <v>625580000</v>
      </c>
      <c r="AX175">
        <f t="shared" si="81"/>
        <v>2.2848767952029767E-3</v>
      </c>
      <c r="AY175">
        <f t="shared" si="81"/>
        <v>1.1205286343612334E-3</v>
      </c>
      <c r="AZ175">
        <f t="shared" si="81"/>
        <v>2.4551616100258961E-3</v>
      </c>
      <c r="BA175" s="15">
        <f t="shared" si="66"/>
        <v>18.582976978501552</v>
      </c>
      <c r="BB175" s="16">
        <f t="shared" si="67"/>
        <v>0.45639709817286306</v>
      </c>
      <c r="BC175" s="17">
        <f t="shared" si="68"/>
        <v>0.49041096513989124</v>
      </c>
      <c r="BD175">
        <v>28040000</v>
      </c>
      <c r="BE175">
        <v>2047500</v>
      </c>
      <c r="BF175">
        <v>1446800</v>
      </c>
      <c r="BG175">
        <v>626440</v>
      </c>
      <c r="BH175">
        <v>752070000</v>
      </c>
      <c r="BI175">
        <v>733350000</v>
      </c>
      <c r="BJ175">
        <v>663290000</v>
      </c>
      <c r="BK175">
        <f t="shared" si="82"/>
        <v>2.7224859388088876E-3</v>
      </c>
      <c r="BL175">
        <f t="shared" si="82"/>
        <v>1.972864253085157E-3</v>
      </c>
      <c r="BM175">
        <f t="shared" si="82"/>
        <v>9.4444360686879046E-4</v>
      </c>
      <c r="BN175" s="15">
        <f t="shared" si="69"/>
        <v>13.694749694749694</v>
      </c>
      <c r="BO175" s="16">
        <f t="shared" si="77"/>
        <v>2.0889169440470816</v>
      </c>
      <c r="BP175" s="17">
        <f t="shared" si="70"/>
        <v>0.72465544264603365</v>
      </c>
      <c r="BQ175" s="41">
        <v>1</v>
      </c>
    </row>
    <row r="176" spans="1:69" customFormat="1" ht="15" x14ac:dyDescent="0.2">
      <c r="A176" t="s">
        <v>342</v>
      </c>
      <c r="B176" t="s">
        <v>343</v>
      </c>
      <c r="D176">
        <v>24795000</v>
      </c>
      <c r="E176">
        <v>536320000</v>
      </c>
      <c r="F176">
        <v>138080000</v>
      </c>
      <c r="G176">
        <v>175220000</v>
      </c>
      <c r="H176">
        <v>865460000</v>
      </c>
      <c r="I176">
        <v>887390000</v>
      </c>
      <c r="J176">
        <v>995240000</v>
      </c>
      <c r="K176">
        <f t="shared" si="78"/>
        <v>0.61969357335983177</v>
      </c>
      <c r="L176">
        <f t="shared" si="78"/>
        <v>0.15560238452089836</v>
      </c>
      <c r="M176">
        <f t="shared" si="78"/>
        <v>0.17605803625256219</v>
      </c>
      <c r="N176" s="15">
        <f t="shared" si="89"/>
        <v>4.6231727326968973E-2</v>
      </c>
      <c r="O176" s="16">
        <f>L176/M176</f>
        <v>0.88381301889384134</v>
      </c>
      <c r="P176" s="17">
        <f t="shared" si="90"/>
        <v>0.25109568859534737</v>
      </c>
      <c r="Q176">
        <v>166740000</v>
      </c>
      <c r="R176">
        <v>75131000</v>
      </c>
      <c r="S176">
        <v>123860000</v>
      </c>
      <c r="T176">
        <v>136910000</v>
      </c>
      <c r="U176">
        <v>876600000</v>
      </c>
      <c r="V176">
        <v>1078500000</v>
      </c>
      <c r="W176">
        <v>1138700000</v>
      </c>
      <c r="X176">
        <f t="shared" si="79"/>
        <v>8.5707278120009125E-2</v>
      </c>
      <c r="Y176">
        <f t="shared" si="79"/>
        <v>0.11484469170143718</v>
      </c>
      <c r="Z176">
        <f t="shared" si="79"/>
        <v>0.12023359971897778</v>
      </c>
      <c r="AA176" s="15">
        <f t="shared" si="91"/>
        <v>2.2193235814776857</v>
      </c>
      <c r="AB176" s="16">
        <f t="shared" si="93"/>
        <v>0.95517968329871106</v>
      </c>
      <c r="AC176" s="17">
        <f t="shared" si="92"/>
        <v>1.3399642856541221</v>
      </c>
      <c r="AD176">
        <v>75782000</v>
      </c>
      <c r="AE176">
        <v>284850000</v>
      </c>
      <c r="AF176">
        <v>123600000</v>
      </c>
      <c r="AG176">
        <v>150780000</v>
      </c>
      <c r="AH176">
        <v>234260000</v>
      </c>
      <c r="AI176">
        <v>547210000</v>
      </c>
      <c r="AJ176">
        <v>689590000</v>
      </c>
      <c r="AK176">
        <f t="shared" si="80"/>
        <v>1.2159566293861521</v>
      </c>
      <c r="AL176">
        <f t="shared" si="80"/>
        <v>0.22587306518521225</v>
      </c>
      <c r="AM176">
        <f t="shared" si="80"/>
        <v>0.21865166258211402</v>
      </c>
      <c r="AN176" s="15">
        <f>AD176/AE176</f>
        <v>0.26604177637352994</v>
      </c>
      <c r="AO176" s="16">
        <f>AL176/AM176</f>
        <v>1.0330269732130952</v>
      </c>
      <c r="AP176" s="17">
        <f>AL176/AK176</f>
        <v>0.1857575013174928</v>
      </c>
      <c r="AQ176">
        <v>0</v>
      </c>
      <c r="AR176">
        <v>4445500</v>
      </c>
      <c r="AS176">
        <v>7363000</v>
      </c>
      <c r="AT176">
        <v>7398800</v>
      </c>
      <c r="AU176">
        <v>747130000</v>
      </c>
      <c r="AV176">
        <v>737750000</v>
      </c>
      <c r="AW176">
        <v>625580000</v>
      </c>
      <c r="AX176">
        <f t="shared" si="81"/>
        <v>5.9501023918193622E-3</v>
      </c>
      <c r="AY176">
        <f t="shared" si="81"/>
        <v>9.9803456455438838E-3</v>
      </c>
      <c r="AZ176">
        <f t="shared" si="81"/>
        <v>1.1827104447073116E-2</v>
      </c>
      <c r="BA176" s="15">
        <f t="shared" si="66"/>
        <v>0</v>
      </c>
      <c r="BB176" s="16">
        <f t="shared" si="67"/>
        <v>0.84385368288632523</v>
      </c>
      <c r="BC176" s="17">
        <f t="shared" si="68"/>
        <v>1.6773401511990107</v>
      </c>
      <c r="BD176">
        <v>0</v>
      </c>
      <c r="BE176">
        <v>3014400</v>
      </c>
      <c r="BF176">
        <v>3602300</v>
      </c>
      <c r="BG176">
        <v>9346000</v>
      </c>
      <c r="BH176">
        <v>752070000</v>
      </c>
      <c r="BI176">
        <v>733350000</v>
      </c>
      <c r="BJ176">
        <v>663290000</v>
      </c>
      <c r="BK176">
        <f t="shared" si="82"/>
        <v>4.0081375403885275E-3</v>
      </c>
      <c r="BL176">
        <f t="shared" si="82"/>
        <v>4.9121156337355969E-3</v>
      </c>
      <c r="BM176">
        <f t="shared" si="82"/>
        <v>1.4090367712463628E-2</v>
      </c>
      <c r="BN176" s="15">
        <f t="shared" si="69"/>
        <v>0</v>
      </c>
      <c r="BO176" s="16">
        <f t="shared" si="77"/>
        <v>0.34861514858768289</v>
      </c>
      <c r="BP176" s="17">
        <f t="shared" si="70"/>
        <v>1.2255356968761713</v>
      </c>
      <c r="BQ176" s="41">
        <v>1</v>
      </c>
    </row>
    <row r="177" spans="1:69" customFormat="1" ht="15" x14ac:dyDescent="0.2">
      <c r="A177" t="s">
        <v>354</v>
      </c>
      <c r="B177" t="s">
        <v>355</v>
      </c>
      <c r="D177">
        <v>0</v>
      </c>
      <c r="E177">
        <v>0</v>
      </c>
      <c r="F177">
        <v>0</v>
      </c>
      <c r="G177">
        <v>1681200</v>
      </c>
      <c r="H177">
        <v>865460000</v>
      </c>
      <c r="I177">
        <v>887390000</v>
      </c>
      <c r="J177">
        <v>995240000</v>
      </c>
      <c r="K177">
        <f t="shared" si="78"/>
        <v>0</v>
      </c>
      <c r="L177">
        <f t="shared" si="78"/>
        <v>0</v>
      </c>
      <c r="M177">
        <f t="shared" si="78"/>
        <v>1.6892407861420361E-3</v>
      </c>
      <c r="N177" s="15">
        <v>0</v>
      </c>
      <c r="O177" s="16">
        <f>L177/M177</f>
        <v>0</v>
      </c>
      <c r="P177" s="17">
        <v>0</v>
      </c>
      <c r="Q177">
        <v>0</v>
      </c>
      <c r="R177">
        <v>7867700</v>
      </c>
      <c r="S177">
        <v>22046000</v>
      </c>
      <c r="T177">
        <v>2385300</v>
      </c>
      <c r="U177">
        <v>876600000</v>
      </c>
      <c r="V177">
        <v>1078500000</v>
      </c>
      <c r="W177">
        <v>1138700000</v>
      </c>
      <c r="X177">
        <f t="shared" si="79"/>
        <v>8.9752452657996806E-3</v>
      </c>
      <c r="Y177">
        <f t="shared" si="79"/>
        <v>2.0441353732035233E-2</v>
      </c>
      <c r="Z177">
        <f t="shared" si="79"/>
        <v>2.0947571792394835E-3</v>
      </c>
      <c r="AA177" s="15">
        <f t="shared" si="91"/>
        <v>0</v>
      </c>
      <c r="AB177" s="16">
        <f t="shared" si="93"/>
        <v>9.7583404580843176</v>
      </c>
      <c r="AC177" s="17">
        <f t="shared" si="92"/>
        <v>2.2775259200912701</v>
      </c>
      <c r="AD177">
        <v>0</v>
      </c>
      <c r="AE177">
        <v>0</v>
      </c>
      <c r="AF177">
        <v>10121000</v>
      </c>
      <c r="AG177">
        <v>2374400</v>
      </c>
      <c r="AH177">
        <v>234260000</v>
      </c>
      <c r="AI177">
        <v>547210000</v>
      </c>
      <c r="AJ177">
        <v>689590000</v>
      </c>
      <c r="AK177">
        <f t="shared" si="80"/>
        <v>0</v>
      </c>
      <c r="AL177">
        <f t="shared" si="80"/>
        <v>1.8495641527018877E-2</v>
      </c>
      <c r="AM177">
        <f t="shared" si="80"/>
        <v>3.4432053829086848E-3</v>
      </c>
      <c r="AN177" s="15">
        <v>0</v>
      </c>
      <c r="AO177" s="16">
        <f>AL177/AM177</f>
        <v>5.3716347037638759</v>
      </c>
      <c r="AP177" s="17" t="s">
        <v>943</v>
      </c>
      <c r="AQ177">
        <v>4874500</v>
      </c>
      <c r="AR177">
        <v>46543000</v>
      </c>
      <c r="AS177">
        <v>45376000</v>
      </c>
      <c r="AT177">
        <v>47210000</v>
      </c>
      <c r="AU177">
        <v>747130000</v>
      </c>
      <c r="AV177">
        <v>737750000</v>
      </c>
      <c r="AW177">
        <v>625580000</v>
      </c>
      <c r="AX177">
        <f t="shared" si="81"/>
        <v>6.2295718281958963E-2</v>
      </c>
      <c r="AY177">
        <f t="shared" si="81"/>
        <v>6.150593019315486E-2</v>
      </c>
      <c r="AZ177">
        <f t="shared" si="81"/>
        <v>7.546596758208382E-2</v>
      </c>
      <c r="BA177" s="15">
        <f t="shared" si="66"/>
        <v>0.10473110886706916</v>
      </c>
      <c r="BB177" s="16">
        <f t="shared" si="67"/>
        <v>0.81501545880605419</v>
      </c>
      <c r="BC177" s="17">
        <f t="shared" si="68"/>
        <v>0.98732195228523711</v>
      </c>
      <c r="BD177">
        <v>15019000</v>
      </c>
      <c r="BE177">
        <v>27690000</v>
      </c>
      <c r="BF177">
        <v>62431000</v>
      </c>
      <c r="BG177">
        <v>49142000</v>
      </c>
      <c r="BH177">
        <v>752070000</v>
      </c>
      <c r="BI177">
        <v>733350000</v>
      </c>
      <c r="BJ177">
        <v>663290000</v>
      </c>
      <c r="BK177">
        <f t="shared" si="82"/>
        <v>3.6818381267701143E-2</v>
      </c>
      <c r="BL177">
        <f t="shared" si="82"/>
        <v>8.5131247017113248E-2</v>
      </c>
      <c r="BM177">
        <f t="shared" si="82"/>
        <v>7.4088257021815498E-2</v>
      </c>
      <c r="BN177" s="15">
        <f t="shared" si="69"/>
        <v>0.54239797760924524</v>
      </c>
      <c r="BO177" s="16">
        <f t="shared" si="77"/>
        <v>1.1490518260140214</v>
      </c>
      <c r="BP177" s="17">
        <f t="shared" si="70"/>
        <v>2.3121941836099804</v>
      </c>
      <c r="BQ177" s="41">
        <v>1</v>
      </c>
    </row>
    <row r="178" spans="1:69" customFormat="1" ht="15" x14ac:dyDescent="0.2">
      <c r="A178" t="s">
        <v>570</v>
      </c>
      <c r="B178" t="s">
        <v>571</v>
      </c>
      <c r="D178">
        <v>0</v>
      </c>
      <c r="E178">
        <v>0</v>
      </c>
      <c r="F178">
        <v>0</v>
      </c>
      <c r="G178">
        <v>23040000</v>
      </c>
      <c r="H178">
        <v>865460000</v>
      </c>
      <c r="I178">
        <v>887390000</v>
      </c>
      <c r="J178">
        <v>995240000</v>
      </c>
      <c r="K178">
        <f t="shared" si="78"/>
        <v>0</v>
      </c>
      <c r="L178">
        <f t="shared" si="78"/>
        <v>0</v>
      </c>
      <c r="M178">
        <f t="shared" si="78"/>
        <v>2.3150194927856596E-2</v>
      </c>
      <c r="N178" s="15">
        <v>0</v>
      </c>
      <c r="O178" s="16">
        <f>L178/M178</f>
        <v>0</v>
      </c>
      <c r="P178" s="17">
        <v>0</v>
      </c>
      <c r="Q178">
        <v>0</v>
      </c>
      <c r="R178">
        <v>0</v>
      </c>
      <c r="S178">
        <v>0</v>
      </c>
      <c r="T178">
        <v>11461000</v>
      </c>
      <c r="U178">
        <v>876600000</v>
      </c>
      <c r="V178">
        <v>1078500000</v>
      </c>
      <c r="W178">
        <v>1138700000</v>
      </c>
      <c r="X178">
        <f t="shared" si="79"/>
        <v>0</v>
      </c>
      <c r="Y178">
        <f t="shared" si="79"/>
        <v>0</v>
      </c>
      <c r="Z178">
        <f t="shared" si="79"/>
        <v>1.0064986387986301E-2</v>
      </c>
      <c r="AA178" s="15">
        <v>0</v>
      </c>
      <c r="AB178" s="16">
        <f t="shared" si="93"/>
        <v>0</v>
      </c>
      <c r="AC178" s="17">
        <v>0</v>
      </c>
      <c r="AD178">
        <v>11336000</v>
      </c>
      <c r="AE178">
        <v>0</v>
      </c>
      <c r="AF178">
        <v>0</v>
      </c>
      <c r="AG178">
        <v>0</v>
      </c>
      <c r="AH178">
        <v>234260000</v>
      </c>
      <c r="AI178">
        <v>547210000</v>
      </c>
      <c r="AJ178">
        <v>689590000</v>
      </c>
      <c r="AK178">
        <f t="shared" si="80"/>
        <v>0</v>
      </c>
      <c r="AL178">
        <f t="shared" si="80"/>
        <v>0</v>
      </c>
      <c r="AM178">
        <f t="shared" si="80"/>
        <v>0</v>
      </c>
      <c r="AN178" s="15" t="s">
        <v>943</v>
      </c>
      <c r="AO178" s="16">
        <v>0</v>
      </c>
      <c r="AP178" s="17">
        <v>0</v>
      </c>
      <c r="AQ178">
        <v>0</v>
      </c>
      <c r="AR178">
        <v>8587500</v>
      </c>
      <c r="AS178">
        <v>7544200</v>
      </c>
      <c r="AT178">
        <v>6488800</v>
      </c>
      <c r="AU178">
        <v>747130000</v>
      </c>
      <c r="AV178">
        <v>737750000</v>
      </c>
      <c r="AW178">
        <v>625580000</v>
      </c>
      <c r="AX178">
        <f t="shared" si="81"/>
        <v>1.1493983644078005E-2</v>
      </c>
      <c r="AY178">
        <f t="shared" si="81"/>
        <v>1.0225957302609286E-2</v>
      </c>
      <c r="AZ178">
        <f t="shared" si="81"/>
        <v>1.0372454362351737E-2</v>
      </c>
      <c r="BA178" s="15">
        <f t="shared" si="66"/>
        <v>0</v>
      </c>
      <c r="BB178" s="16">
        <f t="shared" si="67"/>
        <v>0.98587633605078251</v>
      </c>
      <c r="BC178" s="17">
        <f t="shared" si="68"/>
        <v>0.88967912425018636</v>
      </c>
      <c r="BD178">
        <v>3588700</v>
      </c>
      <c r="BE178">
        <v>5879500</v>
      </c>
      <c r="BF178">
        <v>16077000</v>
      </c>
      <c r="BG178">
        <v>6119400</v>
      </c>
      <c r="BH178">
        <v>752070000</v>
      </c>
      <c r="BI178">
        <v>733350000</v>
      </c>
      <c r="BJ178">
        <v>663290000</v>
      </c>
      <c r="BK178">
        <f t="shared" si="82"/>
        <v>7.817756325873922E-3</v>
      </c>
      <c r="BL178">
        <f t="shared" si="82"/>
        <v>2.1922683575373286E-2</v>
      </c>
      <c r="BM178">
        <f t="shared" si="82"/>
        <v>9.2258288229884362E-3</v>
      </c>
      <c r="BN178" s="15">
        <f t="shared" si="69"/>
        <v>0.61037503189046682</v>
      </c>
      <c r="BO178" s="16">
        <f t="shared" si="77"/>
        <v>2.3762291709496597</v>
      </c>
      <c r="BP178" s="17">
        <f t="shared" si="70"/>
        <v>2.8042167933550446</v>
      </c>
      <c r="BQ178" s="41">
        <v>1</v>
      </c>
    </row>
    <row r="179" spans="1:69" customFormat="1" ht="15" x14ac:dyDescent="0.2">
      <c r="A179" t="s">
        <v>525</v>
      </c>
      <c r="B179" t="s">
        <v>526</v>
      </c>
      <c r="D179">
        <v>0</v>
      </c>
      <c r="E179">
        <v>13729000</v>
      </c>
      <c r="F179">
        <v>0</v>
      </c>
      <c r="G179">
        <v>0</v>
      </c>
      <c r="H179">
        <v>865460000</v>
      </c>
      <c r="I179">
        <v>887390000</v>
      </c>
      <c r="J179">
        <v>995240000</v>
      </c>
      <c r="K179">
        <f t="shared" si="78"/>
        <v>1.5863240357728837E-2</v>
      </c>
      <c r="L179">
        <f t="shared" si="78"/>
        <v>0</v>
      </c>
      <c r="M179">
        <f t="shared" si="78"/>
        <v>0</v>
      </c>
      <c r="N179" s="15">
        <f>D179/E179</f>
        <v>0</v>
      </c>
      <c r="O179" s="16">
        <v>0</v>
      </c>
      <c r="P179" s="17">
        <f>L179/K179</f>
        <v>0</v>
      </c>
      <c r="Q179">
        <v>6207200</v>
      </c>
      <c r="R179">
        <v>0</v>
      </c>
      <c r="S179">
        <v>0</v>
      </c>
      <c r="T179">
        <v>0</v>
      </c>
      <c r="U179">
        <v>876600000</v>
      </c>
      <c r="V179">
        <v>1078500000</v>
      </c>
      <c r="W179">
        <v>1138700000</v>
      </c>
      <c r="X179">
        <f t="shared" si="79"/>
        <v>0</v>
      </c>
      <c r="Y179">
        <f t="shared" si="79"/>
        <v>0</v>
      </c>
      <c r="Z179">
        <f t="shared" si="79"/>
        <v>0</v>
      </c>
      <c r="AA179" s="15" t="s">
        <v>943</v>
      </c>
      <c r="AB179" s="16">
        <v>0</v>
      </c>
      <c r="AC179" s="17">
        <v>0</v>
      </c>
      <c r="AD179">
        <v>0</v>
      </c>
      <c r="AE179">
        <v>0</v>
      </c>
      <c r="AF179">
        <v>0</v>
      </c>
      <c r="AG179">
        <v>0</v>
      </c>
      <c r="AH179">
        <v>234260000</v>
      </c>
      <c r="AI179">
        <v>547210000</v>
      </c>
      <c r="AJ179">
        <v>689590000</v>
      </c>
      <c r="AK179">
        <f t="shared" si="80"/>
        <v>0</v>
      </c>
      <c r="AL179">
        <f t="shared" si="80"/>
        <v>0</v>
      </c>
      <c r="AM179">
        <f t="shared" si="80"/>
        <v>0</v>
      </c>
      <c r="AN179" s="15">
        <v>0</v>
      </c>
      <c r="AO179" s="16">
        <v>0</v>
      </c>
      <c r="AP179" s="17">
        <v>0</v>
      </c>
      <c r="AQ179">
        <v>6221500</v>
      </c>
      <c r="AR179">
        <v>7884100</v>
      </c>
      <c r="AS179">
        <v>5735900</v>
      </c>
      <c r="AT179">
        <v>5384300</v>
      </c>
      <c r="AU179">
        <v>747130000</v>
      </c>
      <c r="AV179">
        <v>737750000</v>
      </c>
      <c r="AW179">
        <v>625580000</v>
      </c>
      <c r="AX179">
        <f t="shared" si="81"/>
        <v>1.0552514288008781E-2</v>
      </c>
      <c r="AY179">
        <f t="shared" si="81"/>
        <v>7.7748559810233821E-3</v>
      </c>
      <c r="AZ179">
        <f t="shared" si="81"/>
        <v>8.606892803478372E-3</v>
      </c>
      <c r="BA179" s="15">
        <f t="shared" si="66"/>
        <v>0.78911987417714136</v>
      </c>
      <c r="BB179" s="16">
        <f t="shared" si="67"/>
        <v>0.90332901298378754</v>
      </c>
      <c r="BC179" s="17">
        <f t="shared" si="68"/>
        <v>0.73677758388427328</v>
      </c>
      <c r="BD179">
        <v>6067500</v>
      </c>
      <c r="BE179">
        <v>1953700</v>
      </c>
      <c r="BF179">
        <v>13118000</v>
      </c>
      <c r="BG179">
        <v>0</v>
      </c>
      <c r="BH179">
        <v>752070000</v>
      </c>
      <c r="BI179">
        <v>733350000</v>
      </c>
      <c r="BJ179">
        <v>663290000</v>
      </c>
      <c r="BK179">
        <f t="shared" si="82"/>
        <v>2.5977635060566171E-3</v>
      </c>
      <c r="BL179">
        <f t="shared" si="82"/>
        <v>1.7887775277834594E-2</v>
      </c>
      <c r="BM179">
        <f t="shared" si="82"/>
        <v>0</v>
      </c>
      <c r="BN179" s="15">
        <f t="shared" si="69"/>
        <v>3.1056456979065361</v>
      </c>
      <c r="BO179" s="16" t="s">
        <v>943</v>
      </c>
      <c r="BP179" s="17">
        <f t="shared" si="70"/>
        <v>6.8858366961156081</v>
      </c>
      <c r="BQ179" s="41">
        <v>1</v>
      </c>
    </row>
    <row r="180" spans="1:69" customFormat="1" ht="15" x14ac:dyDescent="0.2">
      <c r="A180" t="s">
        <v>774</v>
      </c>
      <c r="B180" t="s">
        <v>775</v>
      </c>
      <c r="D180">
        <v>3866400</v>
      </c>
      <c r="E180">
        <v>0</v>
      </c>
      <c r="F180">
        <v>0</v>
      </c>
      <c r="G180">
        <v>0</v>
      </c>
      <c r="H180">
        <v>865460000</v>
      </c>
      <c r="I180">
        <v>887390000</v>
      </c>
      <c r="J180">
        <v>995240000</v>
      </c>
      <c r="K180">
        <f t="shared" si="78"/>
        <v>0</v>
      </c>
      <c r="L180">
        <f t="shared" si="78"/>
        <v>0</v>
      </c>
      <c r="M180">
        <f t="shared" si="78"/>
        <v>0</v>
      </c>
      <c r="N180" s="15" t="s">
        <v>943</v>
      </c>
      <c r="O180" s="16">
        <v>0</v>
      </c>
      <c r="P180" s="17">
        <v>0</v>
      </c>
      <c r="Q180">
        <v>0</v>
      </c>
      <c r="R180">
        <v>6855600</v>
      </c>
      <c r="S180">
        <v>0</v>
      </c>
      <c r="T180">
        <v>7763300</v>
      </c>
      <c r="U180">
        <v>876600000</v>
      </c>
      <c r="V180">
        <v>1078500000</v>
      </c>
      <c r="W180">
        <v>1138700000</v>
      </c>
      <c r="X180">
        <f t="shared" si="79"/>
        <v>7.820670773442848E-3</v>
      </c>
      <c r="Y180">
        <f t="shared" si="79"/>
        <v>0</v>
      </c>
      <c r="Z180">
        <f t="shared" si="79"/>
        <v>6.8176868358654609E-3</v>
      </c>
      <c r="AA180" s="15">
        <f>Q180/R180</f>
        <v>0</v>
      </c>
      <c r="AB180" s="16">
        <f>Y180/Z180</f>
        <v>0</v>
      </c>
      <c r="AC180" s="17">
        <f>Y180/X180</f>
        <v>0</v>
      </c>
      <c r="AD180">
        <v>0</v>
      </c>
      <c r="AE180">
        <v>0</v>
      </c>
      <c r="AF180">
        <v>0</v>
      </c>
      <c r="AG180">
        <v>0</v>
      </c>
      <c r="AH180">
        <v>234260000</v>
      </c>
      <c r="AI180">
        <v>547210000</v>
      </c>
      <c r="AJ180">
        <v>689590000</v>
      </c>
      <c r="AK180">
        <f t="shared" si="80"/>
        <v>0</v>
      </c>
      <c r="AL180">
        <f t="shared" si="80"/>
        <v>0</v>
      </c>
      <c r="AM180">
        <f t="shared" si="80"/>
        <v>0</v>
      </c>
      <c r="AN180" s="15">
        <v>0</v>
      </c>
      <c r="AO180" s="16">
        <v>0</v>
      </c>
      <c r="AP180" s="17">
        <v>0</v>
      </c>
      <c r="AQ180">
        <v>2512700</v>
      </c>
      <c r="AR180">
        <v>4548800</v>
      </c>
      <c r="AS180">
        <v>4644200</v>
      </c>
      <c r="AT180">
        <v>0</v>
      </c>
      <c r="AU180">
        <v>747130000</v>
      </c>
      <c r="AV180">
        <v>737750000</v>
      </c>
      <c r="AW180">
        <v>625580000</v>
      </c>
      <c r="AX180">
        <f t="shared" si="81"/>
        <v>6.0883648093370633E-3</v>
      </c>
      <c r="AY180">
        <f t="shared" si="81"/>
        <v>6.2950864113859705E-3</v>
      </c>
      <c r="AZ180">
        <f t="shared" si="81"/>
        <v>0</v>
      </c>
      <c r="BA180" s="15">
        <f t="shared" si="66"/>
        <v>0.5523874428420682</v>
      </c>
      <c r="BB180" s="16" t="s">
        <v>943</v>
      </c>
      <c r="BC180" s="17">
        <f t="shared" si="68"/>
        <v>1.0339535505053641</v>
      </c>
      <c r="BD180">
        <v>2869400</v>
      </c>
      <c r="BE180">
        <v>3486800</v>
      </c>
      <c r="BF180">
        <v>5926200</v>
      </c>
      <c r="BG180">
        <v>4077100</v>
      </c>
      <c r="BH180">
        <v>752070000</v>
      </c>
      <c r="BI180">
        <v>733350000</v>
      </c>
      <c r="BJ180">
        <v>663290000</v>
      </c>
      <c r="BK180">
        <f t="shared" si="82"/>
        <v>4.6362705599212843E-3</v>
      </c>
      <c r="BL180">
        <f t="shared" si="82"/>
        <v>8.0809981591327476E-3</v>
      </c>
      <c r="BM180">
        <f t="shared" si="82"/>
        <v>6.1467834582158631E-3</v>
      </c>
      <c r="BN180" s="15">
        <f t="shared" si="69"/>
        <v>0.82293220144545143</v>
      </c>
      <c r="BO180" s="16">
        <f t="shared" ref="BO180:BO201" si="94">BL180/BM180</f>
        <v>1.3146710330801699</v>
      </c>
      <c r="BP180" s="17">
        <f t="shared" si="70"/>
        <v>1.7429953784383863</v>
      </c>
      <c r="BQ180" s="41">
        <v>1</v>
      </c>
    </row>
    <row r="181" spans="1:69" customFormat="1" ht="15" x14ac:dyDescent="0.2">
      <c r="A181" t="s">
        <v>582</v>
      </c>
      <c r="B181" t="s">
        <v>583</v>
      </c>
      <c r="D181">
        <v>0</v>
      </c>
      <c r="E181">
        <v>11736000</v>
      </c>
      <c r="F181">
        <v>0</v>
      </c>
      <c r="G181">
        <v>0</v>
      </c>
      <c r="H181">
        <v>865460000</v>
      </c>
      <c r="I181">
        <v>887390000</v>
      </c>
      <c r="J181">
        <v>995240000</v>
      </c>
      <c r="K181">
        <f t="shared" si="78"/>
        <v>1.35604187368567E-2</v>
      </c>
      <c r="L181">
        <f t="shared" si="78"/>
        <v>0</v>
      </c>
      <c r="M181">
        <f t="shared" si="78"/>
        <v>0</v>
      </c>
      <c r="N181" s="15">
        <f>D181/E181</f>
        <v>0</v>
      </c>
      <c r="O181" s="16">
        <v>0</v>
      </c>
      <c r="P181" s="17">
        <f>L181/K181</f>
        <v>0</v>
      </c>
      <c r="Q181">
        <v>0</v>
      </c>
      <c r="R181">
        <v>8250800</v>
      </c>
      <c r="S181">
        <v>0</v>
      </c>
      <c r="T181">
        <v>9540100</v>
      </c>
      <c r="U181">
        <v>876600000</v>
      </c>
      <c r="V181">
        <v>1078500000</v>
      </c>
      <c r="W181">
        <v>1138700000</v>
      </c>
      <c r="X181">
        <f t="shared" si="79"/>
        <v>9.4122746976956426E-3</v>
      </c>
      <c r="Y181">
        <f t="shared" si="79"/>
        <v>0</v>
      </c>
      <c r="Z181">
        <f t="shared" si="79"/>
        <v>8.3780627030824624E-3</v>
      </c>
      <c r="AA181" s="15">
        <f>Q181/R181</f>
        <v>0</v>
      </c>
      <c r="AB181" s="16">
        <f>Y181/Z181</f>
        <v>0</v>
      </c>
      <c r="AC181" s="17">
        <f>Y181/X181</f>
        <v>0</v>
      </c>
      <c r="AD181">
        <v>6277400</v>
      </c>
      <c r="AE181">
        <v>9190100</v>
      </c>
      <c r="AF181">
        <v>0</v>
      </c>
      <c r="AG181">
        <v>0</v>
      </c>
      <c r="AH181">
        <v>234260000</v>
      </c>
      <c r="AI181">
        <v>547210000</v>
      </c>
      <c r="AJ181">
        <v>689590000</v>
      </c>
      <c r="AK181">
        <f t="shared" si="80"/>
        <v>3.923034235464868E-2</v>
      </c>
      <c r="AL181">
        <f t="shared" si="80"/>
        <v>0</v>
      </c>
      <c r="AM181">
        <f t="shared" si="80"/>
        <v>0</v>
      </c>
      <c r="AN181" s="15">
        <f>AD181/AE181</f>
        <v>0.68306112011838827</v>
      </c>
      <c r="AO181" s="16">
        <v>0</v>
      </c>
      <c r="AP181" s="17">
        <f>AL181/AK181</f>
        <v>0</v>
      </c>
      <c r="AQ181">
        <v>0</v>
      </c>
      <c r="AR181">
        <v>8752100</v>
      </c>
      <c r="AS181">
        <v>16515000</v>
      </c>
      <c r="AT181">
        <v>15654000</v>
      </c>
      <c r="AU181">
        <v>747130000</v>
      </c>
      <c r="AV181">
        <v>737750000</v>
      </c>
      <c r="AW181">
        <v>625580000</v>
      </c>
      <c r="AX181">
        <f t="shared" si="81"/>
        <v>1.1714293362600886E-2</v>
      </c>
      <c r="AY181">
        <f t="shared" si="81"/>
        <v>2.2385631989156218E-2</v>
      </c>
      <c r="AZ181">
        <f t="shared" si="81"/>
        <v>2.5023178490360946E-2</v>
      </c>
      <c r="BA181" s="15">
        <f t="shared" si="66"/>
        <v>0</v>
      </c>
      <c r="BB181" s="16">
        <f t="shared" ref="BB181:BB199" si="95">AY181/AZ181</f>
        <v>0.89459586430154248</v>
      </c>
      <c r="BC181" s="17">
        <f t="shared" si="68"/>
        <v>1.9109673367601245</v>
      </c>
      <c r="BD181">
        <v>0</v>
      </c>
      <c r="BE181">
        <v>10793000</v>
      </c>
      <c r="BF181">
        <v>11938000</v>
      </c>
      <c r="BG181">
        <v>11581000</v>
      </c>
      <c r="BH181">
        <v>752070000</v>
      </c>
      <c r="BI181">
        <v>733350000</v>
      </c>
      <c r="BJ181">
        <v>663290000</v>
      </c>
      <c r="BK181">
        <f t="shared" si="82"/>
        <v>1.4351057747284162E-2</v>
      </c>
      <c r="BL181">
        <f t="shared" si="82"/>
        <v>1.6278720938160497E-2</v>
      </c>
      <c r="BM181">
        <f t="shared" si="82"/>
        <v>1.7459934568589908E-2</v>
      </c>
      <c r="BN181" s="15">
        <f t="shared" si="69"/>
        <v>0</v>
      </c>
      <c r="BO181" s="16">
        <f t="shared" si="94"/>
        <v>0.93234719031797564</v>
      </c>
      <c r="BP181" s="17">
        <f t="shared" si="70"/>
        <v>1.1343220287188331</v>
      </c>
      <c r="BQ181" s="41">
        <v>1</v>
      </c>
    </row>
    <row r="182" spans="1:69" customFormat="1" ht="15" x14ac:dyDescent="0.2">
      <c r="A182" t="s">
        <v>306</v>
      </c>
      <c r="B182" t="s">
        <v>307</v>
      </c>
      <c r="D182">
        <v>0</v>
      </c>
      <c r="E182">
        <v>0</v>
      </c>
      <c r="F182">
        <v>5424400</v>
      </c>
      <c r="G182">
        <v>0</v>
      </c>
      <c r="H182">
        <v>865460000</v>
      </c>
      <c r="I182">
        <v>887390000</v>
      </c>
      <c r="J182">
        <v>995240000</v>
      </c>
      <c r="K182">
        <f t="shared" si="78"/>
        <v>0</v>
      </c>
      <c r="L182">
        <f t="shared" si="78"/>
        <v>6.112757637566346E-3</v>
      </c>
      <c r="M182">
        <f t="shared" si="78"/>
        <v>0</v>
      </c>
      <c r="N182" s="15">
        <v>0</v>
      </c>
      <c r="O182" s="16" t="s">
        <v>943</v>
      </c>
      <c r="P182" s="17" t="s">
        <v>943</v>
      </c>
      <c r="Q182">
        <v>0</v>
      </c>
      <c r="R182">
        <v>0</v>
      </c>
      <c r="S182">
        <v>9771900</v>
      </c>
      <c r="T182">
        <v>0</v>
      </c>
      <c r="U182">
        <v>876600000</v>
      </c>
      <c r="V182">
        <v>1078500000</v>
      </c>
      <c r="W182">
        <v>1138700000</v>
      </c>
      <c r="X182">
        <f t="shared" si="79"/>
        <v>0</v>
      </c>
      <c r="Y182">
        <f t="shared" si="79"/>
        <v>9.0606397774687063E-3</v>
      </c>
      <c r="Z182">
        <f t="shared" si="79"/>
        <v>0</v>
      </c>
      <c r="AA182" s="15">
        <v>0</v>
      </c>
      <c r="AB182" s="16" t="s">
        <v>943</v>
      </c>
      <c r="AC182" s="17" t="s">
        <v>943</v>
      </c>
      <c r="AD182">
        <v>13067000</v>
      </c>
      <c r="AE182">
        <v>0</v>
      </c>
      <c r="AF182">
        <v>2475700</v>
      </c>
      <c r="AG182">
        <v>8934000</v>
      </c>
      <c r="AH182">
        <v>234260000</v>
      </c>
      <c r="AI182">
        <v>547210000</v>
      </c>
      <c r="AJ182">
        <v>689590000</v>
      </c>
      <c r="AK182">
        <f t="shared" si="80"/>
        <v>0</v>
      </c>
      <c r="AL182">
        <f t="shared" si="80"/>
        <v>4.5242228760439323E-3</v>
      </c>
      <c r="AM182">
        <f t="shared" si="80"/>
        <v>1.2955524297046071E-2</v>
      </c>
      <c r="AN182" s="15" t="s">
        <v>943</v>
      </c>
      <c r="AO182" s="16">
        <f>AL182/AM182</f>
        <v>0.34921187072880405</v>
      </c>
      <c r="AP182" s="17" t="s">
        <v>943</v>
      </c>
      <c r="AQ182">
        <v>8285400</v>
      </c>
      <c r="AR182">
        <v>19537000</v>
      </c>
      <c r="AS182">
        <v>25509000</v>
      </c>
      <c r="AT182">
        <v>19739000</v>
      </c>
      <c r="AU182">
        <v>747130000</v>
      </c>
      <c r="AV182">
        <v>737750000</v>
      </c>
      <c r="AW182">
        <v>625580000</v>
      </c>
      <c r="AX182">
        <f t="shared" si="81"/>
        <v>2.61493983644078E-2</v>
      </c>
      <c r="AY182">
        <f t="shared" si="81"/>
        <v>3.4576753642832941E-2</v>
      </c>
      <c r="AZ182">
        <f t="shared" si="81"/>
        <v>3.1553118705840981E-2</v>
      </c>
      <c r="BA182" s="15">
        <f t="shared" si="66"/>
        <v>0.42408762860213955</v>
      </c>
      <c r="BB182" s="16">
        <f t="shared" si="95"/>
        <v>1.0958268171580845</v>
      </c>
      <c r="BC182" s="17">
        <f t="shared" si="68"/>
        <v>1.3222772149854007</v>
      </c>
      <c r="BD182">
        <v>5469500</v>
      </c>
      <c r="BE182">
        <v>11642000</v>
      </c>
      <c r="BF182">
        <v>24290000</v>
      </c>
      <c r="BG182">
        <v>24054000</v>
      </c>
      <c r="BH182">
        <v>752070000</v>
      </c>
      <c r="BI182">
        <v>733350000</v>
      </c>
      <c r="BJ182">
        <v>663290000</v>
      </c>
      <c r="BK182">
        <f t="shared" si="82"/>
        <v>1.5479942026673049E-2</v>
      </c>
      <c r="BL182">
        <f t="shared" si="82"/>
        <v>3.3121974500579535E-2</v>
      </c>
      <c r="BM182">
        <f t="shared" si="82"/>
        <v>3.6264680607275855E-2</v>
      </c>
      <c r="BN182" s="15">
        <f t="shared" si="69"/>
        <v>0.46980759319704518</v>
      </c>
      <c r="BO182" s="16">
        <f t="shared" si="94"/>
        <v>0.91333975498833453</v>
      </c>
      <c r="BP182" s="17">
        <f t="shared" si="70"/>
        <v>2.1396704486042646</v>
      </c>
      <c r="BQ182" s="41">
        <v>1</v>
      </c>
    </row>
    <row r="183" spans="1:69" customFormat="1" ht="15" x14ac:dyDescent="0.2">
      <c r="A183" t="s">
        <v>694</v>
      </c>
      <c r="B183" t="s">
        <v>695</v>
      </c>
      <c r="D183">
        <v>0</v>
      </c>
      <c r="E183">
        <v>0</v>
      </c>
      <c r="F183">
        <v>0</v>
      </c>
      <c r="G183">
        <v>0</v>
      </c>
      <c r="H183">
        <v>865460000</v>
      </c>
      <c r="I183">
        <v>887390000</v>
      </c>
      <c r="J183">
        <v>995240000</v>
      </c>
      <c r="K183">
        <f t="shared" si="78"/>
        <v>0</v>
      </c>
      <c r="L183">
        <f t="shared" si="78"/>
        <v>0</v>
      </c>
      <c r="M183">
        <f t="shared" si="78"/>
        <v>0</v>
      </c>
      <c r="N183" s="15">
        <v>0</v>
      </c>
      <c r="O183" s="16">
        <v>0</v>
      </c>
      <c r="P183" s="17">
        <v>0</v>
      </c>
      <c r="Q183">
        <v>0</v>
      </c>
      <c r="R183">
        <v>0</v>
      </c>
      <c r="S183">
        <v>0</v>
      </c>
      <c r="T183">
        <v>0</v>
      </c>
      <c r="U183">
        <v>876600000</v>
      </c>
      <c r="V183">
        <v>1078500000</v>
      </c>
      <c r="W183">
        <v>1138700000</v>
      </c>
      <c r="X183">
        <f t="shared" si="79"/>
        <v>0</v>
      </c>
      <c r="Y183">
        <f t="shared" si="79"/>
        <v>0</v>
      </c>
      <c r="Z183">
        <f t="shared" si="79"/>
        <v>0</v>
      </c>
      <c r="AA183" s="15">
        <v>0</v>
      </c>
      <c r="AB183" s="16">
        <v>0</v>
      </c>
      <c r="AC183" s="17">
        <v>0</v>
      </c>
      <c r="AD183">
        <v>0</v>
      </c>
      <c r="AE183">
        <v>0</v>
      </c>
      <c r="AF183">
        <v>0</v>
      </c>
      <c r="AG183">
        <v>0</v>
      </c>
      <c r="AH183">
        <v>234260000</v>
      </c>
      <c r="AI183">
        <v>547210000</v>
      </c>
      <c r="AJ183">
        <v>689590000</v>
      </c>
      <c r="AK183">
        <f t="shared" si="80"/>
        <v>0</v>
      </c>
      <c r="AL183">
        <f t="shared" si="80"/>
        <v>0</v>
      </c>
      <c r="AM183">
        <f t="shared" si="80"/>
        <v>0</v>
      </c>
      <c r="AN183" s="15">
        <v>0</v>
      </c>
      <c r="AO183" s="16">
        <v>0</v>
      </c>
      <c r="AP183" s="17">
        <v>0</v>
      </c>
      <c r="AQ183">
        <v>7360000</v>
      </c>
      <c r="AR183">
        <v>7584600</v>
      </c>
      <c r="AS183">
        <v>7560200</v>
      </c>
      <c r="AT183">
        <v>8395800</v>
      </c>
      <c r="AU183">
        <v>747130000</v>
      </c>
      <c r="AV183">
        <v>737750000</v>
      </c>
      <c r="AW183">
        <v>625580000</v>
      </c>
      <c r="AX183">
        <f t="shared" si="81"/>
        <v>1.0151646969068302E-2</v>
      </c>
      <c r="AY183">
        <f t="shared" si="81"/>
        <v>1.0247644866147069E-2</v>
      </c>
      <c r="AZ183">
        <f t="shared" si="81"/>
        <v>1.3420825473960165E-2</v>
      </c>
      <c r="BA183" s="15">
        <f t="shared" si="66"/>
        <v>0.97038736386889224</v>
      </c>
      <c r="BB183" s="16">
        <f t="shared" si="95"/>
        <v>0.76356293329572922</v>
      </c>
      <c r="BC183" s="17">
        <f t="shared" si="68"/>
        <v>1.0094563864731771</v>
      </c>
      <c r="BD183">
        <v>7424200</v>
      </c>
      <c r="BE183">
        <v>6892700</v>
      </c>
      <c r="BF183">
        <v>7129900</v>
      </c>
      <c r="BG183">
        <v>6418900</v>
      </c>
      <c r="BH183">
        <v>752070000</v>
      </c>
      <c r="BI183">
        <v>733350000</v>
      </c>
      <c r="BJ183">
        <v>663290000</v>
      </c>
      <c r="BK183">
        <f t="shared" si="82"/>
        <v>9.1649713457523894E-3</v>
      </c>
      <c r="BL183">
        <f t="shared" si="82"/>
        <v>9.7223699461375882E-3</v>
      </c>
      <c r="BM183">
        <f t="shared" si="82"/>
        <v>9.67736585807113E-3</v>
      </c>
      <c r="BN183" s="15">
        <f t="shared" si="69"/>
        <v>1.0771105662512512</v>
      </c>
      <c r="BO183" s="16">
        <f t="shared" si="94"/>
        <v>1.0046504481412082</v>
      </c>
      <c r="BP183" s="17">
        <f t="shared" si="70"/>
        <v>1.0608183680403465</v>
      </c>
      <c r="BQ183" s="41">
        <v>1</v>
      </c>
    </row>
    <row r="184" spans="1:69" customFormat="1" ht="15" x14ac:dyDescent="0.2">
      <c r="A184" t="s">
        <v>296</v>
      </c>
      <c r="B184" t="s">
        <v>297</v>
      </c>
      <c r="D184">
        <v>7058100</v>
      </c>
      <c r="E184">
        <v>30699000</v>
      </c>
      <c r="F184">
        <v>19486000</v>
      </c>
      <c r="G184">
        <v>5983900</v>
      </c>
      <c r="H184">
        <v>865460000</v>
      </c>
      <c r="I184">
        <v>887390000</v>
      </c>
      <c r="J184">
        <v>995240000</v>
      </c>
      <c r="K184">
        <f t="shared" si="78"/>
        <v>3.5471310054768564E-2</v>
      </c>
      <c r="L184">
        <f t="shared" si="78"/>
        <v>2.1958777989384601E-2</v>
      </c>
      <c r="M184">
        <f t="shared" si="78"/>
        <v>6.0125195932639363E-3</v>
      </c>
      <c r="N184" s="15">
        <f>D184/E184</f>
        <v>0.22991302648294731</v>
      </c>
      <c r="O184" s="16">
        <f>L184/M184</f>
        <v>3.6521757058365165</v>
      </c>
      <c r="P184" s="17">
        <f>L184/K184</f>
        <v>0.61905742853815415</v>
      </c>
      <c r="Q184">
        <v>0</v>
      </c>
      <c r="R184">
        <v>21971000</v>
      </c>
      <c r="S184">
        <v>10077000</v>
      </c>
      <c r="T184">
        <v>7429100</v>
      </c>
      <c r="U184">
        <v>876600000</v>
      </c>
      <c r="V184">
        <v>1078500000</v>
      </c>
      <c r="W184">
        <v>1138700000</v>
      </c>
      <c r="X184">
        <f t="shared" si="79"/>
        <v>2.5063883185033081E-2</v>
      </c>
      <c r="Y184">
        <f t="shared" si="79"/>
        <v>9.3435326842837268E-3</v>
      </c>
      <c r="Z184">
        <f t="shared" si="79"/>
        <v>6.524194256608413E-3</v>
      </c>
      <c r="AA184" s="15">
        <f t="shared" ref="AA184:AA193" si="96">Q184/R184</f>
        <v>0</v>
      </c>
      <c r="AB184" s="16">
        <f t="shared" ref="AB184:AB193" si="97">Y184/Z184</f>
        <v>1.4321358802000081</v>
      </c>
      <c r="AC184" s="17">
        <f t="shared" ref="AC184:AC193" si="98">Y184/X184</f>
        <v>0.37278871016535958</v>
      </c>
      <c r="AD184">
        <v>26263000</v>
      </c>
      <c r="AE184">
        <v>0</v>
      </c>
      <c r="AF184">
        <v>0</v>
      </c>
      <c r="AG184">
        <v>0</v>
      </c>
      <c r="AH184">
        <v>234260000</v>
      </c>
      <c r="AI184">
        <v>547210000</v>
      </c>
      <c r="AJ184">
        <v>689590000</v>
      </c>
      <c r="AK184">
        <f t="shared" si="80"/>
        <v>0</v>
      </c>
      <c r="AL184">
        <f t="shared" si="80"/>
        <v>0</v>
      </c>
      <c r="AM184">
        <f t="shared" si="80"/>
        <v>0</v>
      </c>
      <c r="AN184" s="15" t="s">
        <v>943</v>
      </c>
      <c r="AO184" s="16">
        <v>0</v>
      </c>
      <c r="AP184" s="17">
        <v>0</v>
      </c>
      <c r="AQ184">
        <v>12984000</v>
      </c>
      <c r="AR184">
        <v>26318000</v>
      </c>
      <c r="AS184">
        <v>18705000</v>
      </c>
      <c r="AT184">
        <v>10327000</v>
      </c>
      <c r="AU184">
        <v>747130000</v>
      </c>
      <c r="AV184">
        <v>737750000</v>
      </c>
      <c r="AW184">
        <v>625580000</v>
      </c>
      <c r="AX184">
        <f t="shared" si="81"/>
        <v>3.522546277086986E-2</v>
      </c>
      <c r="AY184">
        <f t="shared" si="81"/>
        <v>2.5354117248390377E-2</v>
      </c>
      <c r="AZ184">
        <f t="shared" si="81"/>
        <v>1.6507880686722723E-2</v>
      </c>
      <c r="BA184" s="15">
        <f t="shared" si="66"/>
        <v>0.49335055855308152</v>
      </c>
      <c r="BB184" s="16">
        <f t="shared" si="95"/>
        <v>1.5358796037811611</v>
      </c>
      <c r="BC184" s="17">
        <f t="shared" si="68"/>
        <v>0.71976676114408022</v>
      </c>
      <c r="BD184">
        <v>5865800</v>
      </c>
      <c r="BE184">
        <v>32551000</v>
      </c>
      <c r="BF184">
        <v>14463000</v>
      </c>
      <c r="BG184">
        <v>13906000</v>
      </c>
      <c r="BH184">
        <v>752070000</v>
      </c>
      <c r="BI184">
        <v>733350000</v>
      </c>
      <c r="BJ184">
        <v>663290000</v>
      </c>
      <c r="BK184">
        <f t="shared" si="82"/>
        <v>4.3281875357347052E-2</v>
      </c>
      <c r="BL184">
        <f t="shared" si="82"/>
        <v>1.9721824503988544E-2</v>
      </c>
      <c r="BM184">
        <f t="shared" si="82"/>
        <v>2.0965188680667581E-2</v>
      </c>
      <c r="BN184" s="15">
        <f t="shared" si="69"/>
        <v>0.18020337316825905</v>
      </c>
      <c r="BO184" s="16">
        <f t="shared" si="94"/>
        <v>0.94069387136851446</v>
      </c>
      <c r="BP184" s="17">
        <f t="shared" si="70"/>
        <v>0.45566011964961645</v>
      </c>
      <c r="BQ184" s="41">
        <v>1</v>
      </c>
    </row>
    <row r="185" spans="1:69" customFormat="1" ht="15" x14ac:dyDescent="0.2">
      <c r="A185" t="s">
        <v>495</v>
      </c>
      <c r="B185" t="s">
        <v>496</v>
      </c>
      <c r="D185">
        <v>0</v>
      </c>
      <c r="E185">
        <v>40632000</v>
      </c>
      <c r="F185">
        <v>0</v>
      </c>
      <c r="G185">
        <v>10983000</v>
      </c>
      <c r="H185">
        <v>865460000</v>
      </c>
      <c r="I185">
        <v>887390000</v>
      </c>
      <c r="J185">
        <v>995240000</v>
      </c>
      <c r="K185">
        <f t="shared" si="78"/>
        <v>4.6948443602246204E-2</v>
      </c>
      <c r="L185">
        <f t="shared" si="78"/>
        <v>0</v>
      </c>
      <c r="M185">
        <f t="shared" si="78"/>
        <v>1.1035529118604557E-2</v>
      </c>
      <c r="N185" s="15">
        <f>D185/E185</f>
        <v>0</v>
      </c>
      <c r="O185" s="16">
        <f>L185/M185</f>
        <v>0</v>
      </c>
      <c r="P185" s="17">
        <f>L185/K185</f>
        <v>0</v>
      </c>
      <c r="Q185">
        <v>11347000</v>
      </c>
      <c r="R185">
        <v>10798000</v>
      </c>
      <c r="S185">
        <v>0</v>
      </c>
      <c r="T185">
        <v>11539000</v>
      </c>
      <c r="U185">
        <v>876600000</v>
      </c>
      <c r="V185">
        <v>1078500000</v>
      </c>
      <c r="W185">
        <v>1138700000</v>
      </c>
      <c r="X185">
        <f t="shared" si="79"/>
        <v>1.2318046999771846E-2</v>
      </c>
      <c r="Y185">
        <f t="shared" si="79"/>
        <v>0</v>
      </c>
      <c r="Z185">
        <f t="shared" si="79"/>
        <v>1.0133485553701589E-2</v>
      </c>
      <c r="AA185" s="15">
        <f t="shared" si="96"/>
        <v>1.0508427486571588</v>
      </c>
      <c r="AB185" s="16">
        <f t="shared" si="97"/>
        <v>0</v>
      </c>
      <c r="AC185" s="17">
        <f t="shared" si="98"/>
        <v>0</v>
      </c>
      <c r="AD185">
        <v>61269000</v>
      </c>
      <c r="AE185">
        <v>41207000</v>
      </c>
      <c r="AF185">
        <v>20356000</v>
      </c>
      <c r="AG185">
        <v>16747000</v>
      </c>
      <c r="AH185">
        <v>234260000</v>
      </c>
      <c r="AI185">
        <v>547210000</v>
      </c>
      <c r="AJ185">
        <v>689590000</v>
      </c>
      <c r="AK185">
        <f t="shared" si="80"/>
        <v>0.17590284299496287</v>
      </c>
      <c r="AL185">
        <f t="shared" si="80"/>
        <v>3.7199612580179453E-2</v>
      </c>
      <c r="AM185">
        <f t="shared" si="80"/>
        <v>2.4285444974550097E-2</v>
      </c>
      <c r="AN185" s="15">
        <f>AD185/AE185</f>
        <v>1.4868590288057855</v>
      </c>
      <c r="AO185" s="16">
        <f>AL185/AM185</f>
        <v>1.5317657394856361</v>
      </c>
      <c r="AP185" s="17">
        <f>AL185/AK185</f>
        <v>0.21147817708236072</v>
      </c>
      <c r="AQ185">
        <v>15452000</v>
      </c>
      <c r="AR185">
        <v>17100000</v>
      </c>
      <c r="AS185">
        <v>24736000</v>
      </c>
      <c r="AT185">
        <v>23339000</v>
      </c>
      <c r="AU185">
        <v>747130000</v>
      </c>
      <c r="AV185">
        <v>737750000</v>
      </c>
      <c r="AW185">
        <v>625580000</v>
      </c>
      <c r="AX185">
        <f t="shared" si="81"/>
        <v>2.288758315152651E-2</v>
      </c>
      <c r="AY185">
        <f t="shared" si="81"/>
        <v>3.3528973229413755E-2</v>
      </c>
      <c r="AZ185">
        <f t="shared" si="81"/>
        <v>3.730777838166182E-2</v>
      </c>
      <c r="BA185" s="15">
        <f t="shared" si="66"/>
        <v>0.903625730994152</v>
      </c>
      <c r="BB185" s="16">
        <f t="shared" si="95"/>
        <v>0.89871267290186618</v>
      </c>
      <c r="BC185" s="17">
        <f t="shared" si="68"/>
        <v>1.4649416239118069</v>
      </c>
      <c r="BD185">
        <v>16343000</v>
      </c>
      <c r="BE185">
        <v>10445000</v>
      </c>
      <c r="BF185">
        <v>27260000</v>
      </c>
      <c r="BG185">
        <v>22245000</v>
      </c>
      <c r="BH185">
        <v>752070000</v>
      </c>
      <c r="BI185">
        <v>733350000</v>
      </c>
      <c r="BJ185">
        <v>663290000</v>
      </c>
      <c r="BK185">
        <f t="shared" si="82"/>
        <v>1.3888334862446314E-2</v>
      </c>
      <c r="BL185">
        <f t="shared" si="82"/>
        <v>3.7171882457216879E-2</v>
      </c>
      <c r="BM185">
        <f t="shared" si="82"/>
        <v>3.3537366762652836E-2</v>
      </c>
      <c r="BN185" s="15">
        <f t="shared" si="69"/>
        <v>1.5646720919100048</v>
      </c>
      <c r="BO185" s="16">
        <f t="shared" si="94"/>
        <v>1.1083721247492644</v>
      </c>
      <c r="BP185" s="17">
        <f t="shared" si="70"/>
        <v>2.6764823015413213</v>
      </c>
      <c r="BQ185" s="41">
        <v>1</v>
      </c>
    </row>
    <row r="186" spans="1:69" customFormat="1" ht="15" x14ac:dyDescent="0.2">
      <c r="A186" t="s">
        <v>471</v>
      </c>
      <c r="B186" t="s">
        <v>472</v>
      </c>
      <c r="D186">
        <v>298610000</v>
      </c>
      <c r="E186">
        <v>396880000</v>
      </c>
      <c r="F186">
        <v>511560000</v>
      </c>
      <c r="G186">
        <v>268120000</v>
      </c>
      <c r="H186">
        <v>865460000</v>
      </c>
      <c r="I186">
        <v>887390000</v>
      </c>
      <c r="J186">
        <v>995240000</v>
      </c>
      <c r="K186">
        <f t="shared" si="78"/>
        <v>0.45857694174196378</v>
      </c>
      <c r="L186">
        <f t="shared" si="78"/>
        <v>0.57647708448371071</v>
      </c>
      <c r="M186">
        <f t="shared" si="78"/>
        <v>0.26940235521080341</v>
      </c>
      <c r="N186" s="15">
        <f>D186/E186</f>
        <v>0.75239367063092122</v>
      </c>
      <c r="O186" s="16">
        <f>L186/M186</f>
        <v>2.139836840077459</v>
      </c>
      <c r="P186" s="17">
        <f>L186/K186</f>
        <v>1.2571000240306196</v>
      </c>
      <c r="Q186">
        <v>288650000</v>
      </c>
      <c r="R186">
        <v>430700000</v>
      </c>
      <c r="S186">
        <v>426660000</v>
      </c>
      <c r="T186">
        <v>215000000</v>
      </c>
      <c r="U186">
        <v>876600000</v>
      </c>
      <c r="V186">
        <v>1078500000</v>
      </c>
      <c r="W186">
        <v>1138700000</v>
      </c>
      <c r="X186">
        <f t="shared" si="79"/>
        <v>0.49133013917408169</v>
      </c>
      <c r="Y186">
        <f t="shared" si="79"/>
        <v>0.39560500695410294</v>
      </c>
      <c r="Z186">
        <f t="shared" si="79"/>
        <v>0.1888118029331694</v>
      </c>
      <c r="AA186" s="15">
        <f t="shared" si="96"/>
        <v>0.6701880659391688</v>
      </c>
      <c r="AB186" s="16">
        <f t="shared" si="97"/>
        <v>2.0952345182262189</v>
      </c>
      <c r="AC186" s="17">
        <f t="shared" si="98"/>
        <v>0.80517146295789788</v>
      </c>
      <c r="AD186">
        <v>499860000</v>
      </c>
      <c r="AE186">
        <v>192490000</v>
      </c>
      <c r="AF186">
        <v>95623000</v>
      </c>
      <c r="AG186">
        <v>235220000</v>
      </c>
      <c r="AH186">
        <v>234260000</v>
      </c>
      <c r="AI186">
        <v>547210000</v>
      </c>
      <c r="AJ186">
        <v>689590000</v>
      </c>
      <c r="AK186">
        <f t="shared" si="80"/>
        <v>0.82169384444634164</v>
      </c>
      <c r="AL186">
        <f t="shared" si="80"/>
        <v>0.17474644103726175</v>
      </c>
      <c r="AM186">
        <f t="shared" si="80"/>
        <v>0.3411012340666193</v>
      </c>
      <c r="AN186" s="15">
        <f>AD186/AE186</f>
        <v>2.5968102239077355</v>
      </c>
      <c r="AO186" s="16">
        <f>AL186/AM186</f>
        <v>0.51230081742575173</v>
      </c>
      <c r="AP186" s="17">
        <f>AL186/AK186</f>
        <v>0.21266611916145742</v>
      </c>
      <c r="AQ186">
        <v>251820000</v>
      </c>
      <c r="AR186">
        <v>298570000</v>
      </c>
      <c r="AS186">
        <v>424920000</v>
      </c>
      <c r="AT186">
        <v>348600000</v>
      </c>
      <c r="AU186">
        <v>747130000</v>
      </c>
      <c r="AV186">
        <v>737750000</v>
      </c>
      <c r="AW186">
        <v>625580000</v>
      </c>
      <c r="AX186">
        <f t="shared" si="81"/>
        <v>0.39962255564627308</v>
      </c>
      <c r="AY186">
        <f t="shared" si="81"/>
        <v>0.57596746865469328</v>
      </c>
      <c r="AZ186">
        <f t="shared" si="81"/>
        <v>0.55724287860865118</v>
      </c>
      <c r="BA186" s="15">
        <f t="shared" si="66"/>
        <v>0.84342030344642793</v>
      </c>
      <c r="BB186" s="16">
        <f t="shared" si="95"/>
        <v>1.0336022060843459</v>
      </c>
      <c r="BC186" s="17">
        <f t="shared" si="68"/>
        <v>1.4412786778845195</v>
      </c>
      <c r="BD186">
        <v>266040000</v>
      </c>
      <c r="BE186">
        <v>259020000</v>
      </c>
      <c r="BF186">
        <v>391810000</v>
      </c>
      <c r="BG186">
        <v>334200000</v>
      </c>
      <c r="BH186">
        <v>752070000</v>
      </c>
      <c r="BI186">
        <v>733350000</v>
      </c>
      <c r="BJ186">
        <v>663290000</v>
      </c>
      <c r="BK186">
        <f t="shared" si="82"/>
        <v>0.34440942997327378</v>
      </c>
      <c r="BL186">
        <f t="shared" si="82"/>
        <v>0.53427422104043087</v>
      </c>
      <c r="BM186">
        <f t="shared" si="82"/>
        <v>0.50385201043284233</v>
      </c>
      <c r="BN186" s="15">
        <f t="shared" si="69"/>
        <v>1.0271021542738012</v>
      </c>
      <c r="BO186" s="16">
        <f t="shared" si="94"/>
        <v>1.0603792581505309</v>
      </c>
      <c r="BP186" s="17">
        <f t="shared" si="70"/>
        <v>1.5512764011191291</v>
      </c>
      <c r="BQ186" s="41">
        <v>1</v>
      </c>
    </row>
    <row r="187" spans="1:69" customFormat="1" ht="15" x14ac:dyDescent="0.2">
      <c r="A187" t="s">
        <v>6</v>
      </c>
      <c r="B187" t="s">
        <v>7</v>
      </c>
      <c r="D187">
        <v>18694000</v>
      </c>
      <c r="E187">
        <v>0</v>
      </c>
      <c r="F187">
        <v>0</v>
      </c>
      <c r="G187">
        <v>0</v>
      </c>
      <c r="H187">
        <v>865460000</v>
      </c>
      <c r="I187">
        <v>887390000</v>
      </c>
      <c r="J187">
        <v>995240000</v>
      </c>
      <c r="K187">
        <f t="shared" si="78"/>
        <v>0</v>
      </c>
      <c r="L187">
        <f t="shared" si="78"/>
        <v>0</v>
      </c>
      <c r="M187">
        <f t="shared" si="78"/>
        <v>0</v>
      </c>
      <c r="N187" s="15" t="s">
        <v>943</v>
      </c>
      <c r="O187" s="16">
        <v>0</v>
      </c>
      <c r="P187" s="17">
        <v>0</v>
      </c>
      <c r="Q187">
        <v>90001000</v>
      </c>
      <c r="R187">
        <v>12726000</v>
      </c>
      <c r="S187">
        <v>0</v>
      </c>
      <c r="T187">
        <v>6907900</v>
      </c>
      <c r="U187">
        <v>876600000</v>
      </c>
      <c r="V187">
        <v>1078500000</v>
      </c>
      <c r="W187">
        <v>1138700000</v>
      </c>
      <c r="X187">
        <f t="shared" si="79"/>
        <v>1.4517453798767966E-2</v>
      </c>
      <c r="Y187">
        <f t="shared" si="79"/>
        <v>0</v>
      </c>
      <c r="Z187">
        <f t="shared" si="79"/>
        <v>6.0664793185211206E-3</v>
      </c>
      <c r="AA187" s="15">
        <f t="shared" si="96"/>
        <v>7.072214364293572</v>
      </c>
      <c r="AB187" s="16">
        <f t="shared" si="97"/>
        <v>0</v>
      </c>
      <c r="AC187" s="17">
        <f t="shared" si="98"/>
        <v>0</v>
      </c>
      <c r="AD187">
        <v>39267000</v>
      </c>
      <c r="AE187">
        <v>0</v>
      </c>
      <c r="AF187">
        <v>0</v>
      </c>
      <c r="AG187">
        <v>0</v>
      </c>
      <c r="AH187">
        <v>234260000</v>
      </c>
      <c r="AI187">
        <v>547210000</v>
      </c>
      <c r="AJ187">
        <v>689590000</v>
      </c>
      <c r="AK187">
        <f t="shared" si="80"/>
        <v>0</v>
      </c>
      <c r="AL187">
        <f t="shared" si="80"/>
        <v>0</v>
      </c>
      <c r="AM187">
        <f t="shared" si="80"/>
        <v>0</v>
      </c>
      <c r="AN187" s="15" t="s">
        <v>943</v>
      </c>
      <c r="AO187" s="16">
        <v>0</v>
      </c>
      <c r="AP187" s="17">
        <v>0</v>
      </c>
      <c r="AQ187">
        <v>4414900</v>
      </c>
      <c r="AR187">
        <v>8954800</v>
      </c>
      <c r="AS187">
        <v>14679000</v>
      </c>
      <c r="AT187">
        <v>14125000</v>
      </c>
      <c r="AU187">
        <v>747130000</v>
      </c>
      <c r="AV187">
        <v>737750000</v>
      </c>
      <c r="AW187">
        <v>625580000</v>
      </c>
      <c r="AX187">
        <f t="shared" si="81"/>
        <v>1.1985598222531554E-2</v>
      </c>
      <c r="AY187">
        <f t="shared" si="81"/>
        <v>1.9896984073195526E-2</v>
      </c>
      <c r="AZ187">
        <f t="shared" si="81"/>
        <v>2.2579046644713704E-2</v>
      </c>
      <c r="BA187" s="15">
        <f t="shared" si="66"/>
        <v>0.49302050297047395</v>
      </c>
      <c r="BB187" s="16">
        <f t="shared" si="95"/>
        <v>0.88121453426617047</v>
      </c>
      <c r="BC187" s="17">
        <f t="shared" si="68"/>
        <v>1.6600743412032175</v>
      </c>
      <c r="BD187">
        <v>15137000</v>
      </c>
      <c r="BE187">
        <v>9206100</v>
      </c>
      <c r="BF187">
        <v>16439000</v>
      </c>
      <c r="BG187">
        <v>18618000</v>
      </c>
      <c r="BH187">
        <v>752070000</v>
      </c>
      <c r="BI187">
        <v>733350000</v>
      </c>
      <c r="BJ187">
        <v>663290000</v>
      </c>
      <c r="BK187">
        <f t="shared" si="82"/>
        <v>1.2241014799154334E-2</v>
      </c>
      <c r="BL187">
        <f t="shared" si="82"/>
        <v>2.2416308720256357E-2</v>
      </c>
      <c r="BM187">
        <f t="shared" si="82"/>
        <v>2.8069170347811666E-2</v>
      </c>
      <c r="BN187" s="15">
        <f t="shared" si="69"/>
        <v>1.6442358870748743</v>
      </c>
      <c r="BO187" s="16">
        <f t="shared" si="94"/>
        <v>0.79860959346110427</v>
      </c>
      <c r="BP187" s="17">
        <f t="shared" si="70"/>
        <v>1.8312459455408043</v>
      </c>
      <c r="BQ187" s="41">
        <v>1</v>
      </c>
    </row>
    <row r="188" spans="1:69" customFormat="1" ht="15" x14ac:dyDescent="0.2">
      <c r="A188" t="s">
        <v>119</v>
      </c>
      <c r="B188" t="s">
        <v>120</v>
      </c>
      <c r="D188">
        <v>22377000</v>
      </c>
      <c r="E188">
        <v>21300000</v>
      </c>
      <c r="F188">
        <v>51621000</v>
      </c>
      <c r="G188">
        <v>108720000</v>
      </c>
      <c r="H188">
        <v>865460000</v>
      </c>
      <c r="I188">
        <v>887390000</v>
      </c>
      <c r="J188">
        <v>995240000</v>
      </c>
      <c r="K188">
        <f t="shared" si="78"/>
        <v>2.4611189425276733E-2</v>
      </c>
      <c r="L188">
        <f t="shared" si="78"/>
        <v>5.8171717057888865E-2</v>
      </c>
      <c r="M188">
        <f t="shared" si="78"/>
        <v>0.10923998231582333</v>
      </c>
      <c r="N188" s="15">
        <f t="shared" ref="N188:N193" si="99">D188/E188</f>
        <v>1.0505633802816901</v>
      </c>
      <c r="O188" s="16">
        <f t="shared" ref="O188:O193" si="100">L188/M188</f>
        <v>0.5325130581741474</v>
      </c>
      <c r="P188" s="17">
        <f t="shared" ref="P188:P193" si="101">L188/K188</f>
        <v>2.3636288377896948</v>
      </c>
      <c r="Q188">
        <v>32701000</v>
      </c>
      <c r="R188">
        <v>134690000</v>
      </c>
      <c r="S188">
        <v>80614000</v>
      </c>
      <c r="T188">
        <v>84386000</v>
      </c>
      <c r="U188">
        <v>876600000</v>
      </c>
      <c r="V188">
        <v>1078500000</v>
      </c>
      <c r="W188">
        <v>1138700000</v>
      </c>
      <c r="X188">
        <f t="shared" si="79"/>
        <v>0.15365046771617613</v>
      </c>
      <c r="Y188">
        <f t="shared" si="79"/>
        <v>7.4746407046824295E-2</v>
      </c>
      <c r="Z188">
        <f t="shared" si="79"/>
        <v>7.4107315359620618E-2</v>
      </c>
      <c r="AA188" s="15">
        <f t="shared" si="96"/>
        <v>0.24278714084193334</v>
      </c>
      <c r="AB188" s="16">
        <f t="shared" si="97"/>
        <v>1.0086238677531678</v>
      </c>
      <c r="AC188" s="17">
        <f t="shared" si="98"/>
        <v>0.48647041664003399</v>
      </c>
      <c r="AD188">
        <v>26021000</v>
      </c>
      <c r="AE188">
        <v>11903000</v>
      </c>
      <c r="AF188">
        <v>7789100</v>
      </c>
      <c r="AG188">
        <v>42204000</v>
      </c>
      <c r="AH188">
        <v>234260000</v>
      </c>
      <c r="AI188">
        <v>547210000</v>
      </c>
      <c r="AJ188">
        <v>689590000</v>
      </c>
      <c r="AK188">
        <f t="shared" si="80"/>
        <v>5.0811064629044653E-2</v>
      </c>
      <c r="AL188">
        <f t="shared" si="80"/>
        <v>1.423420624623088E-2</v>
      </c>
      <c r="AM188">
        <f t="shared" si="80"/>
        <v>6.1201583549645444E-2</v>
      </c>
      <c r="AN188" s="15">
        <f t="shared" ref="AN188:AN193" si="102">AD188/AE188</f>
        <v>2.1860875409560614</v>
      </c>
      <c r="AO188" s="16">
        <f t="shared" ref="AO188:AO193" si="103">AL188/AM188</f>
        <v>0.23257905140124993</v>
      </c>
      <c r="AP188" s="17">
        <f t="shared" ref="AP188:AP193" si="104">AL188/AK188</f>
        <v>0.28013989374460607</v>
      </c>
      <c r="AQ188">
        <v>27435000</v>
      </c>
      <c r="AR188">
        <v>81351000</v>
      </c>
      <c r="AS188">
        <v>145370000</v>
      </c>
      <c r="AT188">
        <v>109550000</v>
      </c>
      <c r="AU188">
        <v>747130000</v>
      </c>
      <c r="AV188">
        <v>737750000</v>
      </c>
      <c r="AW188">
        <v>625580000</v>
      </c>
      <c r="AX188">
        <f t="shared" si="81"/>
        <v>0.10888466531928848</v>
      </c>
      <c r="AY188">
        <f t="shared" si="81"/>
        <v>0.19704506946797695</v>
      </c>
      <c r="AZ188">
        <f t="shared" si="81"/>
        <v>0.17511749096838133</v>
      </c>
      <c r="BA188" s="15">
        <f t="shared" si="66"/>
        <v>0.33724232031566914</v>
      </c>
      <c r="BB188" s="16">
        <f t="shared" si="95"/>
        <v>1.1252163811755092</v>
      </c>
      <c r="BC188" s="17">
        <f t="shared" si="68"/>
        <v>1.8096677699304202</v>
      </c>
      <c r="BD188">
        <v>30870000</v>
      </c>
      <c r="BE188">
        <v>66340000</v>
      </c>
      <c r="BF188">
        <v>109050000</v>
      </c>
      <c r="BG188">
        <v>93232000</v>
      </c>
      <c r="BH188">
        <v>752070000</v>
      </c>
      <c r="BI188">
        <v>733350000</v>
      </c>
      <c r="BJ188">
        <v>663290000</v>
      </c>
      <c r="BK188">
        <f t="shared" si="82"/>
        <v>8.8209874080870138E-2</v>
      </c>
      <c r="BL188">
        <f t="shared" si="82"/>
        <v>0.14870116588259358</v>
      </c>
      <c r="BM188">
        <f t="shared" si="82"/>
        <v>0.14055993607622608</v>
      </c>
      <c r="BN188" s="15">
        <f t="shared" si="69"/>
        <v>0.46533011757612303</v>
      </c>
      <c r="BO188" s="16">
        <f t="shared" si="94"/>
        <v>1.0579199879683532</v>
      </c>
      <c r="BP188" s="17">
        <f t="shared" si="70"/>
        <v>1.6857655385185732</v>
      </c>
      <c r="BQ188" s="41">
        <v>1</v>
      </c>
    </row>
    <row r="189" spans="1:69" customFormat="1" ht="15" x14ac:dyDescent="0.2">
      <c r="A189" t="s">
        <v>346</v>
      </c>
      <c r="B189" t="s">
        <v>347</v>
      </c>
      <c r="D189">
        <v>0</v>
      </c>
      <c r="E189">
        <v>13364000</v>
      </c>
      <c r="F189">
        <v>0</v>
      </c>
      <c r="G189">
        <v>9209700</v>
      </c>
      <c r="H189">
        <v>865460000</v>
      </c>
      <c r="I189">
        <v>887390000</v>
      </c>
      <c r="J189">
        <v>995240000</v>
      </c>
      <c r="K189">
        <f t="shared" si="78"/>
        <v>1.5441499318281607E-2</v>
      </c>
      <c r="L189">
        <f t="shared" si="78"/>
        <v>0</v>
      </c>
      <c r="M189">
        <f t="shared" si="78"/>
        <v>9.2537478397170525E-3</v>
      </c>
      <c r="N189" s="15">
        <f t="shared" si="99"/>
        <v>0</v>
      </c>
      <c r="O189" s="16">
        <f t="shared" si="100"/>
        <v>0</v>
      </c>
      <c r="P189" s="17">
        <f t="shared" si="101"/>
        <v>0</v>
      </c>
      <c r="Q189">
        <v>0</v>
      </c>
      <c r="R189">
        <v>13335000</v>
      </c>
      <c r="S189">
        <v>7875500</v>
      </c>
      <c r="T189">
        <v>9071000</v>
      </c>
      <c r="U189">
        <v>876600000</v>
      </c>
      <c r="V189">
        <v>1078500000</v>
      </c>
      <c r="W189">
        <v>1138700000</v>
      </c>
      <c r="X189">
        <f t="shared" si="79"/>
        <v>1.5212183436002738E-2</v>
      </c>
      <c r="Y189">
        <f t="shared" si="79"/>
        <v>7.3022716736207693E-3</v>
      </c>
      <c r="Z189">
        <f t="shared" si="79"/>
        <v>7.9661016949152536E-3</v>
      </c>
      <c r="AA189" s="15">
        <f t="shared" si="96"/>
        <v>0</v>
      </c>
      <c r="AB189" s="16">
        <f t="shared" si="97"/>
        <v>0.91666814626303283</v>
      </c>
      <c r="AC189" s="17">
        <f t="shared" si="98"/>
        <v>0.4800278477012348</v>
      </c>
      <c r="AD189">
        <v>0</v>
      </c>
      <c r="AE189">
        <v>13413000</v>
      </c>
      <c r="AF189">
        <v>0</v>
      </c>
      <c r="AG189">
        <v>24287000</v>
      </c>
      <c r="AH189">
        <v>234260000</v>
      </c>
      <c r="AI189">
        <v>547210000</v>
      </c>
      <c r="AJ189">
        <v>689590000</v>
      </c>
      <c r="AK189">
        <f t="shared" si="80"/>
        <v>5.7256894049346876E-2</v>
      </c>
      <c r="AL189">
        <f t="shared" si="80"/>
        <v>0</v>
      </c>
      <c r="AM189">
        <f t="shared" si="80"/>
        <v>3.5219478240693748E-2</v>
      </c>
      <c r="AN189" s="15">
        <f t="shared" si="102"/>
        <v>0</v>
      </c>
      <c r="AO189" s="16">
        <f t="shared" si="103"/>
        <v>0</v>
      </c>
      <c r="AP189" s="17">
        <f t="shared" si="104"/>
        <v>0</v>
      </c>
      <c r="AQ189">
        <v>0</v>
      </c>
      <c r="AR189">
        <v>37544000</v>
      </c>
      <c r="AS189">
        <v>42047000</v>
      </c>
      <c r="AT189">
        <v>49491000</v>
      </c>
      <c r="AU189">
        <v>747130000</v>
      </c>
      <c r="AV189">
        <v>737750000</v>
      </c>
      <c r="AW189">
        <v>625580000</v>
      </c>
      <c r="AX189">
        <f t="shared" si="81"/>
        <v>5.0250960341573753E-2</v>
      </c>
      <c r="AY189">
        <f t="shared" si="81"/>
        <v>5.699356150457472E-2</v>
      </c>
      <c r="AZ189">
        <f t="shared" si="81"/>
        <v>7.9112183893346968E-2</v>
      </c>
      <c r="BA189" s="15">
        <f t="shared" si="66"/>
        <v>0</v>
      </c>
      <c r="BB189" s="16">
        <f t="shared" si="95"/>
        <v>0.72041446335761772</v>
      </c>
      <c r="BC189" s="17">
        <f t="shared" si="68"/>
        <v>1.1341785533484154</v>
      </c>
      <c r="BD189">
        <v>2302300</v>
      </c>
      <c r="BE189">
        <v>33075000</v>
      </c>
      <c r="BF189">
        <v>57070000</v>
      </c>
      <c r="BG189">
        <v>23897000</v>
      </c>
      <c r="BH189">
        <v>752070000</v>
      </c>
      <c r="BI189">
        <v>733350000</v>
      </c>
      <c r="BJ189">
        <v>663290000</v>
      </c>
      <c r="BK189">
        <f t="shared" si="82"/>
        <v>4.3978619011528185E-2</v>
      </c>
      <c r="BL189">
        <f t="shared" si="82"/>
        <v>7.7820958614576941E-2</v>
      </c>
      <c r="BM189">
        <f t="shared" si="82"/>
        <v>3.6027981727449532E-2</v>
      </c>
      <c r="BN189" s="15">
        <f t="shared" si="69"/>
        <v>6.9608465608465606E-2</v>
      </c>
      <c r="BO189" s="16">
        <f t="shared" si="94"/>
        <v>2.1600143800252223</v>
      </c>
      <c r="BP189" s="17">
        <f t="shared" si="70"/>
        <v>1.7695180149739949</v>
      </c>
      <c r="BQ189" s="41">
        <v>1</v>
      </c>
    </row>
    <row r="190" spans="1:69" customFormat="1" ht="15" x14ac:dyDescent="0.2">
      <c r="A190" t="s">
        <v>218</v>
      </c>
      <c r="B190" t="s">
        <v>219</v>
      </c>
      <c r="D190">
        <v>256140000</v>
      </c>
      <c r="E190">
        <v>629740000</v>
      </c>
      <c r="F190">
        <v>108760000</v>
      </c>
      <c r="G190">
        <v>426940000</v>
      </c>
      <c r="H190">
        <v>865460000</v>
      </c>
      <c r="I190">
        <v>887390000</v>
      </c>
      <c r="J190">
        <v>995240000</v>
      </c>
      <c r="K190">
        <f t="shared" si="78"/>
        <v>0.72763617036027084</v>
      </c>
      <c r="L190">
        <f t="shared" si="78"/>
        <v>0.12256166961538895</v>
      </c>
      <c r="M190">
        <f t="shared" si="78"/>
        <v>0.42898195410152323</v>
      </c>
      <c r="N190" s="15">
        <f t="shared" si="99"/>
        <v>0.40673928923047609</v>
      </c>
      <c r="O190" s="16">
        <f t="shared" si="100"/>
        <v>0.28570355569405465</v>
      </c>
      <c r="P190" s="17">
        <f t="shared" si="101"/>
        <v>0.16843812142365822</v>
      </c>
      <c r="Q190">
        <v>1056600000</v>
      </c>
      <c r="R190">
        <v>577590000</v>
      </c>
      <c r="S190">
        <v>552000000</v>
      </c>
      <c r="T190">
        <v>401250000</v>
      </c>
      <c r="U190">
        <v>876600000</v>
      </c>
      <c r="V190">
        <v>1078500000</v>
      </c>
      <c r="W190">
        <v>1138700000</v>
      </c>
      <c r="X190">
        <f t="shared" si="79"/>
        <v>0.65889801505817935</v>
      </c>
      <c r="Y190">
        <f t="shared" si="79"/>
        <v>0.51182197496522952</v>
      </c>
      <c r="Z190">
        <f t="shared" si="79"/>
        <v>0.35237551593922894</v>
      </c>
      <c r="AA190" s="15">
        <f t="shared" si="96"/>
        <v>1.8293252999532541</v>
      </c>
      <c r="AB190" s="16">
        <f t="shared" si="97"/>
        <v>1.4524901754340358</v>
      </c>
      <c r="AC190" s="17">
        <f t="shared" si="98"/>
        <v>0.77678481839110824</v>
      </c>
      <c r="AD190">
        <v>551120000</v>
      </c>
      <c r="AE190">
        <v>682930000</v>
      </c>
      <c r="AF190">
        <v>252010000</v>
      </c>
      <c r="AG190">
        <v>355580000</v>
      </c>
      <c r="AH190">
        <v>234260000</v>
      </c>
      <c r="AI190">
        <v>547210000</v>
      </c>
      <c r="AJ190">
        <v>689590000</v>
      </c>
      <c r="AK190">
        <f t="shared" si="80"/>
        <v>2.9152650900708617</v>
      </c>
      <c r="AL190">
        <f t="shared" si="80"/>
        <v>0.46053617441201733</v>
      </c>
      <c r="AM190">
        <f t="shared" si="80"/>
        <v>0.51563972795429169</v>
      </c>
      <c r="AN190" s="15">
        <f t="shared" si="102"/>
        <v>0.80699339610208953</v>
      </c>
      <c r="AO190" s="16">
        <f t="shared" si="103"/>
        <v>0.8931355546228219</v>
      </c>
      <c r="AP190" s="17">
        <f t="shared" si="104"/>
        <v>0.15797402986800868</v>
      </c>
      <c r="AQ190">
        <v>211570000</v>
      </c>
      <c r="AR190">
        <v>250100000</v>
      </c>
      <c r="AS190">
        <v>287370000</v>
      </c>
      <c r="AT190">
        <v>253850000</v>
      </c>
      <c r="AU190">
        <v>747130000</v>
      </c>
      <c r="AV190">
        <v>737750000</v>
      </c>
      <c r="AW190">
        <v>625580000</v>
      </c>
      <c r="AX190">
        <f t="shared" si="81"/>
        <v>0.33474763428051341</v>
      </c>
      <c r="AY190">
        <f t="shared" si="81"/>
        <v>0.38952219586580822</v>
      </c>
      <c r="AZ190">
        <f t="shared" si="81"/>
        <v>0.40578343297419994</v>
      </c>
      <c r="BA190" s="15">
        <f t="shared" si="66"/>
        <v>0.8459416233506597</v>
      </c>
      <c r="BB190" s="16">
        <f t="shared" si="95"/>
        <v>0.95992631589415922</v>
      </c>
      <c r="BC190" s="17">
        <f t="shared" si="68"/>
        <v>1.1636294210204772</v>
      </c>
      <c r="BD190">
        <v>162220000</v>
      </c>
      <c r="BE190">
        <v>217620000</v>
      </c>
      <c r="BF190">
        <v>390550000</v>
      </c>
      <c r="BG190">
        <v>258340000</v>
      </c>
      <c r="BH190">
        <v>752070000</v>
      </c>
      <c r="BI190">
        <v>733350000</v>
      </c>
      <c r="BJ190">
        <v>663290000</v>
      </c>
      <c r="BK190">
        <f t="shared" si="82"/>
        <v>0.28936136263911605</v>
      </c>
      <c r="BL190">
        <f t="shared" si="82"/>
        <v>0.53255607827094842</v>
      </c>
      <c r="BM190">
        <f t="shared" si="82"/>
        <v>0.38948273002758976</v>
      </c>
      <c r="BN190" s="15">
        <f t="shared" si="69"/>
        <v>0.74542780994393898</v>
      </c>
      <c r="BO190" s="16">
        <f t="shared" si="94"/>
        <v>1.367341956941772</v>
      </c>
      <c r="BP190" s="17">
        <f t="shared" si="70"/>
        <v>1.8404533121277096</v>
      </c>
      <c r="BQ190" s="41">
        <v>1</v>
      </c>
    </row>
    <row r="191" spans="1:69" customFormat="1" ht="15" x14ac:dyDescent="0.2">
      <c r="A191" t="s">
        <v>698</v>
      </c>
      <c r="B191" t="s">
        <v>699</v>
      </c>
      <c r="D191">
        <v>22980000</v>
      </c>
      <c r="E191">
        <v>85843000</v>
      </c>
      <c r="F191">
        <v>25123000</v>
      </c>
      <c r="G191">
        <v>40364000</v>
      </c>
      <c r="H191">
        <v>865460000</v>
      </c>
      <c r="I191">
        <v>887390000</v>
      </c>
      <c r="J191">
        <v>995240000</v>
      </c>
      <c r="K191">
        <f t="shared" si="78"/>
        <v>9.9187715203475607E-2</v>
      </c>
      <c r="L191">
        <f t="shared" si="78"/>
        <v>2.8311114617022955E-2</v>
      </c>
      <c r="M191">
        <f t="shared" si="78"/>
        <v>4.055705156545155E-2</v>
      </c>
      <c r="N191" s="15">
        <f t="shared" si="99"/>
        <v>0.26769800682641565</v>
      </c>
      <c r="O191" s="16">
        <f t="shared" si="100"/>
        <v>0.69805652837790921</v>
      </c>
      <c r="P191" s="17">
        <f t="shared" si="101"/>
        <v>0.2854296478041155</v>
      </c>
      <c r="Q191">
        <v>63713000</v>
      </c>
      <c r="R191">
        <v>61849000</v>
      </c>
      <c r="S191">
        <v>41504000</v>
      </c>
      <c r="T191">
        <v>49138000</v>
      </c>
      <c r="U191">
        <v>876600000</v>
      </c>
      <c r="V191">
        <v>1078500000</v>
      </c>
      <c r="W191">
        <v>1138700000</v>
      </c>
      <c r="X191">
        <f t="shared" si="79"/>
        <v>7.0555555555555552E-2</v>
      </c>
      <c r="Y191">
        <f t="shared" si="79"/>
        <v>3.8483078349559573E-2</v>
      </c>
      <c r="Z191">
        <f t="shared" si="79"/>
        <v>4.3152718011767809E-2</v>
      </c>
      <c r="AA191" s="15">
        <f t="shared" si="96"/>
        <v>1.0301379165386668</v>
      </c>
      <c r="AB191" s="16">
        <f t="shared" si="97"/>
        <v>0.89178805235547809</v>
      </c>
      <c r="AC191" s="17">
        <f t="shared" si="98"/>
        <v>0.54542945692289158</v>
      </c>
      <c r="AD191">
        <v>64434000</v>
      </c>
      <c r="AE191">
        <v>128360000</v>
      </c>
      <c r="AF191">
        <v>27928000</v>
      </c>
      <c r="AG191">
        <v>52182000</v>
      </c>
      <c r="AH191">
        <v>234260000</v>
      </c>
      <c r="AI191">
        <v>547210000</v>
      </c>
      <c r="AJ191">
        <v>689590000</v>
      </c>
      <c r="AK191">
        <f t="shared" si="80"/>
        <v>0.54793818833774444</v>
      </c>
      <c r="AL191">
        <f t="shared" si="80"/>
        <v>5.1037079000749254E-2</v>
      </c>
      <c r="AM191">
        <f t="shared" si="80"/>
        <v>7.5671050914311408E-2</v>
      </c>
      <c r="AN191" s="15">
        <f t="shared" si="102"/>
        <v>0.50197880959800556</v>
      </c>
      <c r="AO191" s="16">
        <f t="shared" si="103"/>
        <v>0.67445976214262915</v>
      </c>
      <c r="AP191" s="17">
        <f t="shared" si="104"/>
        <v>9.3143862003081321E-2</v>
      </c>
      <c r="AQ191">
        <v>18689000</v>
      </c>
      <c r="AR191">
        <v>38301000</v>
      </c>
      <c r="AS191">
        <v>28740000</v>
      </c>
      <c r="AT191">
        <v>28058000</v>
      </c>
      <c r="AU191">
        <v>747130000</v>
      </c>
      <c r="AV191">
        <v>737750000</v>
      </c>
      <c r="AW191">
        <v>625580000</v>
      </c>
      <c r="AX191">
        <f t="shared" si="81"/>
        <v>5.12641708939542E-2</v>
      </c>
      <c r="AY191">
        <f t="shared" si="81"/>
        <v>3.8956286004744156E-2</v>
      </c>
      <c r="AZ191">
        <f t="shared" si="81"/>
        <v>4.4851178106716967E-2</v>
      </c>
      <c r="BA191" s="15">
        <f t="shared" si="66"/>
        <v>0.48795070624787862</v>
      </c>
      <c r="BB191" s="16">
        <f t="shared" si="95"/>
        <v>0.86856773108731378</v>
      </c>
      <c r="BC191" s="17">
        <f t="shared" si="68"/>
        <v>0.759912533947534</v>
      </c>
      <c r="BD191">
        <v>8256100</v>
      </c>
      <c r="BE191">
        <v>13778000</v>
      </c>
      <c r="BF191">
        <v>31081000</v>
      </c>
      <c r="BG191">
        <v>28799000</v>
      </c>
      <c r="BH191">
        <v>752070000</v>
      </c>
      <c r="BI191">
        <v>733350000</v>
      </c>
      <c r="BJ191">
        <v>663290000</v>
      </c>
      <c r="BK191">
        <f t="shared" si="82"/>
        <v>1.8320103181884664E-2</v>
      </c>
      <c r="BL191">
        <f t="shared" si="82"/>
        <v>4.2382218585941225E-2</v>
      </c>
      <c r="BM191">
        <f t="shared" si="82"/>
        <v>4.3418414268268785E-2</v>
      </c>
      <c r="BN191" s="15">
        <f t="shared" si="69"/>
        <v>0.59922339962258675</v>
      </c>
      <c r="BO191" s="16">
        <f t="shared" si="94"/>
        <v>0.97613464932355132</v>
      </c>
      <c r="BP191" s="17">
        <f t="shared" si="70"/>
        <v>2.3134268494650034</v>
      </c>
      <c r="BQ191" s="41">
        <v>1</v>
      </c>
    </row>
    <row r="192" spans="1:69" customFormat="1" ht="15" x14ac:dyDescent="0.2">
      <c r="A192" t="s">
        <v>286</v>
      </c>
      <c r="B192" t="s">
        <v>287</v>
      </c>
      <c r="D192">
        <v>902110000</v>
      </c>
      <c r="E192">
        <v>2087000000</v>
      </c>
      <c r="F192">
        <v>751240000</v>
      </c>
      <c r="G192">
        <v>1075600000</v>
      </c>
      <c r="H192">
        <v>865460000</v>
      </c>
      <c r="I192">
        <v>887390000</v>
      </c>
      <c r="J192">
        <v>995240000</v>
      </c>
      <c r="K192">
        <f t="shared" si="78"/>
        <v>2.4114343817160817</v>
      </c>
      <c r="L192">
        <f t="shared" si="78"/>
        <v>0.84657253293365942</v>
      </c>
      <c r="M192">
        <f t="shared" si="78"/>
        <v>1.0807443430730277</v>
      </c>
      <c r="N192" s="15">
        <f t="shared" si="99"/>
        <v>0.43225203641590798</v>
      </c>
      <c r="O192" s="16">
        <f t="shared" si="100"/>
        <v>0.78332358467543239</v>
      </c>
      <c r="P192" s="17">
        <f t="shared" si="101"/>
        <v>0.35106596279480828</v>
      </c>
      <c r="Q192">
        <v>2073900000</v>
      </c>
      <c r="R192">
        <v>1462700000</v>
      </c>
      <c r="S192">
        <v>1351700000</v>
      </c>
      <c r="T192">
        <v>1448900000</v>
      </c>
      <c r="U192">
        <v>876600000</v>
      </c>
      <c r="V192">
        <v>1078500000</v>
      </c>
      <c r="W192">
        <v>1138700000</v>
      </c>
      <c r="X192">
        <f t="shared" si="79"/>
        <v>1.6686059776408853</v>
      </c>
      <c r="Y192">
        <f t="shared" si="79"/>
        <v>1.2533147890588781</v>
      </c>
      <c r="Z192">
        <f t="shared" si="79"/>
        <v>1.2724159128831123</v>
      </c>
      <c r="AA192" s="15">
        <f t="shared" si="96"/>
        <v>1.4178573870239968</v>
      </c>
      <c r="AB192" s="16">
        <f t="shared" si="97"/>
        <v>0.98498830167806228</v>
      </c>
      <c r="AC192" s="17">
        <f t="shared" si="98"/>
        <v>0.75111488623026768</v>
      </c>
      <c r="AD192">
        <v>1968300000</v>
      </c>
      <c r="AE192">
        <v>1481700000</v>
      </c>
      <c r="AF192">
        <v>371120000</v>
      </c>
      <c r="AG192">
        <v>1061200000</v>
      </c>
      <c r="AH192">
        <v>234260000</v>
      </c>
      <c r="AI192">
        <v>547210000</v>
      </c>
      <c r="AJ192">
        <v>689590000</v>
      </c>
      <c r="AK192">
        <f t="shared" si="80"/>
        <v>6.3250234781866306</v>
      </c>
      <c r="AL192">
        <f t="shared" si="80"/>
        <v>0.6782039801904205</v>
      </c>
      <c r="AM192">
        <f t="shared" si="80"/>
        <v>1.5388854246726316</v>
      </c>
      <c r="AN192" s="15">
        <f t="shared" si="102"/>
        <v>1.3284065600323953</v>
      </c>
      <c r="AO192" s="16">
        <f t="shared" si="103"/>
        <v>0.44071115972438002</v>
      </c>
      <c r="AP192" s="17">
        <f t="shared" si="104"/>
        <v>0.10722552770426395</v>
      </c>
      <c r="AQ192">
        <v>976000000</v>
      </c>
      <c r="AR192">
        <v>1123200000</v>
      </c>
      <c r="AS192">
        <v>1217500000</v>
      </c>
      <c r="AT192">
        <v>1294800000</v>
      </c>
      <c r="AU192">
        <v>747130000</v>
      </c>
      <c r="AV192">
        <v>737750000</v>
      </c>
      <c r="AW192">
        <v>625580000</v>
      </c>
      <c r="AX192">
        <f t="shared" si="81"/>
        <v>1.5033528301634254</v>
      </c>
      <c r="AY192">
        <f t="shared" si="81"/>
        <v>1.6502880379532361</v>
      </c>
      <c r="AZ192">
        <f t="shared" si="81"/>
        <v>2.0697592634035615</v>
      </c>
      <c r="BA192" s="15">
        <f t="shared" si="66"/>
        <v>0.86894586894586889</v>
      </c>
      <c r="BB192" s="16">
        <f t="shared" si="95"/>
        <v>0.79733332621469366</v>
      </c>
      <c r="BC192" s="17">
        <f t="shared" si="68"/>
        <v>1.0977383384935908</v>
      </c>
      <c r="BD192">
        <v>1013700000</v>
      </c>
      <c r="BE192">
        <v>916730000</v>
      </c>
      <c r="BF192">
        <v>1567000000</v>
      </c>
      <c r="BG192">
        <v>1251200000</v>
      </c>
      <c r="BH192">
        <v>752070000</v>
      </c>
      <c r="BI192">
        <v>733350000</v>
      </c>
      <c r="BJ192">
        <v>663290000</v>
      </c>
      <c r="BK192">
        <f t="shared" si="82"/>
        <v>1.2189423856821839</v>
      </c>
      <c r="BL192">
        <f t="shared" si="82"/>
        <v>2.1367696188722984</v>
      </c>
      <c r="BM192">
        <f t="shared" si="82"/>
        <v>1.8863543849598214</v>
      </c>
      <c r="BN192" s="15">
        <f t="shared" si="69"/>
        <v>1.105778146237169</v>
      </c>
      <c r="BO192" s="16">
        <f t="shared" si="94"/>
        <v>1.1327508955417254</v>
      </c>
      <c r="BP192" s="17">
        <f t="shared" si="70"/>
        <v>1.7529701518061909</v>
      </c>
      <c r="BQ192" s="41">
        <v>1</v>
      </c>
    </row>
    <row r="193" spans="1:69" customFormat="1" ht="15" x14ac:dyDescent="0.2">
      <c r="A193" t="s">
        <v>477</v>
      </c>
      <c r="B193" t="s">
        <v>478</v>
      </c>
      <c r="D193">
        <v>366940000</v>
      </c>
      <c r="E193">
        <v>404850000</v>
      </c>
      <c r="F193">
        <v>110820000</v>
      </c>
      <c r="G193">
        <v>264420000</v>
      </c>
      <c r="H193">
        <v>865460000</v>
      </c>
      <c r="I193">
        <v>887390000</v>
      </c>
      <c r="J193">
        <v>995240000</v>
      </c>
      <c r="K193">
        <f t="shared" si="78"/>
        <v>0.46778591731564717</v>
      </c>
      <c r="L193">
        <f t="shared" si="78"/>
        <v>0.12488308410056458</v>
      </c>
      <c r="M193">
        <f t="shared" si="78"/>
        <v>0.26568465897672922</v>
      </c>
      <c r="N193" s="15">
        <f t="shared" si="99"/>
        <v>0.90636038038779798</v>
      </c>
      <c r="O193" s="16">
        <f t="shared" si="100"/>
        <v>0.47004251047668821</v>
      </c>
      <c r="P193" s="17">
        <f t="shared" si="101"/>
        <v>0.26696631830474155</v>
      </c>
      <c r="Q193">
        <v>546160000</v>
      </c>
      <c r="R193">
        <v>483210000</v>
      </c>
      <c r="S193">
        <v>265640000</v>
      </c>
      <c r="T193">
        <v>262490000</v>
      </c>
      <c r="U193">
        <v>876600000</v>
      </c>
      <c r="V193">
        <v>1078500000</v>
      </c>
      <c r="W193">
        <v>1138700000</v>
      </c>
      <c r="X193">
        <f t="shared" si="79"/>
        <v>0.55123203285420941</v>
      </c>
      <c r="Y193">
        <f t="shared" si="79"/>
        <v>0.24630505331478905</v>
      </c>
      <c r="Z193">
        <f t="shared" si="79"/>
        <v>0.23051725652059366</v>
      </c>
      <c r="AA193" s="15">
        <f t="shared" si="96"/>
        <v>1.1302746218000455</v>
      </c>
      <c r="AB193" s="16">
        <f t="shared" si="97"/>
        <v>1.068488567981829</v>
      </c>
      <c r="AC193" s="17">
        <f t="shared" si="98"/>
        <v>0.44682645172025431</v>
      </c>
      <c r="AD193">
        <v>305890000</v>
      </c>
      <c r="AE193">
        <v>270700000</v>
      </c>
      <c r="AF193">
        <v>87059000</v>
      </c>
      <c r="AG193">
        <v>187490000</v>
      </c>
      <c r="AH193">
        <v>234260000</v>
      </c>
      <c r="AI193">
        <v>547210000</v>
      </c>
      <c r="AJ193">
        <v>689590000</v>
      </c>
      <c r="AK193">
        <f t="shared" si="80"/>
        <v>1.1555536583283532</v>
      </c>
      <c r="AL193">
        <f t="shared" si="80"/>
        <v>0.1590961422488624</v>
      </c>
      <c r="AM193">
        <f t="shared" si="80"/>
        <v>0.2718861932452617</v>
      </c>
      <c r="AN193" s="15">
        <f t="shared" si="102"/>
        <v>1.1299963058736608</v>
      </c>
      <c r="AO193" s="16">
        <f t="shared" si="103"/>
        <v>0.58515712162458267</v>
      </c>
      <c r="AP193" s="17">
        <f t="shared" si="104"/>
        <v>0.13767957991584226</v>
      </c>
      <c r="AQ193">
        <v>421060000</v>
      </c>
      <c r="AR193">
        <v>308480000</v>
      </c>
      <c r="AS193">
        <v>534940000</v>
      </c>
      <c r="AT193">
        <v>483150000</v>
      </c>
      <c r="AU193">
        <v>747130000</v>
      </c>
      <c r="AV193">
        <v>737750000</v>
      </c>
      <c r="AW193">
        <v>625580000</v>
      </c>
      <c r="AX193">
        <f t="shared" si="81"/>
        <v>0.41288664623291799</v>
      </c>
      <c r="AY193">
        <f t="shared" si="81"/>
        <v>0.72509657743137923</v>
      </c>
      <c r="AZ193">
        <f t="shared" si="81"/>
        <v>0.77232328399245498</v>
      </c>
      <c r="BA193" s="15">
        <f t="shared" si="66"/>
        <v>1.3649507261410789</v>
      </c>
      <c r="BB193" s="16">
        <f t="shared" si="95"/>
        <v>0.93885111644317965</v>
      </c>
      <c r="BC193" s="17">
        <f t="shared" si="68"/>
        <v>1.7561637898609515</v>
      </c>
      <c r="BD193">
        <v>337860000</v>
      </c>
      <c r="BE193">
        <v>346770000</v>
      </c>
      <c r="BF193">
        <v>545560000</v>
      </c>
      <c r="BG193">
        <v>459290000</v>
      </c>
      <c r="BH193">
        <v>752070000</v>
      </c>
      <c r="BI193">
        <v>733350000</v>
      </c>
      <c r="BJ193">
        <v>663290000</v>
      </c>
      <c r="BK193">
        <f t="shared" si="82"/>
        <v>0.46108739877936894</v>
      </c>
      <c r="BL193">
        <f t="shared" si="82"/>
        <v>0.74392854707847544</v>
      </c>
      <c r="BM193">
        <f t="shared" si="82"/>
        <v>0.6924422198435074</v>
      </c>
      <c r="BN193" s="15">
        <f t="shared" si="69"/>
        <v>0.97430573579029323</v>
      </c>
      <c r="BO193" s="16">
        <f t="shared" si="94"/>
        <v>1.0743546909178994</v>
      </c>
      <c r="BP193" s="17">
        <f t="shared" si="70"/>
        <v>1.6134219869115236</v>
      </c>
      <c r="BQ193" s="41">
        <v>1</v>
      </c>
    </row>
    <row r="194" spans="1:69" customFormat="1" ht="15" x14ac:dyDescent="0.2">
      <c r="A194" t="s">
        <v>658</v>
      </c>
      <c r="B194" t="s">
        <v>659</v>
      </c>
      <c r="D194">
        <v>0</v>
      </c>
      <c r="E194">
        <v>0</v>
      </c>
      <c r="F194">
        <v>0</v>
      </c>
      <c r="G194">
        <v>0</v>
      </c>
      <c r="H194">
        <v>865460000</v>
      </c>
      <c r="I194">
        <v>887390000</v>
      </c>
      <c r="J194">
        <v>995240000</v>
      </c>
      <c r="K194">
        <f t="shared" si="78"/>
        <v>0</v>
      </c>
      <c r="L194">
        <f t="shared" si="78"/>
        <v>0</v>
      </c>
      <c r="M194">
        <f t="shared" si="78"/>
        <v>0</v>
      </c>
      <c r="N194" s="15">
        <v>0</v>
      </c>
      <c r="O194" s="16">
        <v>0</v>
      </c>
      <c r="P194" s="17">
        <v>0</v>
      </c>
      <c r="Q194">
        <v>0</v>
      </c>
      <c r="R194">
        <v>0</v>
      </c>
      <c r="S194">
        <v>0</v>
      </c>
      <c r="T194">
        <v>0</v>
      </c>
      <c r="U194">
        <v>876600000</v>
      </c>
      <c r="V194">
        <v>1078500000</v>
      </c>
      <c r="W194">
        <v>1138700000</v>
      </c>
      <c r="X194">
        <f t="shared" si="79"/>
        <v>0</v>
      </c>
      <c r="Y194">
        <f t="shared" si="79"/>
        <v>0</v>
      </c>
      <c r="Z194">
        <f t="shared" si="79"/>
        <v>0</v>
      </c>
      <c r="AA194" s="15">
        <v>0</v>
      </c>
      <c r="AB194" s="16">
        <v>0</v>
      </c>
      <c r="AC194" s="17">
        <v>0</v>
      </c>
      <c r="AD194">
        <v>0</v>
      </c>
      <c r="AE194">
        <v>0</v>
      </c>
      <c r="AF194">
        <v>0</v>
      </c>
      <c r="AG194">
        <v>0</v>
      </c>
      <c r="AH194">
        <v>234260000</v>
      </c>
      <c r="AI194">
        <v>547210000</v>
      </c>
      <c r="AJ194">
        <v>689590000</v>
      </c>
      <c r="AK194">
        <f t="shared" si="80"/>
        <v>0</v>
      </c>
      <c r="AL194">
        <f t="shared" si="80"/>
        <v>0</v>
      </c>
      <c r="AM194">
        <f t="shared" si="80"/>
        <v>0</v>
      </c>
      <c r="AN194" s="15">
        <v>0</v>
      </c>
      <c r="AO194" s="16">
        <v>0</v>
      </c>
      <c r="AP194" s="17">
        <v>0</v>
      </c>
      <c r="AQ194">
        <v>0</v>
      </c>
      <c r="AR194">
        <v>7699200</v>
      </c>
      <c r="AS194">
        <v>9403900</v>
      </c>
      <c r="AT194">
        <v>8167600</v>
      </c>
      <c r="AU194">
        <v>747130000</v>
      </c>
      <c r="AV194">
        <v>737750000</v>
      </c>
      <c r="AW194">
        <v>625580000</v>
      </c>
      <c r="AX194">
        <f t="shared" si="81"/>
        <v>1.030503392983818E-2</v>
      </c>
      <c r="AY194">
        <f t="shared" si="81"/>
        <v>1.2746729922060319E-2</v>
      </c>
      <c r="AZ194">
        <f t="shared" si="81"/>
        <v>1.3056043991176188E-2</v>
      </c>
      <c r="BA194" s="15">
        <f t="shared" si="66"/>
        <v>0</v>
      </c>
      <c r="BB194" s="16">
        <f t="shared" si="95"/>
        <v>0.97630874487517683</v>
      </c>
      <c r="BC194" s="17">
        <f t="shared" si="68"/>
        <v>1.2369420623790688</v>
      </c>
      <c r="BD194">
        <v>5975300</v>
      </c>
      <c r="BE194">
        <v>4771800</v>
      </c>
      <c r="BF194">
        <v>10128000</v>
      </c>
      <c r="BG194">
        <v>8338300</v>
      </c>
      <c r="BH194">
        <v>752070000</v>
      </c>
      <c r="BI194">
        <v>733350000</v>
      </c>
      <c r="BJ194">
        <v>663290000</v>
      </c>
      <c r="BK194">
        <f t="shared" si="82"/>
        <v>6.3448881088196581E-3</v>
      </c>
      <c r="BL194">
        <f t="shared" si="82"/>
        <v>1.3810595213745142E-2</v>
      </c>
      <c r="BM194">
        <f t="shared" si="82"/>
        <v>1.2571122736661189E-2</v>
      </c>
      <c r="BN194" s="15">
        <f t="shared" si="69"/>
        <v>1.2522109057378767</v>
      </c>
      <c r="BO194" s="16">
        <f t="shared" si="94"/>
        <v>1.0985968002260671</v>
      </c>
      <c r="BP194" s="17">
        <f t="shared" si="70"/>
        <v>2.1766491350017412</v>
      </c>
      <c r="BQ194" s="41">
        <v>1</v>
      </c>
    </row>
    <row r="195" spans="1:69" customFormat="1" ht="15" x14ac:dyDescent="0.2">
      <c r="A195" t="s">
        <v>634</v>
      </c>
      <c r="B195" t="s">
        <v>635</v>
      </c>
      <c r="D195">
        <v>895780000</v>
      </c>
      <c r="E195">
        <v>1608700000</v>
      </c>
      <c r="F195">
        <v>623060000</v>
      </c>
      <c r="G195">
        <v>916390000</v>
      </c>
      <c r="H195">
        <v>865460000</v>
      </c>
      <c r="I195">
        <v>887390000</v>
      </c>
      <c r="J195">
        <v>995240000</v>
      </c>
      <c r="K195">
        <f t="shared" si="78"/>
        <v>1.8587803018048206</v>
      </c>
      <c r="L195">
        <f t="shared" si="78"/>
        <v>0.7021264607444303</v>
      </c>
      <c r="M195">
        <f t="shared" si="78"/>
        <v>0.92077287890358106</v>
      </c>
      <c r="N195" s="15">
        <f>D195/E195</f>
        <v>0.55683471125753714</v>
      </c>
      <c r="O195" s="16">
        <f>L195/M195</f>
        <v>0.76254033631018103</v>
      </c>
      <c r="P195" s="17">
        <f>L195/K195</f>
        <v>0.37773504489082776</v>
      </c>
      <c r="Q195">
        <v>1833200000</v>
      </c>
      <c r="R195">
        <v>1784800000</v>
      </c>
      <c r="S195">
        <v>1059000000</v>
      </c>
      <c r="T195">
        <v>983360000</v>
      </c>
      <c r="U195">
        <v>876600000</v>
      </c>
      <c r="V195">
        <v>1078500000</v>
      </c>
      <c r="W195">
        <v>1138700000</v>
      </c>
      <c r="X195">
        <f t="shared" si="79"/>
        <v>2.0360483686972395</v>
      </c>
      <c r="Y195">
        <f t="shared" si="79"/>
        <v>0.98191933240611962</v>
      </c>
      <c r="Z195">
        <f t="shared" si="79"/>
        <v>0.86358127689470454</v>
      </c>
      <c r="AA195" s="15">
        <f>Q195/R195</f>
        <v>1.0271178843567907</v>
      </c>
      <c r="AB195" s="16">
        <f>Y195/Z195</f>
        <v>1.1370317521669056</v>
      </c>
      <c r="AC195" s="17">
        <f>Y195/X195</f>
        <v>0.48226719340385721</v>
      </c>
      <c r="AD195">
        <v>1117500000</v>
      </c>
      <c r="AE195">
        <v>693230000</v>
      </c>
      <c r="AF195">
        <v>262300000</v>
      </c>
      <c r="AG195">
        <v>456880000</v>
      </c>
      <c r="AH195">
        <v>234260000</v>
      </c>
      <c r="AI195">
        <v>547210000</v>
      </c>
      <c r="AJ195">
        <v>689590000</v>
      </c>
      <c r="AK195">
        <f t="shared" si="80"/>
        <v>2.9592333304874927</v>
      </c>
      <c r="AL195">
        <f t="shared" si="80"/>
        <v>0.47934065532428133</v>
      </c>
      <c r="AM195">
        <f t="shared" si="80"/>
        <v>0.66253860989863544</v>
      </c>
      <c r="AN195" s="15">
        <f>AD195/AE195</f>
        <v>1.6120190990003318</v>
      </c>
      <c r="AO195" s="16">
        <f>AL195/AM195</f>
        <v>0.72349090024748541</v>
      </c>
      <c r="AP195" s="17">
        <f>AL195/AK195</f>
        <v>0.16198136537118438</v>
      </c>
      <c r="AQ195">
        <v>1014100000</v>
      </c>
      <c r="AR195">
        <v>1128900000</v>
      </c>
      <c r="AS195">
        <v>1273000000</v>
      </c>
      <c r="AT195">
        <v>1167700000</v>
      </c>
      <c r="AU195">
        <v>747130000</v>
      </c>
      <c r="AV195">
        <v>737750000</v>
      </c>
      <c r="AW195">
        <v>625580000</v>
      </c>
      <c r="AX195">
        <f t="shared" si="81"/>
        <v>1.5109820245472676</v>
      </c>
      <c r="AY195">
        <f t="shared" si="81"/>
        <v>1.7255167739749238</v>
      </c>
      <c r="AZ195">
        <f t="shared" si="81"/>
        <v>1.8665878065155537</v>
      </c>
      <c r="BA195" s="15">
        <f t="shared" si="66"/>
        <v>0.89830808751882363</v>
      </c>
      <c r="BB195" s="16">
        <f t="shared" si="95"/>
        <v>0.92442303970474671</v>
      </c>
      <c r="BC195" s="17">
        <f t="shared" si="68"/>
        <v>1.1419836543005446</v>
      </c>
      <c r="BD195">
        <v>1211000000</v>
      </c>
      <c r="BE195">
        <v>1117400000</v>
      </c>
      <c r="BF195">
        <v>1571000000</v>
      </c>
      <c r="BG195">
        <v>1233400000</v>
      </c>
      <c r="BH195">
        <v>752070000</v>
      </c>
      <c r="BI195">
        <v>733350000</v>
      </c>
      <c r="BJ195">
        <v>663290000</v>
      </c>
      <c r="BK195">
        <f t="shared" si="82"/>
        <v>1.4857659526373874</v>
      </c>
      <c r="BL195">
        <f t="shared" si="82"/>
        <v>2.1422240403627191</v>
      </c>
      <c r="BM195">
        <f t="shared" si="82"/>
        <v>1.8595184610049902</v>
      </c>
      <c r="BN195" s="15">
        <f t="shared" si="69"/>
        <v>1.0837658850903884</v>
      </c>
      <c r="BO195" s="16">
        <f t="shared" si="94"/>
        <v>1.1520316067230323</v>
      </c>
      <c r="BP195" s="17">
        <f t="shared" si="70"/>
        <v>1.4418314247678452</v>
      </c>
      <c r="BQ195" s="41">
        <v>1</v>
      </c>
    </row>
    <row r="196" spans="1:69" customFormat="1" ht="15" x14ac:dyDescent="0.2">
      <c r="A196" t="s">
        <v>196</v>
      </c>
      <c r="B196" t="s">
        <v>197</v>
      </c>
      <c r="D196">
        <v>0</v>
      </c>
      <c r="E196">
        <v>5776700</v>
      </c>
      <c r="F196">
        <v>0</v>
      </c>
      <c r="G196">
        <v>30340000</v>
      </c>
      <c r="H196">
        <v>865460000</v>
      </c>
      <c r="I196">
        <v>887390000</v>
      </c>
      <c r="J196">
        <v>995240000</v>
      </c>
      <c r="K196">
        <f t="shared" si="78"/>
        <v>6.674716335821413E-3</v>
      </c>
      <c r="L196">
        <f t="shared" si="78"/>
        <v>0</v>
      </c>
      <c r="M196">
        <f t="shared" si="78"/>
        <v>3.0485109119408382E-2</v>
      </c>
      <c r="N196" s="15">
        <f>D196/E196</f>
        <v>0</v>
      </c>
      <c r="O196" s="16">
        <f>L196/M196</f>
        <v>0</v>
      </c>
      <c r="P196" s="17">
        <f>L196/K196</f>
        <v>0</v>
      </c>
      <c r="Q196">
        <v>0</v>
      </c>
      <c r="R196">
        <v>6648200</v>
      </c>
      <c r="S196">
        <v>5494900</v>
      </c>
      <c r="T196">
        <v>30680000</v>
      </c>
      <c r="U196">
        <v>876600000</v>
      </c>
      <c r="V196">
        <v>1078500000</v>
      </c>
      <c r="W196">
        <v>1138700000</v>
      </c>
      <c r="X196">
        <f t="shared" si="79"/>
        <v>7.5840748345881812E-3</v>
      </c>
      <c r="Y196">
        <f t="shared" si="79"/>
        <v>5.0949466852109413E-3</v>
      </c>
      <c r="Z196">
        <f t="shared" si="79"/>
        <v>2.6943005181347152E-2</v>
      </c>
      <c r="AA196" s="15">
        <f>Q196/R196</f>
        <v>0</v>
      </c>
      <c r="AB196" s="16">
        <f>Y196/Z196</f>
        <v>0.18910090581648301</v>
      </c>
      <c r="AC196" s="17">
        <f>Y196/X196</f>
        <v>0.6717954129322089</v>
      </c>
      <c r="AD196">
        <v>0</v>
      </c>
      <c r="AE196">
        <v>28538000</v>
      </c>
      <c r="AF196">
        <v>0</v>
      </c>
      <c r="AG196">
        <v>0</v>
      </c>
      <c r="AH196">
        <v>234260000</v>
      </c>
      <c r="AI196">
        <v>547210000</v>
      </c>
      <c r="AJ196">
        <v>689590000</v>
      </c>
      <c r="AK196">
        <f t="shared" si="80"/>
        <v>0.12182190728250662</v>
      </c>
      <c r="AL196">
        <f t="shared" si="80"/>
        <v>0</v>
      </c>
      <c r="AM196">
        <f t="shared" si="80"/>
        <v>0</v>
      </c>
      <c r="AN196" s="15">
        <f>AD196/AE196</f>
        <v>0</v>
      </c>
      <c r="AO196" s="16">
        <v>0</v>
      </c>
      <c r="AP196" s="17">
        <f>AL196/AK196</f>
        <v>0</v>
      </c>
      <c r="AQ196">
        <v>1752500</v>
      </c>
      <c r="AR196">
        <v>4817000</v>
      </c>
      <c r="AS196">
        <v>15126000</v>
      </c>
      <c r="AT196">
        <v>8194800</v>
      </c>
      <c r="AU196">
        <v>747130000</v>
      </c>
      <c r="AV196">
        <v>737750000</v>
      </c>
      <c r="AW196">
        <v>625580000</v>
      </c>
      <c r="AX196">
        <f t="shared" si="81"/>
        <v>6.4473384819241633E-3</v>
      </c>
      <c r="AY196">
        <f t="shared" si="81"/>
        <v>2.0502880379532362E-2</v>
      </c>
      <c r="AZ196">
        <f t="shared" si="81"/>
        <v>1.3099523642060169E-2</v>
      </c>
      <c r="BA196" s="15">
        <f t="shared" si="66"/>
        <v>0.36381565289599338</v>
      </c>
      <c r="BB196" s="16">
        <f t="shared" si="95"/>
        <v>1.565162286795023</v>
      </c>
      <c r="BC196" s="17">
        <f t="shared" si="68"/>
        <v>3.1800533564376194</v>
      </c>
      <c r="BD196">
        <v>1209600</v>
      </c>
      <c r="BE196">
        <v>13831000</v>
      </c>
      <c r="BF196">
        <v>9134300</v>
      </c>
      <c r="BG196">
        <v>8205000</v>
      </c>
      <c r="BH196">
        <v>752070000</v>
      </c>
      <c r="BI196">
        <v>733350000</v>
      </c>
      <c r="BJ196">
        <v>663290000</v>
      </c>
      <c r="BK196">
        <f t="shared" si="82"/>
        <v>1.8390575345380085E-2</v>
      </c>
      <c r="BL196">
        <f t="shared" si="82"/>
        <v>1.2455580554987387E-2</v>
      </c>
      <c r="BM196">
        <f t="shared" si="82"/>
        <v>1.2370154834235403E-2</v>
      </c>
      <c r="BN196" s="15">
        <f t="shared" si="69"/>
        <v>8.7455715421878383E-2</v>
      </c>
      <c r="BO196" s="16">
        <f t="shared" si="94"/>
        <v>1.0069057923604612</v>
      </c>
      <c r="BP196" s="17">
        <f t="shared" si="70"/>
        <v>0.67728063538351269</v>
      </c>
      <c r="BQ196" s="41">
        <v>1</v>
      </c>
    </row>
    <row r="197" spans="1:69" customFormat="1" ht="15" x14ac:dyDescent="0.2">
      <c r="A197" t="s">
        <v>85</v>
      </c>
      <c r="B197" t="s">
        <v>86</v>
      </c>
      <c r="D197">
        <v>0</v>
      </c>
      <c r="E197">
        <v>34960000</v>
      </c>
      <c r="F197">
        <v>0</v>
      </c>
      <c r="G197">
        <v>10764000</v>
      </c>
      <c r="H197">
        <v>865460000</v>
      </c>
      <c r="I197">
        <v>887390000</v>
      </c>
      <c r="J197">
        <v>995240000</v>
      </c>
      <c r="K197">
        <f t="shared" si="78"/>
        <v>4.0394703394726506E-2</v>
      </c>
      <c r="L197">
        <f t="shared" si="78"/>
        <v>0</v>
      </c>
      <c r="M197">
        <f t="shared" si="78"/>
        <v>1.0815481692858004E-2</v>
      </c>
      <c r="N197" s="15">
        <f>D197/E197</f>
        <v>0</v>
      </c>
      <c r="O197" s="16">
        <f>L197/M197</f>
        <v>0</v>
      </c>
      <c r="P197" s="17">
        <f>L197/K197</f>
        <v>0</v>
      </c>
      <c r="Q197">
        <v>0</v>
      </c>
      <c r="R197">
        <v>0</v>
      </c>
      <c r="S197">
        <v>0</v>
      </c>
      <c r="T197">
        <v>0</v>
      </c>
      <c r="U197">
        <v>876600000</v>
      </c>
      <c r="V197">
        <v>1078500000</v>
      </c>
      <c r="W197">
        <v>1138700000</v>
      </c>
      <c r="X197">
        <f t="shared" si="79"/>
        <v>0</v>
      </c>
      <c r="Y197">
        <f t="shared" si="79"/>
        <v>0</v>
      </c>
      <c r="Z197">
        <f t="shared" si="79"/>
        <v>0</v>
      </c>
      <c r="AA197" s="15">
        <v>0</v>
      </c>
      <c r="AB197" s="16">
        <v>0</v>
      </c>
      <c r="AC197" s="17">
        <v>0</v>
      </c>
      <c r="AD197">
        <v>0</v>
      </c>
      <c r="AE197">
        <v>42686000</v>
      </c>
      <c r="AF197">
        <v>8263100</v>
      </c>
      <c r="AG197">
        <v>11665000</v>
      </c>
      <c r="AH197">
        <v>234260000</v>
      </c>
      <c r="AI197">
        <v>547210000</v>
      </c>
      <c r="AJ197">
        <v>689590000</v>
      </c>
      <c r="AK197">
        <f t="shared" si="80"/>
        <v>0.18221634081789465</v>
      </c>
      <c r="AL197">
        <f t="shared" si="80"/>
        <v>1.5100418486504267E-2</v>
      </c>
      <c r="AM197">
        <f t="shared" si="80"/>
        <v>1.6915848547687757E-2</v>
      </c>
      <c r="AN197" s="15">
        <f>AD197/AE197</f>
        <v>0</v>
      </c>
      <c r="AO197" s="16">
        <f>AL197/AM197</f>
        <v>0.89267874703030237</v>
      </c>
      <c r="AP197" s="17">
        <f>AL197/AK197</f>
        <v>8.2870824969509663E-2</v>
      </c>
      <c r="AQ197">
        <v>20677000</v>
      </c>
      <c r="AR197">
        <v>45252000</v>
      </c>
      <c r="AS197">
        <v>45314000</v>
      </c>
      <c r="AT197">
        <v>53765000</v>
      </c>
      <c r="AU197">
        <v>747130000</v>
      </c>
      <c r="AV197">
        <v>737750000</v>
      </c>
      <c r="AW197">
        <v>625580000</v>
      </c>
      <c r="AX197">
        <f t="shared" si="81"/>
        <v>6.0567772676776467E-2</v>
      </c>
      <c r="AY197">
        <f t="shared" si="81"/>
        <v>6.1421890884445954E-2</v>
      </c>
      <c r="AZ197">
        <f t="shared" si="81"/>
        <v>8.5944243741807605E-2</v>
      </c>
      <c r="BA197" s="15">
        <f t="shared" si="66"/>
        <v>0.45693008043843364</v>
      </c>
      <c r="BB197" s="16">
        <f t="shared" si="95"/>
        <v>0.71467137542065839</v>
      </c>
      <c r="BC197" s="17">
        <f t="shared" si="68"/>
        <v>1.0141018592879012</v>
      </c>
      <c r="BD197">
        <v>17324000</v>
      </c>
      <c r="BE197">
        <v>30137000</v>
      </c>
      <c r="BF197">
        <v>96239000</v>
      </c>
      <c r="BG197">
        <v>21040000</v>
      </c>
      <c r="BH197">
        <v>752070000</v>
      </c>
      <c r="BI197">
        <v>733350000</v>
      </c>
      <c r="BJ197">
        <v>663290000</v>
      </c>
      <c r="BK197">
        <f t="shared" si="82"/>
        <v>4.0072067759650033E-2</v>
      </c>
      <c r="BL197">
        <f t="shared" si="82"/>
        <v>0.13123201745414878</v>
      </c>
      <c r="BM197">
        <f t="shared" si="82"/>
        <v>3.1720665169081397E-2</v>
      </c>
      <c r="BN197" s="15">
        <f t="shared" si="69"/>
        <v>0.57484155689020144</v>
      </c>
      <c r="BO197" s="16">
        <f t="shared" si="94"/>
        <v>4.1371142992947885</v>
      </c>
      <c r="BP197" s="17">
        <f t="shared" si="70"/>
        <v>3.2749000685782153</v>
      </c>
      <c r="BQ197" s="41">
        <v>1</v>
      </c>
    </row>
    <row r="198" spans="1:69" customFormat="1" ht="15" x14ac:dyDescent="0.2">
      <c r="A198" t="s">
        <v>372</v>
      </c>
      <c r="B198" t="s">
        <v>373</v>
      </c>
      <c r="D198">
        <v>2008900000</v>
      </c>
      <c r="E198">
        <v>2067300000</v>
      </c>
      <c r="F198">
        <v>1251800000</v>
      </c>
      <c r="G198">
        <v>1682300000</v>
      </c>
      <c r="H198">
        <v>865460000</v>
      </c>
      <c r="I198">
        <v>887390000</v>
      </c>
      <c r="J198">
        <v>995240000</v>
      </c>
      <c r="K198">
        <f t="shared" si="78"/>
        <v>2.3886719201349571</v>
      </c>
      <c r="L198">
        <f t="shared" si="78"/>
        <v>1.4106537148266265</v>
      </c>
      <c r="M198">
        <f t="shared" si="78"/>
        <v>1.6903460471845988</v>
      </c>
      <c r="N198" s="15">
        <f>D198/E198</f>
        <v>0.97175059256034446</v>
      </c>
      <c r="O198" s="16">
        <f>L198/M198</f>
        <v>0.83453545927839956</v>
      </c>
      <c r="P198" s="17">
        <f>L198/K198</f>
        <v>0.5905598432902105</v>
      </c>
      <c r="Q198">
        <v>2670300000</v>
      </c>
      <c r="R198">
        <v>3083900000</v>
      </c>
      <c r="S198">
        <v>1839000000</v>
      </c>
      <c r="T198">
        <v>1764300000</v>
      </c>
      <c r="U198">
        <v>876600000</v>
      </c>
      <c r="V198">
        <v>1078500000</v>
      </c>
      <c r="W198">
        <v>1138700000</v>
      </c>
      <c r="X198">
        <f t="shared" si="79"/>
        <v>3.5180241843486195</v>
      </c>
      <c r="Y198">
        <f t="shared" si="79"/>
        <v>1.7051460361613351</v>
      </c>
      <c r="Z198">
        <f t="shared" si="79"/>
        <v>1.5493984368139107</v>
      </c>
      <c r="AA198" s="15">
        <f>Q198/R198</f>
        <v>0.86588410778559621</v>
      </c>
      <c r="AB198" s="16">
        <f>Y198/Z198</f>
        <v>1.1005213350206384</v>
      </c>
      <c r="AC198" s="17">
        <f>Y198/X198</f>
        <v>0.48468854868803346</v>
      </c>
      <c r="AD198">
        <v>3317700000</v>
      </c>
      <c r="AE198">
        <v>2094800000</v>
      </c>
      <c r="AF198">
        <v>1239400000</v>
      </c>
      <c r="AG198">
        <v>1914100000</v>
      </c>
      <c r="AH198">
        <v>234260000</v>
      </c>
      <c r="AI198">
        <v>547210000</v>
      </c>
      <c r="AJ198">
        <v>689590000</v>
      </c>
      <c r="AK198">
        <f t="shared" si="80"/>
        <v>8.9422009732775543</v>
      </c>
      <c r="AL198">
        <f t="shared" si="80"/>
        <v>2.2649439885966998</v>
      </c>
      <c r="AM198">
        <f t="shared" si="80"/>
        <v>2.7757073043402603</v>
      </c>
      <c r="AN198" s="15">
        <f>AD198/AE198</f>
        <v>1.5837788810387627</v>
      </c>
      <c r="AO198" s="16">
        <f>AL198/AM198</f>
        <v>0.81598804926409185</v>
      </c>
      <c r="AP198" s="17">
        <f>AL198/AK198</f>
        <v>0.25328708171121966</v>
      </c>
      <c r="AQ198">
        <v>759200000</v>
      </c>
      <c r="AR198">
        <v>849350000</v>
      </c>
      <c r="AS198">
        <v>1330700000</v>
      </c>
      <c r="AT198">
        <v>475550000</v>
      </c>
      <c r="AU198">
        <v>747130000</v>
      </c>
      <c r="AV198">
        <v>737750000</v>
      </c>
      <c r="AW198">
        <v>625580000</v>
      </c>
      <c r="AX198">
        <f t="shared" si="81"/>
        <v>1.1368168859502363</v>
      </c>
      <c r="AY198">
        <f t="shared" si="81"/>
        <v>1.8037275499830565</v>
      </c>
      <c r="AZ198">
        <f t="shared" si="81"/>
        <v>0.76017455801016653</v>
      </c>
      <c r="BA198" s="15">
        <f t="shared" ref="BA198:BA199" si="105">AQ198/AR198</f>
        <v>0.89386001059633835</v>
      </c>
      <c r="BB198" s="16">
        <f t="shared" si="95"/>
        <v>2.3727807396034075</v>
      </c>
      <c r="BC198" s="17">
        <f t="shared" ref="BC198:BC199" si="106">AY198/AX198</f>
        <v>1.5866473943825761</v>
      </c>
      <c r="BD198">
        <v>850760000</v>
      </c>
      <c r="BE198">
        <v>731470000</v>
      </c>
      <c r="BF198">
        <v>1386300000</v>
      </c>
      <c r="BG198">
        <v>537010000</v>
      </c>
      <c r="BH198">
        <v>752070000</v>
      </c>
      <c r="BI198">
        <v>733350000</v>
      </c>
      <c r="BJ198">
        <v>663290000</v>
      </c>
      <c r="BK198">
        <f t="shared" si="82"/>
        <v>0.97260893267913895</v>
      </c>
      <c r="BL198">
        <f t="shared" si="82"/>
        <v>1.8903661280425446</v>
      </c>
      <c r="BM198">
        <f t="shared" si="82"/>
        <v>0.80961570353842216</v>
      </c>
      <c r="BN198" s="15">
        <f t="shared" ref="BN198:BN199" si="107">BD198/BE198</f>
        <v>1.1630825597768877</v>
      </c>
      <c r="BO198" s="16">
        <f t="shared" si="94"/>
        <v>2.3348931101270725</v>
      </c>
      <c r="BP198" s="17">
        <f t="shared" ref="BP198:BP199" si="108">BL198/BK198</f>
        <v>1.9436035024224594</v>
      </c>
      <c r="BQ198" s="41">
        <v>1</v>
      </c>
    </row>
    <row r="199" spans="1:69" customFormat="1" ht="15" x14ac:dyDescent="0.2">
      <c r="A199" t="s">
        <v>706</v>
      </c>
      <c r="B199" t="s">
        <v>707</v>
      </c>
      <c r="D199">
        <v>36784000</v>
      </c>
      <c r="E199">
        <v>175550000</v>
      </c>
      <c r="F199">
        <v>25189000</v>
      </c>
      <c r="G199">
        <v>0</v>
      </c>
      <c r="H199">
        <v>865460000</v>
      </c>
      <c r="I199">
        <v>887390000</v>
      </c>
      <c r="J199">
        <v>995240000</v>
      </c>
      <c r="K199">
        <f t="shared" si="78"/>
        <v>0.20284010815057887</v>
      </c>
      <c r="L199">
        <f t="shared" si="78"/>
        <v>2.8385490032567417E-2</v>
      </c>
      <c r="M199">
        <f t="shared" si="78"/>
        <v>0</v>
      </c>
      <c r="N199" s="15">
        <f>D199/E199</f>
        <v>0.2095357448020507</v>
      </c>
      <c r="O199" s="16" t="s">
        <v>943</v>
      </c>
      <c r="P199" s="17">
        <f>L199/K199</f>
        <v>0.13994022331863171</v>
      </c>
      <c r="Q199">
        <v>69794000</v>
      </c>
      <c r="R199">
        <v>322040000</v>
      </c>
      <c r="S199">
        <v>191690000</v>
      </c>
      <c r="T199">
        <v>0</v>
      </c>
      <c r="U199">
        <v>876600000</v>
      </c>
      <c r="V199">
        <v>1078500000</v>
      </c>
      <c r="W199">
        <v>1138700000</v>
      </c>
      <c r="X199">
        <f t="shared" si="79"/>
        <v>0.36737394478667579</v>
      </c>
      <c r="Y199">
        <f t="shared" si="79"/>
        <v>0.17773759851645804</v>
      </c>
      <c r="Z199">
        <f t="shared" si="79"/>
        <v>0</v>
      </c>
      <c r="AA199" s="15">
        <f>Q199/R199</f>
        <v>0.21672463048068563</v>
      </c>
      <c r="AB199" s="16" t="s">
        <v>943</v>
      </c>
      <c r="AC199" s="17">
        <f>Y199/X199</f>
        <v>0.48380567277210013</v>
      </c>
      <c r="AD199">
        <v>12121000</v>
      </c>
      <c r="AE199">
        <v>0</v>
      </c>
      <c r="AF199">
        <v>146860000</v>
      </c>
      <c r="AG199">
        <v>11627000</v>
      </c>
      <c r="AH199">
        <v>234260000</v>
      </c>
      <c r="AI199">
        <v>547210000</v>
      </c>
      <c r="AJ199">
        <v>689590000</v>
      </c>
      <c r="AK199">
        <f t="shared" si="80"/>
        <v>0</v>
      </c>
      <c r="AL199">
        <f t="shared" si="80"/>
        <v>0.26837959832605396</v>
      </c>
      <c r="AM199">
        <f t="shared" si="80"/>
        <v>1.6860743340245652E-2</v>
      </c>
      <c r="AN199" s="15" t="s">
        <v>943</v>
      </c>
      <c r="AO199" s="16">
        <f>AL199/AM199</f>
        <v>15.917423859092075</v>
      </c>
      <c r="AP199" s="17" t="s">
        <v>943</v>
      </c>
      <c r="AQ199">
        <v>36013000</v>
      </c>
      <c r="AR199">
        <v>59876000</v>
      </c>
      <c r="AS199">
        <v>57837000</v>
      </c>
      <c r="AT199">
        <v>48693000</v>
      </c>
      <c r="AU199">
        <v>747130000</v>
      </c>
      <c r="AV199">
        <v>737750000</v>
      </c>
      <c r="AW199">
        <v>625580000</v>
      </c>
      <c r="AX199">
        <f t="shared" si="81"/>
        <v>8.0141340864374341E-2</v>
      </c>
      <c r="AY199">
        <f t="shared" si="81"/>
        <v>7.8396475770925109E-2</v>
      </c>
      <c r="AZ199">
        <f t="shared" si="81"/>
        <v>7.7836567665206691E-2</v>
      </c>
      <c r="BA199" s="15">
        <f t="shared" si="105"/>
        <v>0.60145968334558086</v>
      </c>
      <c r="BB199" s="16">
        <f t="shared" si="95"/>
        <v>1.0071933812411502</v>
      </c>
      <c r="BC199" s="17">
        <f t="shared" si="106"/>
        <v>0.97822765286143487</v>
      </c>
      <c r="BD199">
        <v>448660000</v>
      </c>
      <c r="BE199">
        <v>71534000</v>
      </c>
      <c r="BF199">
        <v>67049000</v>
      </c>
      <c r="BG199">
        <v>46992000</v>
      </c>
      <c r="BH199">
        <v>752070000</v>
      </c>
      <c r="BI199">
        <v>733350000</v>
      </c>
      <c r="BJ199">
        <v>663290000</v>
      </c>
      <c r="BK199">
        <f t="shared" si="82"/>
        <v>9.5116146103421229E-2</v>
      </c>
      <c r="BL199">
        <f t="shared" si="82"/>
        <v>9.1428376627803912E-2</v>
      </c>
      <c r="BM199">
        <f t="shared" si="82"/>
        <v>7.0846839240754425E-2</v>
      </c>
      <c r="BN199" s="15">
        <f t="shared" si="107"/>
        <v>6.2719825537506644</v>
      </c>
      <c r="BO199" s="16">
        <f t="shared" si="94"/>
        <v>1.2905074892206345</v>
      </c>
      <c r="BP199" s="17">
        <f t="shared" si="108"/>
        <v>0.96122877527430994</v>
      </c>
      <c r="BQ199" s="41">
        <v>1</v>
      </c>
    </row>
    <row r="200" spans="1:69" customFormat="1" ht="15" x14ac:dyDescent="0.2">
      <c r="A200" t="s">
        <v>456</v>
      </c>
      <c r="B200" t="s">
        <v>457</v>
      </c>
      <c r="D200">
        <v>0</v>
      </c>
      <c r="E200">
        <v>0</v>
      </c>
      <c r="F200">
        <v>0</v>
      </c>
      <c r="G200">
        <v>0</v>
      </c>
      <c r="H200">
        <v>865460000</v>
      </c>
      <c r="I200">
        <v>887390000</v>
      </c>
      <c r="J200">
        <v>995240000</v>
      </c>
      <c r="K200">
        <f t="shared" si="78"/>
        <v>0</v>
      </c>
      <c r="L200">
        <f t="shared" si="78"/>
        <v>0</v>
      </c>
      <c r="M200">
        <f t="shared" si="78"/>
        <v>0</v>
      </c>
      <c r="N200" s="15">
        <v>0</v>
      </c>
      <c r="O200" s="16">
        <v>0</v>
      </c>
      <c r="P200" s="17">
        <v>0</v>
      </c>
      <c r="Q200">
        <v>0</v>
      </c>
      <c r="R200">
        <v>0</v>
      </c>
      <c r="S200">
        <v>0</v>
      </c>
      <c r="T200">
        <v>0</v>
      </c>
      <c r="U200">
        <v>876600000</v>
      </c>
      <c r="V200">
        <v>1078500000</v>
      </c>
      <c r="W200">
        <v>1138700000</v>
      </c>
      <c r="X200">
        <f t="shared" si="79"/>
        <v>0</v>
      </c>
      <c r="Y200">
        <f t="shared" si="79"/>
        <v>0</v>
      </c>
      <c r="Z200">
        <f t="shared" si="79"/>
        <v>0</v>
      </c>
      <c r="AA200" s="15">
        <v>0</v>
      </c>
      <c r="AB200" s="16">
        <v>0</v>
      </c>
      <c r="AC200" s="17">
        <v>0</v>
      </c>
      <c r="AD200">
        <v>0</v>
      </c>
      <c r="AE200">
        <v>0</v>
      </c>
      <c r="AF200">
        <v>223970000</v>
      </c>
      <c r="AG200">
        <v>0</v>
      </c>
      <c r="AH200">
        <v>234260000</v>
      </c>
      <c r="AI200">
        <v>547210000</v>
      </c>
      <c r="AJ200">
        <v>689590000</v>
      </c>
      <c r="AK200">
        <f t="shared" si="80"/>
        <v>0</v>
      </c>
      <c r="AL200">
        <f t="shared" si="80"/>
        <v>0.40929442078909378</v>
      </c>
      <c r="AM200">
        <f t="shared" si="80"/>
        <v>0</v>
      </c>
      <c r="AN200" s="15">
        <v>0</v>
      </c>
      <c r="AO200" s="16" t="s">
        <v>943</v>
      </c>
      <c r="AP200" s="17" t="s">
        <v>943</v>
      </c>
      <c r="AQ200">
        <v>0</v>
      </c>
      <c r="AR200">
        <v>0</v>
      </c>
      <c r="AS200">
        <v>0</v>
      </c>
      <c r="AT200">
        <v>0</v>
      </c>
      <c r="AU200">
        <v>747130000</v>
      </c>
      <c r="AV200">
        <v>737750000</v>
      </c>
      <c r="AW200">
        <v>625580000</v>
      </c>
      <c r="AX200">
        <f t="shared" si="81"/>
        <v>0</v>
      </c>
      <c r="AY200">
        <f t="shared" si="81"/>
        <v>0</v>
      </c>
      <c r="AZ200">
        <f t="shared" si="81"/>
        <v>0</v>
      </c>
      <c r="BA200" s="15">
        <v>0</v>
      </c>
      <c r="BB200" s="16">
        <v>0</v>
      </c>
      <c r="BC200" s="17">
        <v>0</v>
      </c>
      <c r="BD200">
        <v>0</v>
      </c>
      <c r="BE200">
        <v>0</v>
      </c>
      <c r="BF200">
        <v>0</v>
      </c>
      <c r="BG200">
        <v>6210600</v>
      </c>
      <c r="BH200">
        <v>752070000</v>
      </c>
      <c r="BI200">
        <v>733350000</v>
      </c>
      <c r="BJ200">
        <v>663290000</v>
      </c>
      <c r="BK200">
        <f t="shared" si="82"/>
        <v>0</v>
      </c>
      <c r="BL200">
        <f t="shared" si="82"/>
        <v>0</v>
      </c>
      <c r="BM200">
        <f t="shared" si="82"/>
        <v>9.3633252423525153E-3</v>
      </c>
      <c r="BN200" s="15">
        <v>0</v>
      </c>
      <c r="BO200" s="16">
        <f t="shared" si="94"/>
        <v>0</v>
      </c>
      <c r="BP200" s="17">
        <v>0</v>
      </c>
      <c r="BQ200" s="41">
        <v>0</v>
      </c>
    </row>
    <row r="201" spans="1:69" customFormat="1" ht="15" x14ac:dyDescent="0.2">
      <c r="A201" t="s">
        <v>222</v>
      </c>
      <c r="B201" t="s">
        <v>223</v>
      </c>
      <c r="D201">
        <v>78215000</v>
      </c>
      <c r="E201">
        <v>716950000</v>
      </c>
      <c r="F201">
        <v>81239000</v>
      </c>
      <c r="G201">
        <v>468840000</v>
      </c>
      <c r="H201">
        <v>865460000</v>
      </c>
      <c r="I201">
        <v>887390000</v>
      </c>
      <c r="J201">
        <v>995240000</v>
      </c>
      <c r="K201">
        <f t="shared" si="78"/>
        <v>0.82840339241559402</v>
      </c>
      <c r="L201">
        <f t="shared" si="78"/>
        <v>9.1548248233583887E-2</v>
      </c>
      <c r="M201">
        <f t="shared" si="78"/>
        <v>0.47108235199549858</v>
      </c>
      <c r="N201" s="15">
        <f>D201/E201</f>
        <v>0.1090940790850129</v>
      </c>
      <c r="O201" s="16">
        <f>L201/M201</f>
        <v>0.19433597511302794</v>
      </c>
      <c r="P201" s="17">
        <f>L201/K201</f>
        <v>0.11051167712704862</v>
      </c>
      <c r="Q201">
        <v>101620000</v>
      </c>
      <c r="R201">
        <v>342910000</v>
      </c>
      <c r="S201">
        <v>160240000</v>
      </c>
      <c r="T201">
        <v>364840000</v>
      </c>
      <c r="U201">
        <v>876600000</v>
      </c>
      <c r="V201">
        <v>1078500000</v>
      </c>
      <c r="W201">
        <v>1138700000</v>
      </c>
      <c r="X201">
        <f t="shared" si="79"/>
        <v>0.39118183892311204</v>
      </c>
      <c r="Y201">
        <f t="shared" si="79"/>
        <v>0.14857672693555865</v>
      </c>
      <c r="Z201">
        <f t="shared" si="79"/>
        <v>0.32040045666110478</v>
      </c>
      <c r="AA201" s="15">
        <f t="shared" ref="AA201:AA209" si="109">Q201/R201</f>
        <v>0.29634597999475082</v>
      </c>
      <c r="AB201" s="16">
        <f>Y201/Z201</f>
        <v>0.46372195746497269</v>
      </c>
      <c r="AC201" s="17">
        <f t="shared" ref="AC201:AC209" si="110">Y201/X201</f>
        <v>0.37981499178125661</v>
      </c>
      <c r="AD201">
        <v>50042000</v>
      </c>
      <c r="AE201">
        <v>798340000</v>
      </c>
      <c r="AF201">
        <v>36366000</v>
      </c>
      <c r="AG201">
        <v>23945000</v>
      </c>
      <c r="AH201">
        <v>234260000</v>
      </c>
      <c r="AI201">
        <v>547210000</v>
      </c>
      <c r="AJ201">
        <v>689590000</v>
      </c>
      <c r="AK201">
        <f t="shared" si="80"/>
        <v>3.4079228207974044</v>
      </c>
      <c r="AL201">
        <f t="shared" si="80"/>
        <v>6.6457118839202495E-2</v>
      </c>
      <c r="AM201">
        <f t="shared" si="80"/>
        <v>3.4723531373714818E-2</v>
      </c>
      <c r="AN201" s="15">
        <f t="shared" ref="AN201:AN206" si="111">AD201/AE201</f>
        <v>6.2682566325124631E-2</v>
      </c>
      <c r="AO201" s="16">
        <f t="shared" ref="AO201:AO206" si="112">AL201/AM201</f>
        <v>1.9138928619889599</v>
      </c>
      <c r="AP201" s="17">
        <f t="shared" ref="AP201:AP206" si="113">AL201/AK201</f>
        <v>1.9500769921676951E-2</v>
      </c>
      <c r="AQ201">
        <v>273780000</v>
      </c>
      <c r="AR201">
        <v>370920000</v>
      </c>
      <c r="AS201">
        <v>70859000</v>
      </c>
      <c r="AT201">
        <v>333740000</v>
      </c>
      <c r="AU201">
        <v>747130000</v>
      </c>
      <c r="AV201">
        <v>737750000</v>
      </c>
      <c r="AW201">
        <v>625580000</v>
      </c>
      <c r="AX201">
        <f t="shared" si="81"/>
        <v>0.49645978611486624</v>
      </c>
      <c r="AY201">
        <f t="shared" si="81"/>
        <v>9.6047441545238907E-2</v>
      </c>
      <c r="AZ201">
        <f t="shared" si="81"/>
        <v>0.53348892228012401</v>
      </c>
      <c r="BA201" s="15">
        <f>AQ201/AR201</f>
        <v>0.73811064380459401</v>
      </c>
      <c r="BB201" s="16">
        <f>AY201/AZ201</f>
        <v>0.18003643099979194</v>
      </c>
      <c r="BC201" s="17">
        <f>AY201/AX201</f>
        <v>0.19346469589586526</v>
      </c>
      <c r="BD201">
        <v>163190000</v>
      </c>
      <c r="BE201">
        <v>63517000</v>
      </c>
      <c r="BF201">
        <v>494210000</v>
      </c>
      <c r="BG201">
        <v>216750000</v>
      </c>
      <c r="BH201">
        <v>752070000</v>
      </c>
      <c r="BI201">
        <v>733350000</v>
      </c>
      <c r="BJ201">
        <v>663290000</v>
      </c>
      <c r="BK201">
        <f t="shared" si="82"/>
        <v>8.4456234127142427E-2</v>
      </c>
      <c r="BL201">
        <f t="shared" si="82"/>
        <v>0.67390741119520015</v>
      </c>
      <c r="BM201">
        <f t="shared" si="82"/>
        <v>0.32678014141627343</v>
      </c>
      <c r="BN201" s="15">
        <f>BD201/BE201</f>
        <v>2.5692334335689657</v>
      </c>
      <c r="BO201" s="16">
        <f t="shared" si="94"/>
        <v>2.0622654983698467</v>
      </c>
      <c r="BP201" s="17">
        <f>BL201/BK201</f>
        <v>7.9793684641524969</v>
      </c>
      <c r="BQ201" s="41">
        <v>0</v>
      </c>
    </row>
    <row r="202" spans="1:69" customFormat="1" ht="15" x14ac:dyDescent="0.2">
      <c r="A202" t="s">
        <v>338</v>
      </c>
      <c r="B202" t="s">
        <v>339</v>
      </c>
      <c r="D202">
        <v>0</v>
      </c>
      <c r="E202">
        <v>0</v>
      </c>
      <c r="F202">
        <v>0</v>
      </c>
      <c r="G202">
        <v>0</v>
      </c>
      <c r="H202">
        <v>865460000</v>
      </c>
      <c r="I202">
        <v>887390000</v>
      </c>
      <c r="J202">
        <v>995240000</v>
      </c>
      <c r="K202">
        <f t="shared" si="78"/>
        <v>0</v>
      </c>
      <c r="L202">
        <f t="shared" si="78"/>
        <v>0</v>
      </c>
      <c r="M202">
        <f t="shared" si="78"/>
        <v>0</v>
      </c>
      <c r="N202" s="15">
        <v>0</v>
      </c>
      <c r="O202" s="16">
        <v>0</v>
      </c>
      <c r="P202" s="17">
        <v>0</v>
      </c>
      <c r="Q202">
        <v>0</v>
      </c>
      <c r="R202">
        <v>257110000</v>
      </c>
      <c r="S202">
        <v>0</v>
      </c>
      <c r="T202">
        <v>0</v>
      </c>
      <c r="U202">
        <v>876600000</v>
      </c>
      <c r="V202">
        <v>1078500000</v>
      </c>
      <c r="W202">
        <v>1138700000</v>
      </c>
      <c r="X202">
        <f t="shared" si="79"/>
        <v>0.29330367328313939</v>
      </c>
      <c r="Y202">
        <f t="shared" si="79"/>
        <v>0</v>
      </c>
      <c r="Z202">
        <f t="shared" si="79"/>
        <v>0</v>
      </c>
      <c r="AA202" s="15">
        <f t="shared" si="109"/>
        <v>0</v>
      </c>
      <c r="AB202" s="16">
        <v>0</v>
      </c>
      <c r="AC202" s="17">
        <f t="shared" si="110"/>
        <v>0</v>
      </c>
      <c r="AD202">
        <v>0</v>
      </c>
      <c r="AE202">
        <v>50177000</v>
      </c>
      <c r="AF202">
        <v>0</v>
      </c>
      <c r="AG202">
        <v>65300000</v>
      </c>
      <c r="AH202">
        <v>234260000</v>
      </c>
      <c r="AI202">
        <v>547210000</v>
      </c>
      <c r="AJ202">
        <v>689590000</v>
      </c>
      <c r="AK202">
        <f t="shared" si="80"/>
        <v>0.2141936310082814</v>
      </c>
      <c r="AL202">
        <f t="shared" si="80"/>
        <v>0</v>
      </c>
      <c r="AM202">
        <f t="shared" si="80"/>
        <v>9.4693948578140633E-2</v>
      </c>
      <c r="AN202" s="15">
        <f t="shared" si="111"/>
        <v>0</v>
      </c>
      <c r="AO202" s="16">
        <f t="shared" si="112"/>
        <v>0</v>
      </c>
      <c r="AP202" s="17">
        <f t="shared" si="113"/>
        <v>0</v>
      </c>
      <c r="AQ202">
        <v>0</v>
      </c>
      <c r="AR202">
        <v>0</v>
      </c>
      <c r="AS202">
        <v>0</v>
      </c>
      <c r="AT202">
        <v>0</v>
      </c>
      <c r="AU202">
        <v>747130000</v>
      </c>
      <c r="AV202">
        <v>737750000</v>
      </c>
      <c r="AW202">
        <v>625580000</v>
      </c>
      <c r="AX202">
        <f t="shared" si="81"/>
        <v>0</v>
      </c>
      <c r="AY202">
        <f t="shared" si="81"/>
        <v>0</v>
      </c>
      <c r="AZ202">
        <f t="shared" si="81"/>
        <v>0</v>
      </c>
      <c r="BA202" s="15">
        <v>0</v>
      </c>
      <c r="BB202" s="16">
        <v>0</v>
      </c>
      <c r="BC202" s="17">
        <v>0</v>
      </c>
      <c r="BD202">
        <v>0</v>
      </c>
      <c r="BE202">
        <v>0</v>
      </c>
      <c r="BF202">
        <v>0</v>
      </c>
      <c r="BG202">
        <v>0</v>
      </c>
      <c r="BH202">
        <v>752070000</v>
      </c>
      <c r="BI202">
        <v>733350000</v>
      </c>
      <c r="BJ202">
        <v>663290000</v>
      </c>
      <c r="BK202">
        <f t="shared" si="82"/>
        <v>0</v>
      </c>
      <c r="BL202">
        <f t="shared" si="82"/>
        <v>0</v>
      </c>
      <c r="BM202">
        <f t="shared" si="82"/>
        <v>0</v>
      </c>
      <c r="BN202" s="15">
        <v>0</v>
      </c>
      <c r="BO202" s="16">
        <v>0</v>
      </c>
      <c r="BP202" s="17">
        <v>0</v>
      </c>
      <c r="BQ202" s="41">
        <v>0</v>
      </c>
    </row>
    <row r="203" spans="1:69" customFormat="1" ht="15" x14ac:dyDescent="0.2">
      <c r="A203" t="s">
        <v>107</v>
      </c>
      <c r="B203" t="s">
        <v>108</v>
      </c>
      <c r="D203">
        <v>0</v>
      </c>
      <c r="E203">
        <v>0</v>
      </c>
      <c r="F203">
        <v>0</v>
      </c>
      <c r="G203">
        <v>4892900</v>
      </c>
      <c r="H203">
        <v>865460000</v>
      </c>
      <c r="I203">
        <v>887390000</v>
      </c>
      <c r="J203">
        <v>995240000</v>
      </c>
      <c r="K203">
        <f t="shared" ref="K203:M266" si="114">E203/H203</f>
        <v>0</v>
      </c>
      <c r="L203">
        <f t="shared" si="114"/>
        <v>0</v>
      </c>
      <c r="M203">
        <f t="shared" si="114"/>
        <v>4.9163015955950322E-3</v>
      </c>
      <c r="N203" s="15">
        <v>0</v>
      </c>
      <c r="O203" s="16">
        <f t="shared" ref="O203:O208" si="115">L203/M203</f>
        <v>0</v>
      </c>
      <c r="P203" s="17">
        <v>0</v>
      </c>
      <c r="Q203">
        <v>0</v>
      </c>
      <c r="R203">
        <v>11091000</v>
      </c>
      <c r="S203">
        <v>26465000</v>
      </c>
      <c r="T203">
        <v>7215700</v>
      </c>
      <c r="U203">
        <v>876600000</v>
      </c>
      <c r="V203">
        <v>1078500000</v>
      </c>
      <c r="W203">
        <v>1138700000</v>
      </c>
      <c r="X203">
        <f t="shared" ref="X203:Z266" si="116">R203/U203</f>
        <v>1.2652292950034224E-2</v>
      </c>
      <c r="Y203">
        <f t="shared" si="116"/>
        <v>2.4538711172925359E-2</v>
      </c>
      <c r="Z203">
        <f t="shared" si="116"/>
        <v>6.3367875647668392E-3</v>
      </c>
      <c r="AA203" s="15">
        <f t="shared" si="109"/>
        <v>0</v>
      </c>
      <c r="AB203" s="16">
        <f>Y203/Z203</f>
        <v>3.8724213052940266</v>
      </c>
      <c r="AC203" s="17">
        <f t="shared" si="110"/>
        <v>1.9394675154797916</v>
      </c>
      <c r="AD203">
        <v>47505000</v>
      </c>
      <c r="AE203">
        <v>206970000</v>
      </c>
      <c r="AF203">
        <v>20905000</v>
      </c>
      <c r="AG203">
        <v>41620000</v>
      </c>
      <c r="AH203">
        <v>234260000</v>
      </c>
      <c r="AI203">
        <v>547210000</v>
      </c>
      <c r="AJ203">
        <v>689590000</v>
      </c>
      <c r="AK203">
        <f t="shared" ref="AK203:AM266" si="117">AE203/AH203</f>
        <v>0.88350550670195505</v>
      </c>
      <c r="AL203">
        <f t="shared" si="117"/>
        <v>3.8202883719230279E-2</v>
      </c>
      <c r="AM203">
        <f t="shared" si="117"/>
        <v>6.0354703519482591E-2</v>
      </c>
      <c r="AN203" s="15">
        <f t="shared" si="111"/>
        <v>0.22952601826351646</v>
      </c>
      <c r="AO203" s="16">
        <f t="shared" si="112"/>
        <v>0.63297276751427223</v>
      </c>
      <c r="AP203" s="17">
        <f t="shared" si="113"/>
        <v>4.3240119534555178E-2</v>
      </c>
      <c r="AQ203">
        <v>7547400</v>
      </c>
      <c r="AR203">
        <v>0</v>
      </c>
      <c r="AS203">
        <v>0</v>
      </c>
      <c r="AT203">
        <v>814970</v>
      </c>
      <c r="AU203">
        <v>747130000</v>
      </c>
      <c r="AV203">
        <v>737750000</v>
      </c>
      <c r="AW203">
        <v>625580000</v>
      </c>
      <c r="AX203">
        <f t="shared" ref="AX203:AZ266" si="118">AR203/AU203</f>
        <v>0</v>
      </c>
      <c r="AY203">
        <f t="shared" si="118"/>
        <v>0</v>
      </c>
      <c r="AZ203">
        <f t="shared" si="118"/>
        <v>1.3027430544454747E-3</v>
      </c>
      <c r="BA203" s="15" t="s">
        <v>943</v>
      </c>
      <c r="BB203" s="16">
        <f t="shared" ref="BB203:BB210" si="119">AY203/AZ203</f>
        <v>0</v>
      </c>
      <c r="BC203" s="17">
        <v>0</v>
      </c>
      <c r="BD203">
        <v>6273200</v>
      </c>
      <c r="BE203">
        <v>0</v>
      </c>
      <c r="BF203">
        <v>2671000</v>
      </c>
      <c r="BG203">
        <v>6459300</v>
      </c>
      <c r="BH203">
        <v>752070000</v>
      </c>
      <c r="BI203">
        <v>733350000</v>
      </c>
      <c r="BJ203">
        <v>663290000</v>
      </c>
      <c r="BK203">
        <f t="shared" ref="BK203:BM266" si="120">BE203/BH203</f>
        <v>0</v>
      </c>
      <c r="BL203">
        <f t="shared" si="120"/>
        <v>3.6421899502284039E-3</v>
      </c>
      <c r="BM203">
        <f t="shared" si="120"/>
        <v>9.7382743596315345E-3</v>
      </c>
      <c r="BN203" s="15" t="s">
        <v>943</v>
      </c>
      <c r="BO203" s="16">
        <f t="shared" ref="BO203:BO211" si="121">BL203/BM203</f>
        <v>0.37400773645549795</v>
      </c>
      <c r="BP203" s="17" t="s">
        <v>943</v>
      </c>
      <c r="BQ203" s="41">
        <v>0</v>
      </c>
    </row>
    <row r="204" spans="1:69" customFormat="1" ht="15" x14ac:dyDescent="0.2">
      <c r="A204" t="s">
        <v>22</v>
      </c>
      <c r="B204" t="s">
        <v>23</v>
      </c>
      <c r="D204">
        <v>26209000</v>
      </c>
      <c r="E204">
        <v>160820000</v>
      </c>
      <c r="F204">
        <v>0</v>
      </c>
      <c r="G204">
        <v>77123000</v>
      </c>
      <c r="H204">
        <v>865460000</v>
      </c>
      <c r="I204">
        <v>887390000</v>
      </c>
      <c r="J204">
        <v>995240000</v>
      </c>
      <c r="K204">
        <f t="shared" si="114"/>
        <v>0.1858202574353523</v>
      </c>
      <c r="L204">
        <f t="shared" si="114"/>
        <v>0</v>
      </c>
      <c r="M204">
        <f t="shared" si="114"/>
        <v>7.7491861259595674E-2</v>
      </c>
      <c r="N204" s="15">
        <f t="shared" ref="N204:N209" si="122">D204/E204</f>
        <v>0.16297102350453924</v>
      </c>
      <c r="O204" s="16">
        <f t="shared" si="115"/>
        <v>0</v>
      </c>
      <c r="P204" s="17">
        <f t="shared" ref="P204:P209" si="123">L204/K204</f>
        <v>0</v>
      </c>
      <c r="Q204">
        <v>46763000</v>
      </c>
      <c r="R204">
        <v>117670000</v>
      </c>
      <c r="S204">
        <v>108870000</v>
      </c>
      <c r="T204">
        <v>55129000</v>
      </c>
      <c r="U204">
        <v>876600000</v>
      </c>
      <c r="V204">
        <v>1078500000</v>
      </c>
      <c r="W204">
        <v>1138700000</v>
      </c>
      <c r="X204">
        <f t="shared" si="116"/>
        <v>0.13423454255076431</v>
      </c>
      <c r="Y204">
        <f t="shared" si="116"/>
        <v>0.10094575799721836</v>
      </c>
      <c r="Z204">
        <f t="shared" si="116"/>
        <v>4.8413980855361374E-2</v>
      </c>
      <c r="AA204" s="15">
        <f t="shared" si="109"/>
        <v>0.39740800543893939</v>
      </c>
      <c r="AB204" s="16">
        <f>Y204/Z204</f>
        <v>2.0850538669562764</v>
      </c>
      <c r="AC204" s="17">
        <f t="shared" si="110"/>
        <v>0.75201029540546971</v>
      </c>
      <c r="AD204">
        <v>739590000</v>
      </c>
      <c r="AE204">
        <v>1145700000</v>
      </c>
      <c r="AF204">
        <v>270610000</v>
      </c>
      <c r="AG204">
        <v>616240000</v>
      </c>
      <c r="AH204">
        <v>234260000</v>
      </c>
      <c r="AI204">
        <v>547210000</v>
      </c>
      <c r="AJ204">
        <v>689590000</v>
      </c>
      <c r="AK204">
        <f t="shared" si="117"/>
        <v>4.890719713139247</v>
      </c>
      <c r="AL204">
        <f t="shared" si="117"/>
        <v>0.49452678130882111</v>
      </c>
      <c r="AM204">
        <f t="shared" si="117"/>
        <v>0.89363244826636112</v>
      </c>
      <c r="AN204" s="15">
        <f t="shared" si="111"/>
        <v>0.64553548049227549</v>
      </c>
      <c r="AO204" s="16">
        <f t="shared" si="112"/>
        <v>0.55338946371989806</v>
      </c>
      <c r="AP204" s="17">
        <f t="shared" si="113"/>
        <v>0.10111533891018978</v>
      </c>
      <c r="AQ204">
        <v>69868000</v>
      </c>
      <c r="AR204">
        <v>49239000</v>
      </c>
      <c r="AS204">
        <v>65471000</v>
      </c>
      <c r="AT204">
        <v>39294000</v>
      </c>
      <c r="AU204">
        <v>747130000</v>
      </c>
      <c r="AV204">
        <v>737750000</v>
      </c>
      <c r="AW204">
        <v>625580000</v>
      </c>
      <c r="AX204">
        <f t="shared" si="118"/>
        <v>6.5904193380000808E-2</v>
      </c>
      <c r="AY204">
        <f t="shared" si="118"/>
        <v>8.8744154523890201E-2</v>
      </c>
      <c r="AZ204">
        <f t="shared" si="118"/>
        <v>6.2812110361584447E-2</v>
      </c>
      <c r="BA204" s="15">
        <f t="shared" ref="BA204:BA211" si="124">AQ204/AR204</f>
        <v>1.4189565182071122</v>
      </c>
      <c r="BB204" s="16">
        <f t="shared" si="119"/>
        <v>1.4128510252724393</v>
      </c>
      <c r="BC204" s="17">
        <f t="shared" ref="BC204:BC211" si="125">AY204/AX204</f>
        <v>1.346563093674406</v>
      </c>
      <c r="BD204">
        <v>38916000</v>
      </c>
      <c r="BE204">
        <v>62245000</v>
      </c>
      <c r="BF204">
        <v>121340000</v>
      </c>
      <c r="BG204">
        <v>50938000</v>
      </c>
      <c r="BH204">
        <v>752070000</v>
      </c>
      <c r="BI204">
        <v>733350000</v>
      </c>
      <c r="BJ204">
        <v>663290000</v>
      </c>
      <c r="BK204">
        <f t="shared" si="120"/>
        <v>8.2764902203252361E-2</v>
      </c>
      <c r="BL204">
        <f t="shared" si="120"/>
        <v>0.16545987591191108</v>
      </c>
      <c r="BM204">
        <f t="shared" si="120"/>
        <v>7.6795971596134424E-2</v>
      </c>
      <c r="BN204" s="15">
        <f t="shared" ref="BN204:BN209" si="126">BD204/BE204</f>
        <v>0.62520684392320669</v>
      </c>
      <c r="BO204" s="16">
        <f t="shared" si="121"/>
        <v>2.1545384799876612</v>
      </c>
      <c r="BP204" s="17">
        <f t="shared" ref="BP204:BP209" si="127">BL204/BK204</f>
        <v>1.999155094820001</v>
      </c>
      <c r="BQ204" s="41">
        <v>0</v>
      </c>
    </row>
    <row r="205" spans="1:69" customFormat="1" ht="15" x14ac:dyDescent="0.2">
      <c r="A205" t="s">
        <v>596</v>
      </c>
      <c r="B205" t="s">
        <v>597</v>
      </c>
      <c r="D205">
        <v>261830000</v>
      </c>
      <c r="E205">
        <v>2280100000</v>
      </c>
      <c r="F205">
        <v>640560000</v>
      </c>
      <c r="G205">
        <v>704930000</v>
      </c>
      <c r="H205">
        <v>865460000</v>
      </c>
      <c r="I205">
        <v>887390000</v>
      </c>
      <c r="J205">
        <v>995240000</v>
      </c>
      <c r="K205">
        <f t="shared" si="114"/>
        <v>2.6345527234072055</v>
      </c>
      <c r="L205">
        <f t="shared" si="114"/>
        <v>0.72184721486606795</v>
      </c>
      <c r="M205">
        <f t="shared" si="114"/>
        <v>0.70830151521241103</v>
      </c>
      <c r="N205" s="15">
        <f t="shared" si="122"/>
        <v>0.11483268277707118</v>
      </c>
      <c r="O205" s="16">
        <f t="shared" si="115"/>
        <v>1.0191241997408331</v>
      </c>
      <c r="P205" s="17">
        <f t="shared" si="123"/>
        <v>0.27399232076575025</v>
      </c>
      <c r="Q205">
        <v>660270000</v>
      </c>
      <c r="R205">
        <v>1008500000</v>
      </c>
      <c r="S205">
        <v>630540000</v>
      </c>
      <c r="T205">
        <v>779470000</v>
      </c>
      <c r="U205">
        <v>876600000</v>
      </c>
      <c r="V205">
        <v>1078500000</v>
      </c>
      <c r="W205">
        <v>1138700000</v>
      </c>
      <c r="X205">
        <f t="shared" si="116"/>
        <v>1.150467716176135</v>
      </c>
      <c r="Y205">
        <f t="shared" si="116"/>
        <v>0.58464534075104313</v>
      </c>
      <c r="Z205">
        <f t="shared" si="116"/>
        <v>0.68452621410380254</v>
      </c>
      <c r="AA205" s="15">
        <f t="shared" si="109"/>
        <v>0.65470500743678728</v>
      </c>
      <c r="AB205" s="16">
        <f>Y205/Z205</f>
        <v>0.85408758452950451</v>
      </c>
      <c r="AC205" s="17">
        <f t="shared" si="110"/>
        <v>0.50818057085013824</v>
      </c>
      <c r="AD205">
        <v>1302200000</v>
      </c>
      <c r="AE205">
        <v>1550500000</v>
      </c>
      <c r="AF205">
        <v>276120000</v>
      </c>
      <c r="AG205">
        <v>711840000</v>
      </c>
      <c r="AH205">
        <v>234260000</v>
      </c>
      <c r="AI205">
        <v>547210000</v>
      </c>
      <c r="AJ205">
        <v>689590000</v>
      </c>
      <c r="AK205">
        <f t="shared" si="117"/>
        <v>6.6187142491249036</v>
      </c>
      <c r="AL205">
        <f t="shared" si="117"/>
        <v>0.5045960417390033</v>
      </c>
      <c r="AM205">
        <f t="shared" si="117"/>
        <v>1.0322655490943895</v>
      </c>
      <c r="AN205" s="15">
        <f t="shared" si="111"/>
        <v>0.83985811028700419</v>
      </c>
      <c r="AO205" s="16">
        <f t="shared" si="112"/>
        <v>0.48882387112665665</v>
      </c>
      <c r="AP205" s="17">
        <f t="shared" si="113"/>
        <v>7.6237774097245359E-2</v>
      </c>
      <c r="AQ205">
        <v>959150000</v>
      </c>
      <c r="AR205">
        <v>896960000</v>
      </c>
      <c r="AS205">
        <v>990810000</v>
      </c>
      <c r="AT205">
        <v>1101600000</v>
      </c>
      <c r="AU205">
        <v>747130000</v>
      </c>
      <c r="AV205">
        <v>737750000</v>
      </c>
      <c r="AW205">
        <v>625580000</v>
      </c>
      <c r="AX205">
        <f t="shared" si="118"/>
        <v>1.2005407358826443</v>
      </c>
      <c r="AY205">
        <f t="shared" si="118"/>
        <v>1.343015926804473</v>
      </c>
      <c r="AZ205">
        <f t="shared" si="118"/>
        <v>1.7609258608011764</v>
      </c>
      <c r="BA205" s="15">
        <f t="shared" si="124"/>
        <v>1.0693341955048163</v>
      </c>
      <c r="BB205" s="16">
        <f t="shared" si="119"/>
        <v>0.76267601987140732</v>
      </c>
      <c r="BC205" s="17">
        <f t="shared" si="125"/>
        <v>1.1186758488599557</v>
      </c>
      <c r="BD205">
        <v>1031800000</v>
      </c>
      <c r="BE205">
        <v>792870000</v>
      </c>
      <c r="BF205">
        <v>1151400000</v>
      </c>
      <c r="BG205">
        <v>903990000</v>
      </c>
      <c r="BH205">
        <v>752070000</v>
      </c>
      <c r="BI205">
        <v>733350000</v>
      </c>
      <c r="BJ205">
        <v>663290000</v>
      </c>
      <c r="BK205">
        <f t="shared" si="120"/>
        <v>1.0542502692568512</v>
      </c>
      <c r="BL205">
        <f t="shared" si="120"/>
        <v>1.5700552260175904</v>
      </c>
      <c r="BM205">
        <f t="shared" si="120"/>
        <v>1.3628880278611166</v>
      </c>
      <c r="BN205" s="15">
        <f t="shared" si="126"/>
        <v>1.3013482664245084</v>
      </c>
      <c r="BO205" s="16">
        <f t="shared" si="121"/>
        <v>1.1520060297848511</v>
      </c>
      <c r="BP205" s="17">
        <f t="shared" si="127"/>
        <v>1.4892623429200866</v>
      </c>
      <c r="BQ205" s="41">
        <v>0</v>
      </c>
    </row>
    <row r="206" spans="1:69" customFormat="1" ht="15" x14ac:dyDescent="0.2">
      <c r="A206" t="s">
        <v>644</v>
      </c>
      <c r="B206" t="s">
        <v>645</v>
      </c>
      <c r="D206">
        <v>127120000</v>
      </c>
      <c r="E206">
        <v>258950000</v>
      </c>
      <c r="F206">
        <v>34168000</v>
      </c>
      <c r="G206">
        <v>33946000</v>
      </c>
      <c r="H206">
        <v>865460000</v>
      </c>
      <c r="I206">
        <v>887390000</v>
      </c>
      <c r="J206">
        <v>995240000</v>
      </c>
      <c r="K206">
        <f t="shared" si="114"/>
        <v>0.29920504702701456</v>
      </c>
      <c r="L206">
        <f t="shared" si="114"/>
        <v>3.8503927247320796E-2</v>
      </c>
      <c r="M206">
        <f t="shared" si="114"/>
        <v>3.4108355773481772E-2</v>
      </c>
      <c r="N206" s="15">
        <f t="shared" si="122"/>
        <v>0.4909055802278432</v>
      </c>
      <c r="O206" s="16">
        <f t="shared" si="115"/>
        <v>1.128870811100676</v>
      </c>
      <c r="P206" s="17">
        <f t="shared" si="123"/>
        <v>0.12868742566312513</v>
      </c>
      <c r="Q206">
        <v>581770000</v>
      </c>
      <c r="R206">
        <v>240600000</v>
      </c>
      <c r="S206">
        <v>243670000</v>
      </c>
      <c r="T206">
        <v>96767000</v>
      </c>
      <c r="U206">
        <v>876600000</v>
      </c>
      <c r="V206">
        <v>1078500000</v>
      </c>
      <c r="W206">
        <v>1138700000</v>
      </c>
      <c r="X206">
        <f t="shared" si="116"/>
        <v>0.27446954140999313</v>
      </c>
      <c r="Y206">
        <f t="shared" si="116"/>
        <v>0.22593416782568382</v>
      </c>
      <c r="Z206">
        <f t="shared" si="116"/>
        <v>8.4980240625274442E-2</v>
      </c>
      <c r="AA206" s="15">
        <f t="shared" si="109"/>
        <v>2.4179966749792188</v>
      </c>
      <c r="AB206" s="16">
        <f>Y206/Z206</f>
        <v>2.6586670755847153</v>
      </c>
      <c r="AC206" s="17">
        <f t="shared" si="110"/>
        <v>0.82316663140479818</v>
      </c>
      <c r="AD206">
        <v>318480000</v>
      </c>
      <c r="AE206">
        <v>85697000</v>
      </c>
      <c r="AF206">
        <v>135480000</v>
      </c>
      <c r="AG206">
        <v>57880000</v>
      </c>
      <c r="AH206">
        <v>234260000</v>
      </c>
      <c r="AI206">
        <v>547210000</v>
      </c>
      <c r="AJ206">
        <v>689590000</v>
      </c>
      <c r="AK206">
        <f t="shared" si="117"/>
        <v>0.36582002902757621</v>
      </c>
      <c r="AL206">
        <f t="shared" si="117"/>
        <v>0.24758319475155791</v>
      </c>
      <c r="AM206">
        <f t="shared" si="117"/>
        <v>8.3933931756550992E-2</v>
      </c>
      <c r="AN206" s="15">
        <f t="shared" si="111"/>
        <v>3.7163494638085348</v>
      </c>
      <c r="AO206" s="16">
        <f t="shared" si="112"/>
        <v>2.9497390336683971</v>
      </c>
      <c r="AP206" s="17">
        <f t="shared" si="113"/>
        <v>0.67678960993383608</v>
      </c>
      <c r="AQ206">
        <v>286780000</v>
      </c>
      <c r="AR206">
        <v>147920000</v>
      </c>
      <c r="AS206">
        <v>282390000</v>
      </c>
      <c r="AT206">
        <v>210520000</v>
      </c>
      <c r="AU206">
        <v>747130000</v>
      </c>
      <c r="AV206">
        <v>737750000</v>
      </c>
      <c r="AW206">
        <v>625580000</v>
      </c>
      <c r="AX206">
        <f t="shared" si="118"/>
        <v>0.19798428653647959</v>
      </c>
      <c r="AY206">
        <f t="shared" si="118"/>
        <v>0.38277194171467299</v>
      </c>
      <c r="AZ206">
        <f t="shared" si="118"/>
        <v>0.33651970970938971</v>
      </c>
      <c r="BA206" s="15">
        <f t="shared" si="124"/>
        <v>1.9387506760411033</v>
      </c>
      <c r="BB206" s="16">
        <f t="shared" si="119"/>
        <v>1.1374428619507178</v>
      </c>
      <c r="BC206" s="17">
        <f t="shared" si="125"/>
        <v>1.9333450568772554</v>
      </c>
      <c r="BD206">
        <v>161260000</v>
      </c>
      <c r="BE206">
        <v>102750000</v>
      </c>
      <c r="BF206">
        <v>570630000</v>
      </c>
      <c r="BG206">
        <v>227820000</v>
      </c>
      <c r="BH206">
        <v>752070000</v>
      </c>
      <c r="BI206">
        <v>733350000</v>
      </c>
      <c r="BJ206">
        <v>663290000</v>
      </c>
      <c r="BK206">
        <f t="shared" si="120"/>
        <v>0.13662292073876103</v>
      </c>
      <c r="BL206">
        <f t="shared" si="120"/>
        <v>0.77811413376968708</v>
      </c>
      <c r="BM206">
        <f t="shared" si="120"/>
        <v>0.34346967389829486</v>
      </c>
      <c r="BN206" s="15">
        <f t="shared" si="126"/>
        <v>1.569440389294404</v>
      </c>
      <c r="BO206" s="16">
        <f t="shared" si="121"/>
        <v>2.2654522157321382</v>
      </c>
      <c r="BP206" s="17">
        <f t="shared" si="127"/>
        <v>5.6953410859773088</v>
      </c>
      <c r="BQ206" s="41">
        <v>0</v>
      </c>
    </row>
    <row r="207" spans="1:69" customFormat="1" ht="15" x14ac:dyDescent="0.2">
      <c r="A207" t="s">
        <v>428</v>
      </c>
      <c r="B207" t="s">
        <v>429</v>
      </c>
      <c r="D207">
        <v>19735000</v>
      </c>
      <c r="E207">
        <v>87443000</v>
      </c>
      <c r="F207">
        <v>23753000</v>
      </c>
      <c r="G207">
        <v>28548000</v>
      </c>
      <c r="H207">
        <v>865460000</v>
      </c>
      <c r="I207">
        <v>887390000</v>
      </c>
      <c r="J207">
        <v>995240000</v>
      </c>
      <c r="K207">
        <f t="shared" si="114"/>
        <v>0.10103644304762785</v>
      </c>
      <c r="L207">
        <f t="shared" si="114"/>
        <v>2.6767261294357612E-2</v>
      </c>
      <c r="M207">
        <f t="shared" si="114"/>
        <v>2.8684538402797315E-2</v>
      </c>
      <c r="N207" s="15">
        <f t="shared" si="122"/>
        <v>0.22568987797765402</v>
      </c>
      <c r="O207" s="16">
        <f t="shared" si="115"/>
        <v>0.93315991069764848</v>
      </c>
      <c r="P207" s="17">
        <f t="shared" si="123"/>
        <v>0.26492679756887044</v>
      </c>
      <c r="Q207">
        <v>49989000</v>
      </c>
      <c r="R207">
        <v>90407000</v>
      </c>
      <c r="S207">
        <v>95617000</v>
      </c>
      <c r="T207">
        <v>0</v>
      </c>
      <c r="U207">
        <v>876600000</v>
      </c>
      <c r="V207">
        <v>1078500000</v>
      </c>
      <c r="W207">
        <v>1138700000</v>
      </c>
      <c r="X207">
        <f t="shared" si="116"/>
        <v>0.10313369838010496</v>
      </c>
      <c r="Y207">
        <f t="shared" si="116"/>
        <v>8.8657394529439035E-2</v>
      </c>
      <c r="Z207">
        <f t="shared" si="116"/>
        <v>0</v>
      </c>
      <c r="AA207" s="15">
        <f t="shared" si="109"/>
        <v>0.55293284812016774</v>
      </c>
      <c r="AB207" s="16" t="s">
        <v>943</v>
      </c>
      <c r="AC207" s="17">
        <f t="shared" si="110"/>
        <v>0.85963555968571292</v>
      </c>
      <c r="AD207">
        <v>159080000</v>
      </c>
      <c r="AE207">
        <v>0</v>
      </c>
      <c r="AF207">
        <v>9624600</v>
      </c>
      <c r="AG207">
        <v>0</v>
      </c>
      <c r="AH207">
        <v>234260000</v>
      </c>
      <c r="AI207">
        <v>547210000</v>
      </c>
      <c r="AJ207">
        <v>689590000</v>
      </c>
      <c r="AK207">
        <f t="shared" si="117"/>
        <v>0</v>
      </c>
      <c r="AL207">
        <f t="shared" si="117"/>
        <v>1.7588494362310629E-2</v>
      </c>
      <c r="AM207">
        <f t="shared" si="117"/>
        <v>0</v>
      </c>
      <c r="AN207" s="15" t="s">
        <v>943</v>
      </c>
      <c r="AO207" s="16" t="s">
        <v>943</v>
      </c>
      <c r="AP207" s="17" t="s">
        <v>943</v>
      </c>
      <c r="AQ207">
        <v>13358000</v>
      </c>
      <c r="AR207">
        <v>3215700</v>
      </c>
      <c r="AS207">
        <v>41012000</v>
      </c>
      <c r="AT207">
        <v>31217000</v>
      </c>
      <c r="AU207">
        <v>747130000</v>
      </c>
      <c r="AV207">
        <v>737750000</v>
      </c>
      <c r="AW207">
        <v>625580000</v>
      </c>
      <c r="AX207">
        <f t="shared" si="118"/>
        <v>4.3040702421265377E-3</v>
      </c>
      <c r="AY207">
        <f t="shared" si="118"/>
        <v>5.5590647238224329E-2</v>
      </c>
      <c r="AZ207">
        <f t="shared" si="118"/>
        <v>4.9900891972249749E-2</v>
      </c>
      <c r="BA207" s="15">
        <f t="shared" si="124"/>
        <v>4.1539944646577727</v>
      </c>
      <c r="BB207" s="16">
        <f t="shared" si="119"/>
        <v>1.1140211134730555</v>
      </c>
      <c r="BC207" s="17">
        <f t="shared" si="125"/>
        <v>12.915831785021782</v>
      </c>
      <c r="BD207">
        <v>44522000</v>
      </c>
      <c r="BE207">
        <v>12611000</v>
      </c>
      <c r="BF207">
        <v>81173000</v>
      </c>
      <c r="BG207">
        <v>27036000</v>
      </c>
      <c r="BH207">
        <v>752070000</v>
      </c>
      <c r="BI207">
        <v>733350000</v>
      </c>
      <c r="BJ207">
        <v>663290000</v>
      </c>
      <c r="BK207">
        <f t="shared" si="120"/>
        <v>1.6768385921523264E-2</v>
      </c>
      <c r="BL207">
        <f t="shared" si="120"/>
        <v>0.1106879389104793</v>
      </c>
      <c r="BM207">
        <f t="shared" si="120"/>
        <v>4.0760451687798703E-2</v>
      </c>
      <c r="BN207" s="15">
        <f t="shared" si="126"/>
        <v>3.530409959559115</v>
      </c>
      <c r="BO207" s="16">
        <f t="shared" si="121"/>
        <v>2.7155719411130277</v>
      </c>
      <c r="BP207" s="17">
        <f t="shared" si="127"/>
        <v>6.6009894708115269</v>
      </c>
      <c r="BQ207" s="41">
        <v>0</v>
      </c>
    </row>
    <row r="208" spans="1:69" customFormat="1" ht="15" x14ac:dyDescent="0.2">
      <c r="A208" t="s">
        <v>405</v>
      </c>
      <c r="B208" t="s">
        <v>406</v>
      </c>
      <c r="D208">
        <v>85300000</v>
      </c>
      <c r="E208">
        <v>231290000</v>
      </c>
      <c r="F208">
        <v>48228000</v>
      </c>
      <c r="G208">
        <v>73199000</v>
      </c>
      <c r="H208">
        <v>865460000</v>
      </c>
      <c r="I208">
        <v>887390000</v>
      </c>
      <c r="J208">
        <v>995240000</v>
      </c>
      <c r="K208">
        <f t="shared" si="114"/>
        <v>0.26724516442123264</v>
      </c>
      <c r="L208">
        <f t="shared" si="114"/>
        <v>5.4348144558762211E-2</v>
      </c>
      <c r="M208">
        <f t="shared" si="114"/>
        <v>7.3549093685945102E-2</v>
      </c>
      <c r="N208" s="15">
        <f t="shared" si="122"/>
        <v>0.36880107224696268</v>
      </c>
      <c r="O208" s="16">
        <f t="shared" si="115"/>
        <v>0.73893697168899164</v>
      </c>
      <c r="P208" s="17">
        <f t="shared" si="123"/>
        <v>0.20336437022710166</v>
      </c>
      <c r="Q208">
        <v>186570000</v>
      </c>
      <c r="R208">
        <v>54069000</v>
      </c>
      <c r="S208">
        <v>262790000</v>
      </c>
      <c r="T208">
        <v>146950000</v>
      </c>
      <c r="U208">
        <v>876600000</v>
      </c>
      <c r="V208">
        <v>1078500000</v>
      </c>
      <c r="W208">
        <v>1138700000</v>
      </c>
      <c r="X208">
        <f t="shared" si="116"/>
        <v>6.168035592060233E-2</v>
      </c>
      <c r="Y208">
        <f t="shared" si="116"/>
        <v>0.24366249420491423</v>
      </c>
      <c r="Z208">
        <f t="shared" si="116"/>
        <v>0.12905067181874066</v>
      </c>
      <c r="AA208" s="15">
        <f t="shared" si="109"/>
        <v>3.450590911612939</v>
      </c>
      <c r="AB208" s="16">
        <f>Y208/Z208</f>
        <v>1.8881148836416186</v>
      </c>
      <c r="AC208" s="17">
        <f t="shared" si="110"/>
        <v>3.9504067473048847</v>
      </c>
      <c r="AD208">
        <v>226300000</v>
      </c>
      <c r="AE208">
        <v>78167000</v>
      </c>
      <c r="AF208">
        <v>77299000</v>
      </c>
      <c r="AG208">
        <v>87172000</v>
      </c>
      <c r="AH208">
        <v>234260000</v>
      </c>
      <c r="AI208">
        <v>547210000</v>
      </c>
      <c r="AJ208">
        <v>689590000</v>
      </c>
      <c r="AK208">
        <f t="shared" si="117"/>
        <v>0.33367625715017502</v>
      </c>
      <c r="AL208">
        <f t="shared" si="117"/>
        <v>0.14126021088795893</v>
      </c>
      <c r="AM208">
        <f t="shared" si="117"/>
        <v>0.12641134587218492</v>
      </c>
      <c r="AN208" s="15">
        <f>AD208/AE208</f>
        <v>2.8950836030549976</v>
      </c>
      <c r="AO208" s="16">
        <f>AL208/AM208</f>
        <v>1.1174646540887854</v>
      </c>
      <c r="AP208" s="17">
        <f>AL208/AK208</f>
        <v>0.42334510730376318</v>
      </c>
      <c r="AQ208">
        <v>87503000</v>
      </c>
      <c r="AR208">
        <v>41165000</v>
      </c>
      <c r="AS208">
        <v>129680000</v>
      </c>
      <c r="AT208">
        <v>87806000</v>
      </c>
      <c r="AU208">
        <v>747130000</v>
      </c>
      <c r="AV208">
        <v>737750000</v>
      </c>
      <c r="AW208">
        <v>625580000</v>
      </c>
      <c r="AX208">
        <f t="shared" si="118"/>
        <v>5.5097506458046126E-2</v>
      </c>
      <c r="AY208">
        <f t="shared" si="118"/>
        <v>0.17577770247373772</v>
      </c>
      <c r="AZ208">
        <f t="shared" si="118"/>
        <v>0.14035934652642348</v>
      </c>
      <c r="BA208" s="15">
        <f t="shared" si="124"/>
        <v>2.1256650066804323</v>
      </c>
      <c r="BB208" s="16">
        <f t="shared" si="119"/>
        <v>1.252340558885735</v>
      </c>
      <c r="BC208" s="17">
        <f t="shared" si="125"/>
        <v>3.1903023162687636</v>
      </c>
      <c r="BD208">
        <v>68607000</v>
      </c>
      <c r="BE208">
        <v>32230000</v>
      </c>
      <c r="BF208">
        <v>225510000</v>
      </c>
      <c r="BG208">
        <v>72166000</v>
      </c>
      <c r="BH208">
        <v>752070000</v>
      </c>
      <c r="BI208">
        <v>733350000</v>
      </c>
      <c r="BJ208">
        <v>663290000</v>
      </c>
      <c r="BK208">
        <f t="shared" si="120"/>
        <v>4.285505338598801E-2</v>
      </c>
      <c r="BL208">
        <f t="shared" si="120"/>
        <v>0.30750664757619145</v>
      </c>
      <c r="BM208">
        <f t="shared" si="120"/>
        <v>0.10880007236653651</v>
      </c>
      <c r="BN208" s="15">
        <f t="shared" si="126"/>
        <v>2.1286689419795222</v>
      </c>
      <c r="BO208" s="16">
        <f t="shared" si="121"/>
        <v>2.826345983854059</v>
      </c>
      <c r="BP208" s="17">
        <f t="shared" si="127"/>
        <v>7.1755049470253267</v>
      </c>
      <c r="BQ208" s="41">
        <v>0</v>
      </c>
    </row>
    <row r="209" spans="1:69" customFormat="1" ht="15" x14ac:dyDescent="0.2">
      <c r="A209" t="s">
        <v>53</v>
      </c>
      <c r="B209" t="s">
        <v>54</v>
      </c>
      <c r="D209">
        <v>38288000</v>
      </c>
      <c r="E209">
        <v>39486000</v>
      </c>
      <c r="F209">
        <v>16421000</v>
      </c>
      <c r="G209">
        <v>0</v>
      </c>
      <c r="H209">
        <v>865460000</v>
      </c>
      <c r="I209">
        <v>887390000</v>
      </c>
      <c r="J209">
        <v>995240000</v>
      </c>
      <c r="K209">
        <f t="shared" si="114"/>
        <v>4.5624292283872159E-2</v>
      </c>
      <c r="L209">
        <f t="shared" si="114"/>
        <v>1.8504828767509213E-2</v>
      </c>
      <c r="M209">
        <f t="shared" si="114"/>
        <v>0</v>
      </c>
      <c r="N209" s="15">
        <f t="shared" si="122"/>
        <v>0.96966013270526263</v>
      </c>
      <c r="O209" s="16" t="s">
        <v>943</v>
      </c>
      <c r="P209" s="17">
        <f t="shared" si="123"/>
        <v>0.40559157942380908</v>
      </c>
      <c r="Q209">
        <v>136000000</v>
      </c>
      <c r="R209">
        <v>148270000</v>
      </c>
      <c r="S209">
        <v>198640000</v>
      </c>
      <c r="T209">
        <v>23164000</v>
      </c>
      <c r="U209">
        <v>876600000</v>
      </c>
      <c r="V209">
        <v>1078500000</v>
      </c>
      <c r="W209">
        <v>1138700000</v>
      </c>
      <c r="X209">
        <f t="shared" si="116"/>
        <v>0.16914214008669862</v>
      </c>
      <c r="Y209">
        <f t="shared" si="116"/>
        <v>0.18418173388966158</v>
      </c>
      <c r="Z209">
        <f t="shared" si="116"/>
        <v>2.0342495828576446E-2</v>
      </c>
      <c r="AA209" s="15">
        <f t="shared" si="109"/>
        <v>0.91724556552235781</v>
      </c>
      <c r="AB209" s="16">
        <f>Y209/Z209</f>
        <v>9.0540381790777786</v>
      </c>
      <c r="AC209" s="17">
        <f t="shared" si="110"/>
        <v>1.0889168943662058</v>
      </c>
      <c r="AD209">
        <v>153000000</v>
      </c>
      <c r="AE209">
        <v>26127000</v>
      </c>
      <c r="AF209">
        <v>33018000</v>
      </c>
      <c r="AG209">
        <v>0</v>
      </c>
      <c r="AH209">
        <v>234260000</v>
      </c>
      <c r="AI209">
        <v>547210000</v>
      </c>
      <c r="AJ209">
        <v>689590000</v>
      </c>
      <c r="AK209">
        <f t="shared" si="117"/>
        <v>0.11152992401605054</v>
      </c>
      <c r="AL209">
        <f t="shared" si="117"/>
        <v>6.033880959777782E-2</v>
      </c>
      <c r="AM209">
        <f t="shared" si="117"/>
        <v>0</v>
      </c>
      <c r="AN209" s="15">
        <f>AD209/AE209</f>
        <v>5.8560110230795726</v>
      </c>
      <c r="AO209" s="16" t="s">
        <v>943</v>
      </c>
      <c r="AP209" s="17">
        <f>AL209/AK209</f>
        <v>0.54101004846999012</v>
      </c>
      <c r="AQ209">
        <v>28425000</v>
      </c>
      <c r="AR209">
        <v>12949000</v>
      </c>
      <c r="AS209">
        <v>37018000</v>
      </c>
      <c r="AT209">
        <v>28373000</v>
      </c>
      <c r="AU209">
        <v>747130000</v>
      </c>
      <c r="AV209">
        <v>737750000</v>
      </c>
      <c r="AW209">
        <v>625580000</v>
      </c>
      <c r="AX209">
        <f t="shared" si="118"/>
        <v>1.7331655802872326E-2</v>
      </c>
      <c r="AY209">
        <f t="shared" si="118"/>
        <v>5.0176889190105052E-2</v>
      </c>
      <c r="AZ209">
        <f t="shared" si="118"/>
        <v>4.535471082835129E-2</v>
      </c>
      <c r="BA209" s="15">
        <f t="shared" si="124"/>
        <v>2.1951502046490075</v>
      </c>
      <c r="BB209" s="16">
        <f t="shared" si="119"/>
        <v>1.1063214443148739</v>
      </c>
      <c r="BC209" s="17">
        <f t="shared" si="125"/>
        <v>2.8951007197932803</v>
      </c>
      <c r="BD209">
        <v>21747000</v>
      </c>
      <c r="BE209">
        <v>3545300</v>
      </c>
      <c r="BF209">
        <v>56801000</v>
      </c>
      <c r="BG209">
        <v>22953000</v>
      </c>
      <c r="BH209">
        <v>752070000</v>
      </c>
      <c r="BI209">
        <v>733350000</v>
      </c>
      <c r="BJ209">
        <v>663290000</v>
      </c>
      <c r="BK209">
        <f t="shared" si="120"/>
        <v>4.7140558724586808E-3</v>
      </c>
      <c r="BL209">
        <f t="shared" si="120"/>
        <v>7.7454148769346157E-2</v>
      </c>
      <c r="BM209">
        <f t="shared" si="120"/>
        <v>3.4604773176137138E-2</v>
      </c>
      <c r="BN209" s="15">
        <f t="shared" si="126"/>
        <v>6.1340366118523111</v>
      </c>
      <c r="BO209" s="16">
        <f t="shared" si="121"/>
        <v>2.2382504394728189</v>
      </c>
      <c r="BP209" s="17">
        <f t="shared" si="127"/>
        <v>16.430468977226798</v>
      </c>
      <c r="BQ209" s="41">
        <v>0</v>
      </c>
    </row>
    <row r="210" spans="1:69" customFormat="1" ht="15" x14ac:dyDescent="0.2">
      <c r="A210" t="s">
        <v>485</v>
      </c>
      <c r="B210" t="s">
        <v>486</v>
      </c>
      <c r="D210">
        <v>0</v>
      </c>
      <c r="E210">
        <v>0</v>
      </c>
      <c r="F210">
        <v>0</v>
      </c>
      <c r="G210">
        <v>0</v>
      </c>
      <c r="H210">
        <v>865460000</v>
      </c>
      <c r="I210">
        <v>887390000</v>
      </c>
      <c r="J210">
        <v>995240000</v>
      </c>
      <c r="K210">
        <f t="shared" si="114"/>
        <v>0</v>
      </c>
      <c r="L210">
        <f t="shared" si="114"/>
        <v>0</v>
      </c>
      <c r="M210">
        <f t="shared" si="114"/>
        <v>0</v>
      </c>
      <c r="N210" s="15">
        <v>0</v>
      </c>
      <c r="O210" s="16">
        <v>0</v>
      </c>
      <c r="P210" s="17">
        <v>0</v>
      </c>
      <c r="Q210">
        <v>25172000</v>
      </c>
      <c r="R210">
        <v>0</v>
      </c>
      <c r="S210">
        <v>0</v>
      </c>
      <c r="T210">
        <v>0</v>
      </c>
      <c r="U210">
        <v>876600000</v>
      </c>
      <c r="V210">
        <v>1078500000</v>
      </c>
      <c r="W210">
        <v>1138700000</v>
      </c>
      <c r="X210">
        <f t="shared" si="116"/>
        <v>0</v>
      </c>
      <c r="Y210">
        <f t="shared" si="116"/>
        <v>0</v>
      </c>
      <c r="Z210">
        <f t="shared" si="116"/>
        <v>0</v>
      </c>
      <c r="AA210" s="15" t="s">
        <v>943</v>
      </c>
      <c r="AB210" s="16">
        <v>0</v>
      </c>
      <c r="AC210" s="17">
        <v>0</v>
      </c>
      <c r="AD210">
        <v>0</v>
      </c>
      <c r="AE210">
        <v>0</v>
      </c>
      <c r="AF210">
        <v>0</v>
      </c>
      <c r="AG210">
        <v>0</v>
      </c>
      <c r="AH210">
        <v>234260000</v>
      </c>
      <c r="AI210">
        <v>547210000</v>
      </c>
      <c r="AJ210">
        <v>689590000</v>
      </c>
      <c r="AK210">
        <f t="shared" si="117"/>
        <v>0</v>
      </c>
      <c r="AL210">
        <f t="shared" si="117"/>
        <v>0</v>
      </c>
      <c r="AM210">
        <f t="shared" si="117"/>
        <v>0</v>
      </c>
      <c r="AN210" s="15">
        <v>0</v>
      </c>
      <c r="AO210" s="16">
        <v>0</v>
      </c>
      <c r="AP210" s="17">
        <v>0</v>
      </c>
      <c r="AQ210">
        <v>11478000</v>
      </c>
      <c r="AR210">
        <v>5940000</v>
      </c>
      <c r="AS210">
        <v>9533600</v>
      </c>
      <c r="AT210">
        <v>7405800</v>
      </c>
      <c r="AU210">
        <v>747130000</v>
      </c>
      <c r="AV210">
        <v>737750000</v>
      </c>
      <c r="AW210">
        <v>625580000</v>
      </c>
      <c r="AX210">
        <f t="shared" si="118"/>
        <v>7.9504236210565758E-3</v>
      </c>
      <c r="AY210">
        <f t="shared" si="118"/>
        <v>1.2922534733988479E-2</v>
      </c>
      <c r="AZ210">
        <f t="shared" si="118"/>
        <v>1.1838294063109435E-2</v>
      </c>
      <c r="BA210" s="15">
        <f t="shared" si="124"/>
        <v>1.9323232323232322</v>
      </c>
      <c r="BB210" s="16">
        <f t="shared" si="119"/>
        <v>1.0915875771541916</v>
      </c>
      <c r="BC210" s="17">
        <f t="shared" si="125"/>
        <v>1.6253894572061975</v>
      </c>
      <c r="BD210">
        <v>2962000</v>
      </c>
      <c r="BE210">
        <v>0</v>
      </c>
      <c r="BF210">
        <v>13079000</v>
      </c>
      <c r="BG210">
        <v>6317800</v>
      </c>
      <c r="BH210">
        <v>752070000</v>
      </c>
      <c r="BI210">
        <v>733350000</v>
      </c>
      <c r="BJ210">
        <v>663290000</v>
      </c>
      <c r="BK210">
        <f t="shared" si="120"/>
        <v>0</v>
      </c>
      <c r="BL210">
        <f t="shared" si="120"/>
        <v>1.7834594668302992E-2</v>
      </c>
      <c r="BM210">
        <f t="shared" si="120"/>
        <v>9.5249438405523978E-3</v>
      </c>
      <c r="BN210" s="15" t="s">
        <v>943</v>
      </c>
      <c r="BO210" s="16">
        <f t="shared" si="121"/>
        <v>1.8724094301083749</v>
      </c>
      <c r="BP210" s="17" t="s">
        <v>943</v>
      </c>
      <c r="BQ210" s="41">
        <v>0</v>
      </c>
    </row>
    <row r="211" spans="1:69" customFormat="1" ht="15" x14ac:dyDescent="0.2">
      <c r="A211" t="s">
        <v>702</v>
      </c>
      <c r="B211" t="s">
        <v>703</v>
      </c>
      <c r="D211">
        <v>0</v>
      </c>
      <c r="E211">
        <v>0</v>
      </c>
      <c r="F211">
        <v>0</v>
      </c>
      <c r="G211">
        <v>0</v>
      </c>
      <c r="H211">
        <v>865460000</v>
      </c>
      <c r="I211">
        <v>887390000</v>
      </c>
      <c r="J211">
        <v>995240000</v>
      </c>
      <c r="K211">
        <f t="shared" si="114"/>
        <v>0</v>
      </c>
      <c r="L211">
        <f t="shared" si="114"/>
        <v>0</v>
      </c>
      <c r="M211">
        <f t="shared" si="114"/>
        <v>0</v>
      </c>
      <c r="N211" s="15">
        <v>0</v>
      </c>
      <c r="O211" s="16">
        <v>0</v>
      </c>
      <c r="P211" s="17">
        <v>0</v>
      </c>
      <c r="Q211">
        <v>0</v>
      </c>
      <c r="R211">
        <v>0</v>
      </c>
      <c r="S211">
        <v>0</v>
      </c>
      <c r="T211">
        <v>0</v>
      </c>
      <c r="U211">
        <v>876600000</v>
      </c>
      <c r="V211">
        <v>1078500000</v>
      </c>
      <c r="W211">
        <v>1138700000</v>
      </c>
      <c r="X211">
        <f t="shared" si="116"/>
        <v>0</v>
      </c>
      <c r="Y211">
        <f t="shared" si="116"/>
        <v>0</v>
      </c>
      <c r="Z211">
        <f t="shared" si="116"/>
        <v>0</v>
      </c>
      <c r="AA211" s="15">
        <v>0</v>
      </c>
      <c r="AB211" s="16">
        <v>0</v>
      </c>
      <c r="AC211" s="17">
        <v>0</v>
      </c>
      <c r="AD211">
        <v>0</v>
      </c>
      <c r="AE211">
        <v>0</v>
      </c>
      <c r="AF211">
        <v>0</v>
      </c>
      <c r="AG211">
        <v>0</v>
      </c>
      <c r="AH211">
        <v>234260000</v>
      </c>
      <c r="AI211">
        <v>547210000</v>
      </c>
      <c r="AJ211">
        <v>689590000</v>
      </c>
      <c r="AK211">
        <f t="shared" si="117"/>
        <v>0</v>
      </c>
      <c r="AL211">
        <f t="shared" si="117"/>
        <v>0</v>
      </c>
      <c r="AM211">
        <f t="shared" si="117"/>
        <v>0</v>
      </c>
      <c r="AN211" s="15">
        <v>0</v>
      </c>
      <c r="AO211" s="16">
        <v>0</v>
      </c>
      <c r="AP211" s="17">
        <v>0</v>
      </c>
      <c r="AQ211">
        <v>0</v>
      </c>
      <c r="AR211">
        <v>2228800</v>
      </c>
      <c r="AS211">
        <v>0</v>
      </c>
      <c r="AT211">
        <v>0</v>
      </c>
      <c r="AU211">
        <v>747130000</v>
      </c>
      <c r="AV211">
        <v>737750000</v>
      </c>
      <c r="AW211">
        <v>625580000</v>
      </c>
      <c r="AX211">
        <f t="shared" si="118"/>
        <v>2.9831488495977942E-3</v>
      </c>
      <c r="AY211">
        <f t="shared" si="118"/>
        <v>0</v>
      </c>
      <c r="AZ211">
        <f t="shared" si="118"/>
        <v>0</v>
      </c>
      <c r="BA211" s="15">
        <f t="shared" si="124"/>
        <v>0</v>
      </c>
      <c r="BB211" s="16">
        <v>0</v>
      </c>
      <c r="BC211" s="17">
        <f t="shared" si="125"/>
        <v>0</v>
      </c>
      <c r="BD211">
        <v>0</v>
      </c>
      <c r="BE211">
        <v>0</v>
      </c>
      <c r="BF211">
        <v>2574100</v>
      </c>
      <c r="BG211">
        <v>2366900</v>
      </c>
      <c r="BH211">
        <v>752070000</v>
      </c>
      <c r="BI211">
        <v>733350000</v>
      </c>
      <c r="BJ211">
        <v>663290000</v>
      </c>
      <c r="BK211">
        <f t="shared" si="120"/>
        <v>0</v>
      </c>
      <c r="BL211">
        <f t="shared" si="120"/>
        <v>3.510056589622963E-3</v>
      </c>
      <c r="BM211">
        <f t="shared" si="120"/>
        <v>3.5684240679039335E-3</v>
      </c>
      <c r="BN211" s="15">
        <v>0</v>
      </c>
      <c r="BO211" s="16">
        <f t="shared" si="121"/>
        <v>0.9836433458663294</v>
      </c>
      <c r="BP211" s="17" t="s">
        <v>943</v>
      </c>
      <c r="BQ211" s="41">
        <v>0</v>
      </c>
    </row>
    <row r="212" spans="1:69" customFormat="1" ht="15" x14ac:dyDescent="0.2">
      <c r="A212" t="s">
        <v>382</v>
      </c>
      <c r="B212" t="s">
        <v>383</v>
      </c>
      <c r="D212">
        <v>0</v>
      </c>
      <c r="E212">
        <v>0</v>
      </c>
      <c r="F212">
        <v>0</v>
      </c>
      <c r="G212">
        <v>0</v>
      </c>
      <c r="H212">
        <v>865460000</v>
      </c>
      <c r="I212">
        <v>887390000</v>
      </c>
      <c r="J212">
        <v>995240000</v>
      </c>
      <c r="K212">
        <f t="shared" si="114"/>
        <v>0</v>
      </c>
      <c r="L212">
        <f t="shared" si="114"/>
        <v>0</v>
      </c>
      <c r="M212">
        <f t="shared" si="114"/>
        <v>0</v>
      </c>
      <c r="N212" s="15">
        <v>0</v>
      </c>
      <c r="O212" s="16">
        <v>0</v>
      </c>
      <c r="P212" s="17">
        <v>0</v>
      </c>
      <c r="Q212">
        <v>0</v>
      </c>
      <c r="R212">
        <v>11840000</v>
      </c>
      <c r="S212">
        <v>0</v>
      </c>
      <c r="T212">
        <v>0</v>
      </c>
      <c r="U212">
        <v>876600000</v>
      </c>
      <c r="V212">
        <v>1078500000</v>
      </c>
      <c r="W212">
        <v>1138700000</v>
      </c>
      <c r="X212">
        <f t="shared" si="116"/>
        <v>1.35067305498517E-2</v>
      </c>
      <c r="Y212">
        <f t="shared" si="116"/>
        <v>0</v>
      </c>
      <c r="Z212">
        <f t="shared" si="116"/>
        <v>0</v>
      </c>
      <c r="AA212" s="15">
        <f>Q212/R212</f>
        <v>0</v>
      </c>
      <c r="AB212" s="16">
        <v>0</v>
      </c>
      <c r="AC212" s="17">
        <f>Y212/X212</f>
        <v>0</v>
      </c>
      <c r="AD212">
        <v>0</v>
      </c>
      <c r="AE212">
        <v>41997000</v>
      </c>
      <c r="AF212">
        <v>0</v>
      </c>
      <c r="AG212">
        <v>0</v>
      </c>
      <c r="AH212">
        <v>234260000</v>
      </c>
      <c r="AI212">
        <v>547210000</v>
      </c>
      <c r="AJ212">
        <v>689590000</v>
      </c>
      <c r="AK212">
        <f t="shared" si="117"/>
        <v>0.17927516434730642</v>
      </c>
      <c r="AL212">
        <f t="shared" si="117"/>
        <v>0</v>
      </c>
      <c r="AM212">
        <f t="shared" si="117"/>
        <v>0</v>
      </c>
      <c r="AN212" s="15">
        <f>AD212/AE212</f>
        <v>0</v>
      </c>
      <c r="AO212" s="16">
        <v>0</v>
      </c>
      <c r="AP212" s="17">
        <f>AL212/AK212</f>
        <v>0</v>
      </c>
      <c r="AQ212">
        <v>0</v>
      </c>
      <c r="AR212">
        <v>0</v>
      </c>
      <c r="AS212">
        <v>0</v>
      </c>
      <c r="AT212">
        <v>0</v>
      </c>
      <c r="AU212">
        <v>747130000</v>
      </c>
      <c r="AV212">
        <v>737750000</v>
      </c>
      <c r="AW212">
        <v>625580000</v>
      </c>
      <c r="AX212">
        <f t="shared" si="118"/>
        <v>0</v>
      </c>
      <c r="AY212">
        <f t="shared" si="118"/>
        <v>0</v>
      </c>
      <c r="AZ212">
        <f t="shared" si="118"/>
        <v>0</v>
      </c>
      <c r="BA212" s="15">
        <v>0</v>
      </c>
      <c r="BB212" s="16">
        <v>0</v>
      </c>
      <c r="BC212" s="17">
        <v>0</v>
      </c>
      <c r="BD212">
        <v>3934000</v>
      </c>
      <c r="BE212">
        <v>0</v>
      </c>
      <c r="BF212">
        <v>0</v>
      </c>
      <c r="BG212">
        <v>0</v>
      </c>
      <c r="BH212">
        <v>752070000</v>
      </c>
      <c r="BI212">
        <v>733350000</v>
      </c>
      <c r="BJ212">
        <v>663290000</v>
      </c>
      <c r="BK212">
        <f t="shared" si="120"/>
        <v>0</v>
      </c>
      <c r="BL212">
        <f t="shared" si="120"/>
        <v>0</v>
      </c>
      <c r="BM212">
        <f t="shared" si="120"/>
        <v>0</v>
      </c>
      <c r="BN212" s="15" t="s">
        <v>943</v>
      </c>
      <c r="BO212" s="16">
        <v>0</v>
      </c>
      <c r="BP212" s="17">
        <v>0</v>
      </c>
      <c r="BQ212" s="41">
        <v>0</v>
      </c>
    </row>
    <row r="213" spans="1:69" customFormat="1" ht="15" x14ac:dyDescent="0.2">
      <c r="A213" t="s">
        <v>79</v>
      </c>
      <c r="B213" t="s">
        <v>80</v>
      </c>
      <c r="D213">
        <v>414130000</v>
      </c>
      <c r="E213">
        <v>1699500000</v>
      </c>
      <c r="F213">
        <v>664100000</v>
      </c>
      <c r="G213">
        <v>349290000</v>
      </c>
      <c r="H213">
        <v>865460000</v>
      </c>
      <c r="I213">
        <v>887390000</v>
      </c>
      <c r="J213">
        <v>995240000</v>
      </c>
      <c r="K213">
        <f t="shared" si="114"/>
        <v>1.9636956069604603</v>
      </c>
      <c r="L213">
        <f t="shared" si="114"/>
        <v>0.7483744464102593</v>
      </c>
      <c r="M213">
        <f t="shared" si="114"/>
        <v>0.35096057232426348</v>
      </c>
      <c r="N213" s="15">
        <f>D213/E213</f>
        <v>0.24367755222124154</v>
      </c>
      <c r="O213" s="16">
        <f>L213/M213</f>
        <v>2.1323604570567336</v>
      </c>
      <c r="P213" s="17">
        <f>L213/K213</f>
        <v>0.38110511820548576</v>
      </c>
      <c r="Q213">
        <v>1583700000</v>
      </c>
      <c r="R213">
        <v>1363700000</v>
      </c>
      <c r="S213">
        <v>1495400000</v>
      </c>
      <c r="T213">
        <v>811750000</v>
      </c>
      <c r="U213">
        <v>876600000</v>
      </c>
      <c r="V213">
        <v>1078500000</v>
      </c>
      <c r="W213">
        <v>1138700000</v>
      </c>
      <c r="X213">
        <f t="shared" si="116"/>
        <v>1.5556696326716861</v>
      </c>
      <c r="Y213">
        <f t="shared" si="116"/>
        <v>1.386555401019935</v>
      </c>
      <c r="Z213">
        <f t="shared" si="116"/>
        <v>0.71287433037674541</v>
      </c>
      <c r="AA213" s="15">
        <f>Q213/R213</f>
        <v>1.1613258047957762</v>
      </c>
      <c r="AB213" s="16">
        <f>Y213/Z213</f>
        <v>1.9450208009133354</v>
      </c>
      <c r="AC213" s="17">
        <f>Y213/X213</f>
        <v>0.89129168037990392</v>
      </c>
      <c r="AD213">
        <v>1594400000</v>
      </c>
      <c r="AE213">
        <v>813570000</v>
      </c>
      <c r="AF213">
        <v>381310000</v>
      </c>
      <c r="AG213">
        <v>441390000</v>
      </c>
      <c r="AH213">
        <v>234260000</v>
      </c>
      <c r="AI213">
        <v>547210000</v>
      </c>
      <c r="AJ213">
        <v>689590000</v>
      </c>
      <c r="AK213">
        <f t="shared" si="117"/>
        <v>3.4729360539571417</v>
      </c>
      <c r="AL213">
        <f t="shared" si="117"/>
        <v>0.69682571590431464</v>
      </c>
      <c r="AM213">
        <f t="shared" si="117"/>
        <v>0.64007598718078862</v>
      </c>
      <c r="AN213" s="15">
        <f>AD213/AE213</f>
        <v>1.9597576115146822</v>
      </c>
      <c r="AO213" s="16">
        <f>AL213/AM213</f>
        <v>1.0886609244216143</v>
      </c>
      <c r="AP213" s="17">
        <f>AL213/AK213</f>
        <v>0.20064455696220945</v>
      </c>
      <c r="AQ213">
        <v>456880000</v>
      </c>
      <c r="AR213">
        <v>317140000</v>
      </c>
      <c r="AS213">
        <v>573940000</v>
      </c>
      <c r="AT213">
        <v>446540000</v>
      </c>
      <c r="AU213">
        <v>747130000</v>
      </c>
      <c r="AV213">
        <v>737750000</v>
      </c>
      <c r="AW213">
        <v>625580000</v>
      </c>
      <c r="AX213">
        <f t="shared" si="118"/>
        <v>0.42447766787573782</v>
      </c>
      <c r="AY213">
        <f t="shared" si="118"/>
        <v>0.77796001355472721</v>
      </c>
      <c r="AZ213">
        <f t="shared" si="118"/>
        <v>0.71380159212251026</v>
      </c>
      <c r="BA213" s="15">
        <f>AQ213/AR213</f>
        <v>1.4406255912215424</v>
      </c>
      <c r="BB213" s="16">
        <f>AY213/AZ213</f>
        <v>1.0898827099018369</v>
      </c>
      <c r="BC213" s="17">
        <f>AY213/AX213</f>
        <v>1.8327466258660003</v>
      </c>
      <c r="BD213">
        <v>393800000</v>
      </c>
      <c r="BE213">
        <v>252090000</v>
      </c>
      <c r="BF213">
        <v>958200000</v>
      </c>
      <c r="BG213">
        <v>468300000</v>
      </c>
      <c r="BH213">
        <v>752070000</v>
      </c>
      <c r="BI213">
        <v>733350000</v>
      </c>
      <c r="BJ213">
        <v>663290000</v>
      </c>
      <c r="BK213">
        <f t="shared" si="120"/>
        <v>0.33519486218038214</v>
      </c>
      <c r="BL213">
        <f t="shared" si="120"/>
        <v>1.3066066680302721</v>
      </c>
      <c r="BM213">
        <f t="shared" si="120"/>
        <v>0.70602602180041907</v>
      </c>
      <c r="BN213" s="15">
        <f>BD213/BE213</f>
        <v>1.5621405053750645</v>
      </c>
      <c r="BO213" s="16">
        <f>BL213/BM213</f>
        <v>1.8506494487247476</v>
      </c>
      <c r="BP213" s="17">
        <f>BL213/BK213</f>
        <v>3.8980510009342964</v>
      </c>
      <c r="BQ213" s="41">
        <v>0</v>
      </c>
    </row>
    <row r="214" spans="1:69" customFormat="1" ht="15" x14ac:dyDescent="0.2">
      <c r="A214" t="s">
        <v>479</v>
      </c>
      <c r="B214" t="s">
        <v>480</v>
      </c>
      <c r="D214">
        <v>0</v>
      </c>
      <c r="E214">
        <v>0</v>
      </c>
      <c r="F214">
        <v>0</v>
      </c>
      <c r="G214">
        <v>0</v>
      </c>
      <c r="H214">
        <v>865460000</v>
      </c>
      <c r="I214">
        <v>887390000</v>
      </c>
      <c r="J214">
        <v>995240000</v>
      </c>
      <c r="K214">
        <f t="shared" si="114"/>
        <v>0</v>
      </c>
      <c r="L214">
        <f t="shared" si="114"/>
        <v>0</v>
      </c>
      <c r="M214">
        <f t="shared" si="114"/>
        <v>0</v>
      </c>
      <c r="N214" s="15">
        <v>0</v>
      </c>
      <c r="O214" s="16">
        <v>0</v>
      </c>
      <c r="P214" s="17">
        <v>0</v>
      </c>
      <c r="Q214">
        <v>26889000</v>
      </c>
      <c r="R214">
        <v>0</v>
      </c>
      <c r="S214">
        <v>23625000</v>
      </c>
      <c r="T214">
        <v>0</v>
      </c>
      <c r="U214">
        <v>876600000</v>
      </c>
      <c r="V214">
        <v>1078500000</v>
      </c>
      <c r="W214">
        <v>1138700000</v>
      </c>
      <c r="X214">
        <f t="shared" si="116"/>
        <v>0</v>
      </c>
      <c r="Y214">
        <f t="shared" si="116"/>
        <v>2.1905424200278165E-2</v>
      </c>
      <c r="Z214">
        <f t="shared" si="116"/>
        <v>0</v>
      </c>
      <c r="AA214" s="15" t="s">
        <v>943</v>
      </c>
      <c r="AB214" s="16" t="s">
        <v>943</v>
      </c>
      <c r="AC214" s="17" t="s">
        <v>943</v>
      </c>
      <c r="AD214">
        <v>0</v>
      </c>
      <c r="AE214">
        <v>0</v>
      </c>
      <c r="AF214">
        <v>0</v>
      </c>
      <c r="AG214">
        <v>0</v>
      </c>
      <c r="AH214">
        <v>234260000</v>
      </c>
      <c r="AI214">
        <v>547210000</v>
      </c>
      <c r="AJ214">
        <v>689590000</v>
      </c>
      <c r="AK214">
        <f t="shared" si="117"/>
        <v>0</v>
      </c>
      <c r="AL214">
        <f t="shared" si="117"/>
        <v>0</v>
      </c>
      <c r="AM214">
        <f t="shared" si="117"/>
        <v>0</v>
      </c>
      <c r="AN214" s="15">
        <v>0</v>
      </c>
      <c r="AO214" s="16">
        <v>0</v>
      </c>
      <c r="AP214" s="17">
        <v>0</v>
      </c>
      <c r="AQ214">
        <v>6127200</v>
      </c>
      <c r="AR214">
        <v>1250400</v>
      </c>
      <c r="AS214">
        <v>4580900</v>
      </c>
      <c r="AT214">
        <v>2295900</v>
      </c>
      <c r="AU214">
        <v>747130000</v>
      </c>
      <c r="AV214">
        <v>737750000</v>
      </c>
      <c r="AW214">
        <v>625580000</v>
      </c>
      <c r="AX214">
        <f t="shared" si="118"/>
        <v>1.6736043258870612E-3</v>
      </c>
      <c r="AY214">
        <f t="shared" si="118"/>
        <v>6.2092849881396133E-3</v>
      </c>
      <c r="AZ214">
        <f t="shared" si="118"/>
        <v>3.6700342082547398E-3</v>
      </c>
      <c r="BA214" s="15">
        <f>AQ214/AR214</f>
        <v>4.9001919385796544</v>
      </c>
      <c r="BB214" s="16">
        <f>AY214/AZ214</f>
        <v>1.6918874963545361</v>
      </c>
      <c r="BC214" s="17">
        <f>AY214/AX214</f>
        <v>3.7101272338361717</v>
      </c>
      <c r="BD214">
        <v>1742300</v>
      </c>
      <c r="BE214">
        <v>0</v>
      </c>
      <c r="BF214">
        <v>13169000</v>
      </c>
      <c r="BG214">
        <v>2814700</v>
      </c>
      <c r="BH214">
        <v>752070000</v>
      </c>
      <c r="BI214">
        <v>733350000</v>
      </c>
      <c r="BJ214">
        <v>663290000</v>
      </c>
      <c r="BK214">
        <f t="shared" si="120"/>
        <v>0</v>
      </c>
      <c r="BL214">
        <f t="shared" si="120"/>
        <v>1.7957319151837459E-2</v>
      </c>
      <c r="BM214">
        <f t="shared" si="120"/>
        <v>4.2435435480709799E-3</v>
      </c>
      <c r="BN214" s="15" t="s">
        <v>943</v>
      </c>
      <c r="BO214" s="16">
        <f>BL214/BM214</f>
        <v>4.2316801862444544</v>
      </c>
      <c r="BP214" s="17" t="s">
        <v>943</v>
      </c>
      <c r="BQ214" s="41">
        <v>0</v>
      </c>
    </row>
    <row r="215" spans="1:69" customFormat="1" ht="15" x14ac:dyDescent="0.2">
      <c r="A215" t="s">
        <v>230</v>
      </c>
      <c r="B215" t="s">
        <v>231</v>
      </c>
      <c r="D215">
        <v>0</v>
      </c>
      <c r="E215">
        <v>0</v>
      </c>
      <c r="F215">
        <v>0</v>
      </c>
      <c r="G215">
        <v>0</v>
      </c>
      <c r="H215">
        <v>865460000</v>
      </c>
      <c r="I215">
        <v>887390000</v>
      </c>
      <c r="J215">
        <v>995240000</v>
      </c>
      <c r="K215">
        <f t="shared" si="114"/>
        <v>0</v>
      </c>
      <c r="L215">
        <f t="shared" si="114"/>
        <v>0</v>
      </c>
      <c r="M215">
        <f t="shared" si="114"/>
        <v>0</v>
      </c>
      <c r="N215" s="15">
        <v>0</v>
      </c>
      <c r="O215" s="16">
        <v>0</v>
      </c>
      <c r="P215" s="17">
        <v>0</v>
      </c>
      <c r="Q215">
        <v>0</v>
      </c>
      <c r="R215">
        <v>0</v>
      </c>
      <c r="S215">
        <v>0</v>
      </c>
      <c r="T215">
        <v>0</v>
      </c>
      <c r="U215">
        <v>876600000</v>
      </c>
      <c r="V215">
        <v>1078500000</v>
      </c>
      <c r="W215">
        <v>1138700000</v>
      </c>
      <c r="X215">
        <f t="shared" si="116"/>
        <v>0</v>
      </c>
      <c r="Y215">
        <f t="shared" si="116"/>
        <v>0</v>
      </c>
      <c r="Z215">
        <f t="shared" si="116"/>
        <v>0</v>
      </c>
      <c r="AA215" s="15">
        <v>0</v>
      </c>
      <c r="AB215" s="16">
        <v>0</v>
      </c>
      <c r="AC215" s="17">
        <v>0</v>
      </c>
      <c r="AD215">
        <v>0</v>
      </c>
      <c r="AE215">
        <v>0</v>
      </c>
      <c r="AF215">
        <v>0</v>
      </c>
      <c r="AG215">
        <v>0</v>
      </c>
      <c r="AH215">
        <v>234260000</v>
      </c>
      <c r="AI215">
        <v>547210000</v>
      </c>
      <c r="AJ215">
        <v>689590000</v>
      </c>
      <c r="AK215">
        <f t="shared" si="117"/>
        <v>0</v>
      </c>
      <c r="AL215">
        <f t="shared" si="117"/>
        <v>0</v>
      </c>
      <c r="AM215">
        <f t="shared" si="117"/>
        <v>0</v>
      </c>
      <c r="AN215" s="15">
        <v>0</v>
      </c>
      <c r="AO215" s="16">
        <v>0</v>
      </c>
      <c r="AP215" s="17">
        <v>0</v>
      </c>
      <c r="AQ215">
        <v>4626800</v>
      </c>
      <c r="AR215">
        <v>0</v>
      </c>
      <c r="AS215">
        <v>3508600</v>
      </c>
      <c r="AT215">
        <v>0</v>
      </c>
      <c r="AU215">
        <v>747130000</v>
      </c>
      <c r="AV215">
        <v>737750000</v>
      </c>
      <c r="AW215">
        <v>625580000</v>
      </c>
      <c r="AX215">
        <f t="shared" si="118"/>
        <v>0</v>
      </c>
      <c r="AY215">
        <f t="shared" si="118"/>
        <v>4.7558115892917651E-3</v>
      </c>
      <c r="AZ215">
        <f t="shared" si="118"/>
        <v>0</v>
      </c>
      <c r="BA215" s="15" t="s">
        <v>943</v>
      </c>
      <c r="BB215" s="16" t="s">
        <v>943</v>
      </c>
      <c r="BC215" s="17" t="s">
        <v>943</v>
      </c>
      <c r="BD215">
        <v>1949800</v>
      </c>
      <c r="BE215">
        <v>0</v>
      </c>
      <c r="BF215">
        <v>5176500</v>
      </c>
      <c r="BG215">
        <v>5914300</v>
      </c>
      <c r="BH215">
        <v>752070000</v>
      </c>
      <c r="BI215">
        <v>733350000</v>
      </c>
      <c r="BJ215">
        <v>663290000</v>
      </c>
      <c r="BK215">
        <f t="shared" si="120"/>
        <v>0</v>
      </c>
      <c r="BL215">
        <f t="shared" si="120"/>
        <v>7.0587032112906529E-3</v>
      </c>
      <c r="BM215">
        <f t="shared" si="120"/>
        <v>8.9166126430369821E-3</v>
      </c>
      <c r="BN215" s="15" t="s">
        <v>943</v>
      </c>
      <c r="BO215" s="16">
        <f>BL215/BM215</f>
        <v>0.79163506298581021</v>
      </c>
      <c r="BP215" s="17" t="s">
        <v>943</v>
      </c>
      <c r="BQ215" s="41">
        <v>0</v>
      </c>
    </row>
    <row r="216" spans="1:69" customFormat="1" ht="15" x14ac:dyDescent="0.2">
      <c r="A216" t="s">
        <v>800</v>
      </c>
      <c r="B216" t="s">
        <v>801</v>
      </c>
      <c r="D216">
        <v>0</v>
      </c>
      <c r="E216">
        <v>0</v>
      </c>
      <c r="F216">
        <v>0</v>
      </c>
      <c r="G216">
        <v>0</v>
      </c>
      <c r="H216">
        <v>865460000</v>
      </c>
      <c r="I216">
        <v>887390000</v>
      </c>
      <c r="J216">
        <v>995240000</v>
      </c>
      <c r="K216">
        <f t="shared" si="114"/>
        <v>0</v>
      </c>
      <c r="L216">
        <f t="shared" si="114"/>
        <v>0</v>
      </c>
      <c r="M216">
        <f t="shared" si="114"/>
        <v>0</v>
      </c>
      <c r="N216" s="15">
        <v>0</v>
      </c>
      <c r="O216" s="16">
        <v>0</v>
      </c>
      <c r="P216" s="17">
        <v>0</v>
      </c>
      <c r="Q216">
        <v>0</v>
      </c>
      <c r="R216">
        <v>0</v>
      </c>
      <c r="S216">
        <v>0</v>
      </c>
      <c r="T216">
        <v>0</v>
      </c>
      <c r="U216">
        <v>876600000</v>
      </c>
      <c r="V216">
        <v>1078500000</v>
      </c>
      <c r="W216">
        <v>1138700000</v>
      </c>
      <c r="X216">
        <f t="shared" si="116"/>
        <v>0</v>
      </c>
      <c r="Y216">
        <f t="shared" si="116"/>
        <v>0</v>
      </c>
      <c r="Z216">
        <f t="shared" si="116"/>
        <v>0</v>
      </c>
      <c r="AA216" s="15">
        <v>0</v>
      </c>
      <c r="AB216" s="16">
        <v>0</v>
      </c>
      <c r="AC216" s="17">
        <v>0</v>
      </c>
      <c r="AD216">
        <v>0</v>
      </c>
      <c r="AE216">
        <v>0</v>
      </c>
      <c r="AF216">
        <v>0</v>
      </c>
      <c r="AG216">
        <v>0</v>
      </c>
      <c r="AH216">
        <v>234260000</v>
      </c>
      <c r="AI216">
        <v>547210000</v>
      </c>
      <c r="AJ216">
        <v>689590000</v>
      </c>
      <c r="AK216">
        <f t="shared" si="117"/>
        <v>0</v>
      </c>
      <c r="AL216">
        <f t="shared" si="117"/>
        <v>0</v>
      </c>
      <c r="AM216">
        <f t="shared" si="117"/>
        <v>0</v>
      </c>
      <c r="AN216" s="15">
        <v>0</v>
      </c>
      <c r="AO216" s="16">
        <v>0</v>
      </c>
      <c r="AP216" s="17">
        <v>0</v>
      </c>
      <c r="AQ216">
        <v>0</v>
      </c>
      <c r="AR216">
        <v>0</v>
      </c>
      <c r="AS216">
        <v>0</v>
      </c>
      <c r="AT216">
        <v>0</v>
      </c>
      <c r="AU216">
        <v>747130000</v>
      </c>
      <c r="AV216">
        <v>737750000</v>
      </c>
      <c r="AW216">
        <v>625580000</v>
      </c>
      <c r="AX216">
        <f t="shared" si="118"/>
        <v>0</v>
      </c>
      <c r="AY216">
        <f t="shared" si="118"/>
        <v>0</v>
      </c>
      <c r="AZ216">
        <f t="shared" si="118"/>
        <v>0</v>
      </c>
      <c r="BA216" s="15">
        <v>0</v>
      </c>
      <c r="BB216" s="16">
        <v>0</v>
      </c>
      <c r="BC216" s="17">
        <v>0</v>
      </c>
      <c r="BD216">
        <v>0</v>
      </c>
      <c r="BE216">
        <v>0</v>
      </c>
      <c r="BF216">
        <v>0</v>
      </c>
      <c r="BG216">
        <v>3147000</v>
      </c>
      <c r="BH216">
        <v>752070000</v>
      </c>
      <c r="BI216">
        <v>733350000</v>
      </c>
      <c r="BJ216">
        <v>663290000</v>
      </c>
      <c r="BK216">
        <f t="shared" si="120"/>
        <v>0</v>
      </c>
      <c r="BL216">
        <f t="shared" si="120"/>
        <v>0</v>
      </c>
      <c r="BM216">
        <f t="shared" si="120"/>
        <v>4.7445310497670704E-3</v>
      </c>
      <c r="BN216" s="15">
        <v>0</v>
      </c>
      <c r="BO216" s="16">
        <f>BL216/BM216</f>
        <v>0</v>
      </c>
      <c r="BP216" s="17">
        <v>0</v>
      </c>
      <c r="BQ216" s="41">
        <v>0</v>
      </c>
    </row>
    <row r="217" spans="1:69" customFormat="1" ht="15" x14ac:dyDescent="0.2">
      <c r="A217" t="s">
        <v>576</v>
      </c>
      <c r="B217" t="s">
        <v>577</v>
      </c>
      <c r="D217">
        <v>0</v>
      </c>
      <c r="E217">
        <v>0</v>
      </c>
      <c r="F217">
        <v>0</v>
      </c>
      <c r="G217">
        <v>0</v>
      </c>
      <c r="H217">
        <v>865460000</v>
      </c>
      <c r="I217">
        <v>887390000</v>
      </c>
      <c r="J217">
        <v>995240000</v>
      </c>
      <c r="K217">
        <f t="shared" si="114"/>
        <v>0</v>
      </c>
      <c r="L217">
        <f t="shared" si="114"/>
        <v>0</v>
      </c>
      <c r="M217">
        <f t="shared" si="114"/>
        <v>0</v>
      </c>
      <c r="N217" s="15">
        <v>0</v>
      </c>
      <c r="O217" s="16">
        <v>0</v>
      </c>
      <c r="P217" s="17">
        <v>0</v>
      </c>
      <c r="Q217">
        <v>12137000</v>
      </c>
      <c r="R217">
        <v>0</v>
      </c>
      <c r="S217">
        <v>0</v>
      </c>
      <c r="T217">
        <v>0</v>
      </c>
      <c r="U217">
        <v>876600000</v>
      </c>
      <c r="V217">
        <v>1078500000</v>
      </c>
      <c r="W217">
        <v>1138700000</v>
      </c>
      <c r="X217">
        <f t="shared" si="116"/>
        <v>0</v>
      </c>
      <c r="Y217">
        <f t="shared" si="116"/>
        <v>0</v>
      </c>
      <c r="Z217">
        <f t="shared" si="116"/>
        <v>0</v>
      </c>
      <c r="AA217" s="15" t="s">
        <v>943</v>
      </c>
      <c r="AB217" s="16">
        <v>0</v>
      </c>
      <c r="AC217" s="17">
        <v>0</v>
      </c>
      <c r="AD217">
        <v>0</v>
      </c>
      <c r="AE217">
        <v>0</v>
      </c>
      <c r="AF217">
        <v>0</v>
      </c>
      <c r="AG217">
        <v>0</v>
      </c>
      <c r="AH217">
        <v>234260000</v>
      </c>
      <c r="AI217">
        <v>547210000</v>
      </c>
      <c r="AJ217">
        <v>689590000</v>
      </c>
      <c r="AK217">
        <f t="shared" si="117"/>
        <v>0</v>
      </c>
      <c r="AL217">
        <f t="shared" si="117"/>
        <v>0</v>
      </c>
      <c r="AM217">
        <f t="shared" si="117"/>
        <v>0</v>
      </c>
      <c r="AN217" s="15">
        <v>0</v>
      </c>
      <c r="AO217" s="16">
        <v>0</v>
      </c>
      <c r="AP217" s="17">
        <v>0</v>
      </c>
      <c r="AQ217">
        <v>18794000</v>
      </c>
      <c r="AR217">
        <v>0</v>
      </c>
      <c r="AS217">
        <v>13018000</v>
      </c>
      <c r="AT217">
        <v>8626600</v>
      </c>
      <c r="AU217">
        <v>747130000</v>
      </c>
      <c r="AV217">
        <v>737750000</v>
      </c>
      <c r="AW217">
        <v>625580000</v>
      </c>
      <c r="AX217">
        <f t="shared" si="118"/>
        <v>0</v>
      </c>
      <c r="AY217">
        <f t="shared" si="118"/>
        <v>1.7645543883429347E-2</v>
      </c>
      <c r="AZ217">
        <f t="shared" si="118"/>
        <v>1.3789763099843345E-2</v>
      </c>
      <c r="BA217" s="15" t="s">
        <v>943</v>
      </c>
      <c r="BB217" s="16">
        <f>AY217/AZ217</f>
        <v>1.2796118218760266</v>
      </c>
      <c r="BC217" s="17" t="s">
        <v>943</v>
      </c>
      <c r="BD217">
        <v>5398400</v>
      </c>
      <c r="BE217">
        <v>0</v>
      </c>
      <c r="BF217">
        <v>16592000</v>
      </c>
      <c r="BG217">
        <v>13405000</v>
      </c>
      <c r="BH217">
        <v>752070000</v>
      </c>
      <c r="BI217">
        <v>733350000</v>
      </c>
      <c r="BJ217">
        <v>663290000</v>
      </c>
      <c r="BK217">
        <f t="shared" si="120"/>
        <v>0</v>
      </c>
      <c r="BL217">
        <f t="shared" si="120"/>
        <v>2.2624940342264949E-2</v>
      </c>
      <c r="BM217">
        <f t="shared" si="120"/>
        <v>2.0209862955871488E-2</v>
      </c>
      <c r="BN217" s="15" t="s">
        <v>943</v>
      </c>
      <c r="BO217" s="16">
        <f>BL217/BM217</f>
        <v>1.119499938800516</v>
      </c>
      <c r="BP217" s="17" t="s">
        <v>943</v>
      </c>
      <c r="BQ217" s="41">
        <v>0</v>
      </c>
    </row>
    <row r="218" spans="1:69" customFormat="1" ht="15" x14ac:dyDescent="0.2">
      <c r="A218" t="s">
        <v>416</v>
      </c>
      <c r="B218" t="s">
        <v>417</v>
      </c>
      <c r="D218">
        <v>0</v>
      </c>
      <c r="E218">
        <v>0</v>
      </c>
      <c r="F218">
        <v>5691800</v>
      </c>
      <c r="G218">
        <v>4823800</v>
      </c>
      <c r="H218">
        <v>865460000</v>
      </c>
      <c r="I218">
        <v>887390000</v>
      </c>
      <c r="J218">
        <v>995240000</v>
      </c>
      <c r="K218">
        <f t="shared" si="114"/>
        <v>0</v>
      </c>
      <c r="L218">
        <f t="shared" si="114"/>
        <v>6.4140907605449689E-3</v>
      </c>
      <c r="M218">
        <f t="shared" si="114"/>
        <v>4.8468711064667816E-3</v>
      </c>
      <c r="N218" s="15">
        <v>0</v>
      </c>
      <c r="O218" s="16">
        <f>L218/M218</f>
        <v>1.3233466745148588</v>
      </c>
      <c r="P218" s="17" t="s">
        <v>943</v>
      </c>
      <c r="Q218">
        <v>0</v>
      </c>
      <c r="R218">
        <v>9777700</v>
      </c>
      <c r="S218">
        <v>0</v>
      </c>
      <c r="T218">
        <v>0</v>
      </c>
      <c r="U218">
        <v>876600000</v>
      </c>
      <c r="V218">
        <v>1078500000</v>
      </c>
      <c r="W218">
        <v>1138700000</v>
      </c>
      <c r="X218">
        <f t="shared" si="116"/>
        <v>1.115411818389231E-2</v>
      </c>
      <c r="Y218">
        <f t="shared" si="116"/>
        <v>0</v>
      </c>
      <c r="Z218">
        <f t="shared" si="116"/>
        <v>0</v>
      </c>
      <c r="AA218" s="15">
        <f>Q218/R218</f>
        <v>0</v>
      </c>
      <c r="AB218" s="16">
        <v>0</v>
      </c>
      <c r="AC218" s="17">
        <f>Y218/X218</f>
        <v>0</v>
      </c>
      <c r="AD218">
        <v>0</v>
      </c>
      <c r="AE218">
        <v>0</v>
      </c>
      <c r="AF218">
        <v>0</v>
      </c>
      <c r="AG218">
        <v>2650000</v>
      </c>
      <c r="AH218">
        <v>234260000</v>
      </c>
      <c r="AI218">
        <v>547210000</v>
      </c>
      <c r="AJ218">
        <v>689590000</v>
      </c>
      <c r="AK218">
        <f t="shared" si="117"/>
        <v>0</v>
      </c>
      <c r="AL218">
        <f t="shared" si="117"/>
        <v>0</v>
      </c>
      <c r="AM218">
        <f t="shared" si="117"/>
        <v>3.8428631505677286E-3</v>
      </c>
      <c r="AN218" s="15">
        <v>0</v>
      </c>
      <c r="AO218" s="16">
        <f>AL218/AM218</f>
        <v>0</v>
      </c>
      <c r="AP218" s="17">
        <v>0</v>
      </c>
      <c r="AQ218">
        <v>0</v>
      </c>
      <c r="AR218">
        <v>0</v>
      </c>
      <c r="AS218">
        <v>0</v>
      </c>
      <c r="AT218">
        <v>0</v>
      </c>
      <c r="AU218">
        <v>747130000</v>
      </c>
      <c r="AV218">
        <v>737750000</v>
      </c>
      <c r="AW218">
        <v>625580000</v>
      </c>
      <c r="AX218">
        <f t="shared" si="118"/>
        <v>0</v>
      </c>
      <c r="AY218">
        <f t="shared" si="118"/>
        <v>0</v>
      </c>
      <c r="AZ218">
        <f t="shared" si="118"/>
        <v>0</v>
      </c>
      <c r="BA218" s="15">
        <v>0</v>
      </c>
      <c r="BB218" s="16">
        <v>0</v>
      </c>
      <c r="BC218" s="17">
        <v>0</v>
      </c>
      <c r="BD218">
        <v>0</v>
      </c>
      <c r="BE218">
        <v>0</v>
      </c>
      <c r="BF218">
        <v>0</v>
      </c>
      <c r="BG218">
        <v>0</v>
      </c>
      <c r="BH218">
        <v>752070000</v>
      </c>
      <c r="BI218">
        <v>733350000</v>
      </c>
      <c r="BJ218">
        <v>663290000</v>
      </c>
      <c r="BK218">
        <f t="shared" si="120"/>
        <v>0</v>
      </c>
      <c r="BL218">
        <f t="shared" si="120"/>
        <v>0</v>
      </c>
      <c r="BM218">
        <f t="shared" si="120"/>
        <v>0</v>
      </c>
      <c r="BN218" s="15">
        <v>0</v>
      </c>
      <c r="BO218" s="16">
        <v>0</v>
      </c>
      <c r="BP218" s="17">
        <v>0</v>
      </c>
      <c r="BQ218" s="41">
        <v>0</v>
      </c>
    </row>
    <row r="219" spans="1:69" customFormat="1" ht="15" x14ac:dyDescent="0.2">
      <c r="A219" t="s">
        <v>418</v>
      </c>
      <c r="B219" t="s">
        <v>419</v>
      </c>
      <c r="D219">
        <v>30515000</v>
      </c>
      <c r="E219">
        <v>752930000</v>
      </c>
      <c r="F219">
        <v>370290000</v>
      </c>
      <c r="G219">
        <v>302210000</v>
      </c>
      <c r="H219">
        <v>865460000</v>
      </c>
      <c r="I219">
        <v>887390000</v>
      </c>
      <c r="J219">
        <v>995240000</v>
      </c>
      <c r="K219">
        <f t="shared" si="114"/>
        <v>0.86997665981096761</v>
      </c>
      <c r="L219">
        <f t="shared" si="114"/>
        <v>0.41727988821149664</v>
      </c>
      <c r="M219">
        <f t="shared" si="114"/>
        <v>0.30365539970258432</v>
      </c>
      <c r="N219" s="15">
        <f>D219/E219</f>
        <v>4.052833596748702E-2</v>
      </c>
      <c r="O219" s="16">
        <f>L219/M219</f>
        <v>1.3741889280421227</v>
      </c>
      <c r="P219" s="17">
        <f>L219/K219</f>
        <v>0.47964492323525676</v>
      </c>
      <c r="Q219">
        <v>216950000</v>
      </c>
      <c r="R219">
        <v>395230000</v>
      </c>
      <c r="S219">
        <v>360510000</v>
      </c>
      <c r="T219">
        <v>172190000</v>
      </c>
      <c r="U219">
        <v>876600000</v>
      </c>
      <c r="V219">
        <v>1078500000</v>
      </c>
      <c r="W219">
        <v>1138700000</v>
      </c>
      <c r="X219">
        <f t="shared" si="116"/>
        <v>0.45086698608259185</v>
      </c>
      <c r="Y219">
        <f t="shared" si="116"/>
        <v>0.33426981919332405</v>
      </c>
      <c r="Z219">
        <f t="shared" si="116"/>
        <v>0.15121629928866251</v>
      </c>
      <c r="AA219" s="15">
        <f>Q219/R219</f>
        <v>0.548920881512031</v>
      </c>
      <c r="AB219" s="16">
        <f>Y219/Z219</f>
        <v>2.2105409321995357</v>
      </c>
      <c r="AC219" s="17">
        <f>Y219/X219</f>
        <v>0.74139342535958264</v>
      </c>
      <c r="AD219">
        <v>918930000</v>
      </c>
      <c r="AE219">
        <v>183830000</v>
      </c>
      <c r="AF219">
        <v>147210000</v>
      </c>
      <c r="AG219">
        <v>235680000</v>
      </c>
      <c r="AH219">
        <v>234260000</v>
      </c>
      <c r="AI219">
        <v>547210000</v>
      </c>
      <c r="AJ219">
        <v>689590000</v>
      </c>
      <c r="AK219">
        <f t="shared" si="117"/>
        <v>0.7847263724067276</v>
      </c>
      <c r="AL219">
        <f t="shared" si="117"/>
        <v>0.26901920652034866</v>
      </c>
      <c r="AM219">
        <f t="shared" si="117"/>
        <v>0.34176829710407636</v>
      </c>
      <c r="AN219" s="15">
        <f>AD219/AE219</f>
        <v>4.9988032421258772</v>
      </c>
      <c r="AO219" s="16">
        <f>AL219/AM219</f>
        <v>0.78713914894928383</v>
      </c>
      <c r="AP219" s="17">
        <f>AL219/AK219</f>
        <v>0.34281912266472758</v>
      </c>
      <c r="AQ219">
        <v>160230000</v>
      </c>
      <c r="AR219">
        <v>158950000</v>
      </c>
      <c r="AS219">
        <v>143020000</v>
      </c>
      <c r="AT219">
        <v>174180000</v>
      </c>
      <c r="AU219">
        <v>747130000</v>
      </c>
      <c r="AV219">
        <v>737750000</v>
      </c>
      <c r="AW219">
        <v>625580000</v>
      </c>
      <c r="AX219">
        <f t="shared" si="118"/>
        <v>0.21274744689679173</v>
      </c>
      <c r="AY219">
        <f t="shared" si="118"/>
        <v>0.19385970857336496</v>
      </c>
      <c r="AZ219">
        <f t="shared" si="118"/>
        <v>0.27842961731513155</v>
      </c>
      <c r="BA219" s="15">
        <f>AQ219/AR219</f>
        <v>1.0080528468071721</v>
      </c>
      <c r="BB219" s="16">
        <f>AY219/AZ219</f>
        <v>0.69626108904194317</v>
      </c>
      <c r="BC219" s="17">
        <f>AY219/AX219</f>
        <v>0.91121990604855718</v>
      </c>
      <c r="BD219">
        <v>184810000</v>
      </c>
      <c r="BE219">
        <v>156630000</v>
      </c>
      <c r="BF219">
        <v>142800000</v>
      </c>
      <c r="BG219">
        <v>115890000</v>
      </c>
      <c r="BH219">
        <v>752070000</v>
      </c>
      <c r="BI219">
        <v>733350000</v>
      </c>
      <c r="BJ219">
        <v>663290000</v>
      </c>
      <c r="BK219">
        <f t="shared" si="120"/>
        <v>0.20826518808089672</v>
      </c>
      <c r="BL219">
        <f t="shared" si="120"/>
        <v>0.194722847208018</v>
      </c>
      <c r="BM219">
        <f t="shared" si="120"/>
        <v>0.17471995658007811</v>
      </c>
      <c r="BN219" s="15">
        <f>BD219/BE219</f>
        <v>1.1799144480623125</v>
      </c>
      <c r="BO219" s="16">
        <f>BL219/BM219</f>
        <v>1.1144854372647015</v>
      </c>
      <c r="BP219" s="17">
        <f>BL219/BK219</f>
        <v>0.93497549447573325</v>
      </c>
      <c r="BQ219" s="41">
        <v>0</v>
      </c>
    </row>
    <row r="220" spans="1:69" customFormat="1" ht="15" x14ac:dyDescent="0.2">
      <c r="A220" t="s">
        <v>137</v>
      </c>
      <c r="B220" t="s">
        <v>138</v>
      </c>
      <c r="D220">
        <v>59432000</v>
      </c>
      <c r="E220">
        <v>127710000</v>
      </c>
      <c r="F220">
        <v>38909000</v>
      </c>
      <c r="G220">
        <v>51234000</v>
      </c>
      <c r="H220">
        <v>865460000</v>
      </c>
      <c r="I220">
        <v>887390000</v>
      </c>
      <c r="J220">
        <v>995240000</v>
      </c>
      <c r="K220">
        <f t="shared" si="114"/>
        <v>0.14756314561042683</v>
      </c>
      <c r="L220">
        <f t="shared" si="114"/>
        <v>4.3846561263931307E-2</v>
      </c>
      <c r="M220">
        <f t="shared" si="114"/>
        <v>5.1479040231501946E-2</v>
      </c>
      <c r="N220" s="15">
        <f>D220/E220</f>
        <v>0.46536684676219559</v>
      </c>
      <c r="O220" s="16">
        <f>L220/M220</f>
        <v>0.85173618363420767</v>
      </c>
      <c r="P220" s="17">
        <f>L220/K220</f>
        <v>0.29713761578170844</v>
      </c>
      <c r="Q220">
        <v>124690000</v>
      </c>
      <c r="R220">
        <v>138470000</v>
      </c>
      <c r="S220">
        <v>155370000</v>
      </c>
      <c r="T220">
        <v>59821000</v>
      </c>
      <c r="U220">
        <v>876600000</v>
      </c>
      <c r="V220">
        <v>1078500000</v>
      </c>
      <c r="W220">
        <v>1138700000</v>
      </c>
      <c r="X220">
        <f t="shared" si="116"/>
        <v>0.15796258270590918</v>
      </c>
      <c r="Y220">
        <f t="shared" si="116"/>
        <v>0.14406119610570237</v>
      </c>
      <c r="Z220">
        <f t="shared" si="116"/>
        <v>5.2534469131465707E-2</v>
      </c>
      <c r="AA220" s="15">
        <f>Q220/R220</f>
        <v>0.9004838593197082</v>
      </c>
      <c r="AB220" s="16">
        <f>Y220/Z220</f>
        <v>2.7422223634770946</v>
      </c>
      <c r="AC220" s="17">
        <f>Y220/X220</f>
        <v>0.91199569947467829</v>
      </c>
      <c r="AD220">
        <v>131310000</v>
      </c>
      <c r="AE220">
        <v>57178000</v>
      </c>
      <c r="AF220">
        <v>31843000</v>
      </c>
      <c r="AG220">
        <v>97751000</v>
      </c>
      <c r="AH220">
        <v>234260000</v>
      </c>
      <c r="AI220">
        <v>547210000</v>
      </c>
      <c r="AJ220">
        <v>689590000</v>
      </c>
      <c r="AK220">
        <f t="shared" si="117"/>
        <v>0.24407922820797404</v>
      </c>
      <c r="AL220">
        <f t="shared" si="117"/>
        <v>5.8191553516931345E-2</v>
      </c>
      <c r="AM220">
        <f t="shared" si="117"/>
        <v>0.14175234559665889</v>
      </c>
      <c r="AN220" s="15">
        <f>AD220/AE220</f>
        <v>2.2965126447234949</v>
      </c>
      <c r="AO220" s="16">
        <f>AL220/AM220</f>
        <v>0.4105156304256804</v>
      </c>
      <c r="AP220" s="17">
        <f>AL220/AK220</f>
        <v>0.23841255949624571</v>
      </c>
      <c r="AQ220">
        <v>40881000</v>
      </c>
      <c r="AR220">
        <v>15536000</v>
      </c>
      <c r="AS220">
        <v>58799000</v>
      </c>
      <c r="AT220">
        <v>40561000</v>
      </c>
      <c r="AU220">
        <v>747130000</v>
      </c>
      <c r="AV220">
        <v>737750000</v>
      </c>
      <c r="AW220">
        <v>625580000</v>
      </c>
      <c r="AX220">
        <f t="shared" si="118"/>
        <v>2.0794239289012622E-2</v>
      </c>
      <c r="AY220">
        <f t="shared" si="118"/>
        <v>7.9700440528634356E-2</v>
      </c>
      <c r="AZ220">
        <f t="shared" si="118"/>
        <v>6.4837430864158066E-2</v>
      </c>
      <c r="BA220" s="15">
        <f>AQ220/AR220</f>
        <v>2.6313722966014419</v>
      </c>
      <c r="BB220" s="16">
        <f>AY220/AZ220</f>
        <v>1.229235018512933</v>
      </c>
      <c r="BC220" s="17">
        <f>AY220/AX220</f>
        <v>3.832813474006088</v>
      </c>
      <c r="BD220">
        <v>48666000</v>
      </c>
      <c r="BE220">
        <v>20771000</v>
      </c>
      <c r="BF220">
        <v>71811000</v>
      </c>
      <c r="BG220">
        <v>35625000</v>
      </c>
      <c r="BH220">
        <v>752070000</v>
      </c>
      <c r="BI220">
        <v>733350000</v>
      </c>
      <c r="BJ220">
        <v>663290000</v>
      </c>
      <c r="BK220">
        <f t="shared" si="120"/>
        <v>2.761843977289348E-2</v>
      </c>
      <c r="BL220">
        <f t="shared" si="120"/>
        <v>9.7921865412149728E-2</v>
      </c>
      <c r="BM220">
        <f t="shared" si="120"/>
        <v>5.3709538814093384E-2</v>
      </c>
      <c r="BN220" s="15">
        <f>BD220/BE220</f>
        <v>2.342978190746714</v>
      </c>
      <c r="BO220" s="16">
        <f>BL220/BM220</f>
        <v>1.8231745714870118</v>
      </c>
      <c r="BP220" s="17">
        <f>BL220/BK220</f>
        <v>3.5455248818311804</v>
      </c>
      <c r="BQ220" s="41">
        <v>0</v>
      </c>
    </row>
    <row r="221" spans="1:69" customFormat="1" ht="15" x14ac:dyDescent="0.2">
      <c r="A221" t="s">
        <v>475</v>
      </c>
      <c r="B221" t="s">
        <v>476</v>
      </c>
      <c r="D221">
        <v>9532300</v>
      </c>
      <c r="E221">
        <v>105410000</v>
      </c>
      <c r="F221">
        <v>0</v>
      </c>
      <c r="G221">
        <v>29360000</v>
      </c>
      <c r="H221">
        <v>865460000</v>
      </c>
      <c r="I221">
        <v>887390000</v>
      </c>
      <c r="J221">
        <v>995240000</v>
      </c>
      <c r="K221">
        <f t="shared" si="114"/>
        <v>0.12179650128255494</v>
      </c>
      <c r="L221">
        <f t="shared" si="114"/>
        <v>0</v>
      </c>
      <c r="M221">
        <f t="shared" si="114"/>
        <v>2.9500422008761705E-2</v>
      </c>
      <c r="N221" s="15">
        <f>D221/E221</f>
        <v>9.0430699174651366E-2</v>
      </c>
      <c r="O221" s="16">
        <f>L221/M221</f>
        <v>0</v>
      </c>
      <c r="P221" s="17">
        <f>L221/K221</f>
        <v>0</v>
      </c>
      <c r="Q221">
        <v>54376000</v>
      </c>
      <c r="R221">
        <v>74723000</v>
      </c>
      <c r="S221">
        <v>99485000</v>
      </c>
      <c r="T221">
        <v>47920000</v>
      </c>
      <c r="U221">
        <v>876600000</v>
      </c>
      <c r="V221">
        <v>1078500000</v>
      </c>
      <c r="W221">
        <v>1138700000</v>
      </c>
      <c r="X221">
        <f t="shared" si="116"/>
        <v>8.5241843486196664E-2</v>
      </c>
      <c r="Y221">
        <f t="shared" si="116"/>
        <v>9.2243857209086691E-2</v>
      </c>
      <c r="Z221">
        <f t="shared" si="116"/>
        <v>4.2083077193290595E-2</v>
      </c>
      <c r="AA221" s="15">
        <f>Q221/R221</f>
        <v>0.72770097560322788</v>
      </c>
      <c r="AB221" s="16">
        <f>Y221/Z221</f>
        <v>2.1919465818862065</v>
      </c>
      <c r="AC221" s="17">
        <f>Y221/X221</f>
        <v>1.0821429175686923</v>
      </c>
      <c r="AD221">
        <v>44095000</v>
      </c>
      <c r="AE221">
        <v>38328000</v>
      </c>
      <c r="AF221">
        <v>0</v>
      </c>
      <c r="AG221">
        <v>26432000</v>
      </c>
      <c r="AH221">
        <v>234260000</v>
      </c>
      <c r="AI221">
        <v>547210000</v>
      </c>
      <c r="AJ221">
        <v>689590000</v>
      </c>
      <c r="AK221">
        <f t="shared" si="117"/>
        <v>0.16361307948433365</v>
      </c>
      <c r="AL221">
        <f t="shared" si="117"/>
        <v>0</v>
      </c>
      <c r="AM221">
        <f t="shared" si="117"/>
        <v>3.8330022187096684E-2</v>
      </c>
      <c r="AN221" s="15">
        <f>AD221/AE221</f>
        <v>1.1504644124399916</v>
      </c>
      <c r="AO221" s="16">
        <f>AL221/AM221</f>
        <v>0</v>
      </c>
      <c r="AP221" s="17">
        <f>AL221/AK221</f>
        <v>0</v>
      </c>
      <c r="AQ221">
        <v>77009000</v>
      </c>
      <c r="AR221">
        <v>31435000</v>
      </c>
      <c r="AS221">
        <v>68357000</v>
      </c>
      <c r="AT221">
        <v>55352000</v>
      </c>
      <c r="AU221">
        <v>747130000</v>
      </c>
      <c r="AV221">
        <v>737750000</v>
      </c>
      <c r="AW221">
        <v>625580000</v>
      </c>
      <c r="AX221">
        <f t="shared" si="118"/>
        <v>4.2074337799312037E-2</v>
      </c>
      <c r="AY221">
        <f t="shared" si="118"/>
        <v>9.2656048797017956E-2</v>
      </c>
      <c r="AZ221">
        <f t="shared" si="118"/>
        <v>8.848108954889862E-2</v>
      </c>
      <c r="BA221" s="15">
        <f>AQ221/AR221</f>
        <v>2.4497852711945285</v>
      </c>
      <c r="BB221" s="16">
        <f>AY221/AZ221</f>
        <v>1.0471847630878468</v>
      </c>
      <c r="BC221" s="17">
        <f>AY221/AX221</f>
        <v>2.2021986237542874</v>
      </c>
      <c r="BD221">
        <v>51278000</v>
      </c>
      <c r="BE221">
        <v>28027000</v>
      </c>
      <c r="BF221">
        <v>134380000</v>
      </c>
      <c r="BG221">
        <v>70853000</v>
      </c>
      <c r="BH221">
        <v>752070000</v>
      </c>
      <c r="BI221">
        <v>733350000</v>
      </c>
      <c r="BJ221">
        <v>663290000</v>
      </c>
      <c r="BK221">
        <f t="shared" si="120"/>
        <v>3.7266477854455041E-2</v>
      </c>
      <c r="BL221">
        <f t="shared" si="120"/>
        <v>0.18324128997068248</v>
      </c>
      <c r="BM221">
        <f t="shared" si="120"/>
        <v>0.10682054606582339</v>
      </c>
      <c r="BN221" s="15">
        <f>BD221/BE221</f>
        <v>1.829592892567881</v>
      </c>
      <c r="BO221" s="16">
        <f>BL221/BM221</f>
        <v>1.7154124063152441</v>
      </c>
      <c r="BP221" s="17">
        <f>BL221/BK221</f>
        <v>4.9170541602116229</v>
      </c>
      <c r="BQ221" s="41">
        <v>0</v>
      </c>
    </row>
    <row r="222" spans="1:69" customFormat="1" ht="15" x14ac:dyDescent="0.2">
      <c r="A222" t="s">
        <v>38</v>
      </c>
      <c r="B222" t="s">
        <v>39</v>
      </c>
      <c r="D222">
        <v>0</v>
      </c>
      <c r="E222">
        <v>0</v>
      </c>
      <c r="F222">
        <v>0</v>
      </c>
      <c r="G222">
        <v>0</v>
      </c>
      <c r="H222">
        <v>865460000</v>
      </c>
      <c r="I222">
        <v>887390000</v>
      </c>
      <c r="J222">
        <v>995240000</v>
      </c>
      <c r="K222">
        <f t="shared" si="114"/>
        <v>0</v>
      </c>
      <c r="L222">
        <f t="shared" si="114"/>
        <v>0</v>
      </c>
      <c r="M222">
        <f t="shared" si="114"/>
        <v>0</v>
      </c>
      <c r="N222" s="15">
        <v>0</v>
      </c>
      <c r="O222" s="16">
        <v>0</v>
      </c>
      <c r="P222" s="17">
        <v>0</v>
      </c>
      <c r="Q222">
        <v>0</v>
      </c>
      <c r="R222">
        <v>0</v>
      </c>
      <c r="S222">
        <v>0</v>
      </c>
      <c r="T222">
        <v>0</v>
      </c>
      <c r="U222">
        <v>876600000</v>
      </c>
      <c r="V222">
        <v>1078500000</v>
      </c>
      <c r="W222">
        <v>1138700000</v>
      </c>
      <c r="X222">
        <f t="shared" si="116"/>
        <v>0</v>
      </c>
      <c r="Y222">
        <f t="shared" si="116"/>
        <v>0</v>
      </c>
      <c r="Z222">
        <f t="shared" si="116"/>
        <v>0</v>
      </c>
      <c r="AA222" s="15">
        <v>0</v>
      </c>
      <c r="AB222" s="16">
        <v>0</v>
      </c>
      <c r="AC222" s="17">
        <v>0</v>
      </c>
      <c r="AD222">
        <v>0</v>
      </c>
      <c r="AE222">
        <v>0</v>
      </c>
      <c r="AF222">
        <v>0</v>
      </c>
      <c r="AG222">
        <v>0</v>
      </c>
      <c r="AH222">
        <v>234260000</v>
      </c>
      <c r="AI222">
        <v>547210000</v>
      </c>
      <c r="AJ222">
        <v>689590000</v>
      </c>
      <c r="AK222">
        <f t="shared" si="117"/>
        <v>0</v>
      </c>
      <c r="AL222">
        <f t="shared" si="117"/>
        <v>0</v>
      </c>
      <c r="AM222">
        <f t="shared" si="117"/>
        <v>0</v>
      </c>
      <c r="AN222" s="15">
        <v>0</v>
      </c>
      <c r="AO222" s="16">
        <v>0</v>
      </c>
      <c r="AP222" s="17">
        <v>0</v>
      </c>
      <c r="AQ222">
        <v>4060400</v>
      </c>
      <c r="AR222">
        <v>3088400</v>
      </c>
      <c r="AS222">
        <v>2528100</v>
      </c>
      <c r="AT222">
        <v>2251700</v>
      </c>
      <c r="AU222">
        <v>747130000</v>
      </c>
      <c r="AV222">
        <v>737750000</v>
      </c>
      <c r="AW222">
        <v>625580000</v>
      </c>
      <c r="AX222">
        <f t="shared" si="118"/>
        <v>4.1336849008873954E-3</v>
      </c>
      <c r="AY222">
        <f t="shared" si="118"/>
        <v>3.4267705862419517E-3</v>
      </c>
      <c r="AZ222">
        <f t="shared" si="118"/>
        <v>3.5993797755682726E-3</v>
      </c>
      <c r="BA222" s="15">
        <f>AQ222/AR222</f>
        <v>1.3147260717523637</v>
      </c>
      <c r="BB222" s="16">
        <f>AY222/AZ222</f>
        <v>0.95204474101400727</v>
      </c>
      <c r="BC222" s="17">
        <f>AY222/AX222</f>
        <v>0.82898688903605411</v>
      </c>
      <c r="BD222">
        <v>6447300</v>
      </c>
      <c r="BE222">
        <v>1759100</v>
      </c>
      <c r="BF222">
        <v>4463700</v>
      </c>
      <c r="BG222">
        <v>0</v>
      </c>
      <c r="BH222">
        <v>752070000</v>
      </c>
      <c r="BI222">
        <v>733350000</v>
      </c>
      <c r="BJ222">
        <v>663290000</v>
      </c>
      <c r="BK222">
        <f t="shared" si="120"/>
        <v>2.3390109963168323E-3</v>
      </c>
      <c r="BL222">
        <f t="shared" si="120"/>
        <v>6.0867253016976888E-3</v>
      </c>
      <c r="BM222">
        <f t="shared" si="120"/>
        <v>0</v>
      </c>
      <c r="BN222" s="15">
        <f>BD222/BE222</f>
        <v>3.6651128417940995</v>
      </c>
      <c r="BO222" s="16" t="s">
        <v>943</v>
      </c>
      <c r="BP222" s="17">
        <f>BL222/BK222</f>
        <v>2.6022645089237568</v>
      </c>
      <c r="BQ222" s="41">
        <v>0</v>
      </c>
    </row>
    <row r="223" spans="1:69" customFormat="1" ht="15" x14ac:dyDescent="0.2">
      <c r="A223" t="s">
        <v>436</v>
      </c>
      <c r="B223" t="s">
        <v>437</v>
      </c>
      <c r="D223">
        <v>0</v>
      </c>
      <c r="E223">
        <v>0</v>
      </c>
      <c r="F223">
        <v>0</v>
      </c>
      <c r="G223">
        <v>0</v>
      </c>
      <c r="H223">
        <v>865460000</v>
      </c>
      <c r="I223">
        <v>887390000</v>
      </c>
      <c r="J223">
        <v>995240000</v>
      </c>
      <c r="K223">
        <f t="shared" si="114"/>
        <v>0</v>
      </c>
      <c r="L223">
        <f t="shared" si="114"/>
        <v>0</v>
      </c>
      <c r="M223">
        <f t="shared" si="114"/>
        <v>0</v>
      </c>
      <c r="N223" s="15">
        <v>0</v>
      </c>
      <c r="O223" s="16">
        <v>0</v>
      </c>
      <c r="P223" s="17">
        <v>0</v>
      </c>
      <c r="Q223">
        <v>0</v>
      </c>
      <c r="R223">
        <v>0</v>
      </c>
      <c r="S223">
        <v>0</v>
      </c>
      <c r="T223">
        <v>0</v>
      </c>
      <c r="U223">
        <v>876600000</v>
      </c>
      <c r="V223">
        <v>1078500000</v>
      </c>
      <c r="W223">
        <v>1138700000</v>
      </c>
      <c r="X223">
        <f t="shared" si="116"/>
        <v>0</v>
      </c>
      <c r="Y223">
        <f t="shared" si="116"/>
        <v>0</v>
      </c>
      <c r="Z223">
        <f t="shared" si="116"/>
        <v>0</v>
      </c>
      <c r="AA223" s="15">
        <v>0</v>
      </c>
      <c r="AB223" s="16">
        <v>0</v>
      </c>
      <c r="AC223" s="17">
        <v>0</v>
      </c>
      <c r="AD223">
        <v>0</v>
      </c>
      <c r="AE223">
        <v>0</v>
      </c>
      <c r="AF223">
        <v>0</v>
      </c>
      <c r="AG223">
        <v>0</v>
      </c>
      <c r="AH223">
        <v>234260000</v>
      </c>
      <c r="AI223">
        <v>547210000</v>
      </c>
      <c r="AJ223">
        <v>689590000</v>
      </c>
      <c r="AK223">
        <f t="shared" si="117"/>
        <v>0</v>
      </c>
      <c r="AL223">
        <f t="shared" si="117"/>
        <v>0</v>
      </c>
      <c r="AM223">
        <f t="shared" si="117"/>
        <v>0</v>
      </c>
      <c r="AN223" s="15">
        <v>0</v>
      </c>
      <c r="AO223" s="16">
        <v>0</v>
      </c>
      <c r="AP223" s="17">
        <v>0</v>
      </c>
      <c r="AQ223">
        <v>30623000</v>
      </c>
      <c r="AR223">
        <v>0</v>
      </c>
      <c r="AS223">
        <v>0</v>
      </c>
      <c r="AT223">
        <v>0</v>
      </c>
      <c r="AU223">
        <v>747130000</v>
      </c>
      <c r="AV223">
        <v>737750000</v>
      </c>
      <c r="AW223">
        <v>625580000</v>
      </c>
      <c r="AX223">
        <f t="shared" si="118"/>
        <v>0</v>
      </c>
      <c r="AY223">
        <f t="shared" si="118"/>
        <v>0</v>
      </c>
      <c r="AZ223">
        <f t="shared" si="118"/>
        <v>0</v>
      </c>
      <c r="BA223" s="15" t="s">
        <v>943</v>
      </c>
      <c r="BB223" s="16">
        <v>0</v>
      </c>
      <c r="BC223" s="17">
        <v>0</v>
      </c>
      <c r="BD223">
        <v>11468000</v>
      </c>
      <c r="BE223">
        <v>0</v>
      </c>
      <c r="BF223">
        <v>4975100</v>
      </c>
      <c r="BG223">
        <v>0</v>
      </c>
      <c r="BH223">
        <v>752070000</v>
      </c>
      <c r="BI223">
        <v>733350000</v>
      </c>
      <c r="BJ223">
        <v>663290000</v>
      </c>
      <c r="BK223">
        <f t="shared" si="120"/>
        <v>0</v>
      </c>
      <c r="BL223">
        <f t="shared" si="120"/>
        <v>6.7840730892479717E-3</v>
      </c>
      <c r="BM223">
        <f t="shared" si="120"/>
        <v>0</v>
      </c>
      <c r="BN223" s="15" t="s">
        <v>943</v>
      </c>
      <c r="BO223" s="16" t="s">
        <v>943</v>
      </c>
      <c r="BP223" s="17" t="s">
        <v>943</v>
      </c>
      <c r="BQ223" s="41">
        <v>0</v>
      </c>
    </row>
    <row r="224" spans="1:69" customFormat="1" ht="15" x14ac:dyDescent="0.2">
      <c r="A224" t="s">
        <v>93</v>
      </c>
      <c r="B224" t="s">
        <v>94</v>
      </c>
      <c r="D224">
        <v>0</v>
      </c>
      <c r="E224">
        <v>0</v>
      </c>
      <c r="F224">
        <v>0</v>
      </c>
      <c r="G224">
        <v>0</v>
      </c>
      <c r="H224">
        <v>865460000</v>
      </c>
      <c r="I224">
        <v>887390000</v>
      </c>
      <c r="J224">
        <v>995240000</v>
      </c>
      <c r="K224">
        <f t="shared" si="114"/>
        <v>0</v>
      </c>
      <c r="L224">
        <f t="shared" si="114"/>
        <v>0</v>
      </c>
      <c r="M224">
        <f t="shared" si="114"/>
        <v>0</v>
      </c>
      <c r="N224" s="15">
        <v>0</v>
      </c>
      <c r="O224" s="16">
        <v>0</v>
      </c>
      <c r="P224" s="17">
        <v>0</v>
      </c>
      <c r="Q224">
        <v>0</v>
      </c>
      <c r="R224">
        <v>0</v>
      </c>
      <c r="S224">
        <v>0</v>
      </c>
      <c r="T224">
        <v>0</v>
      </c>
      <c r="U224">
        <v>876600000</v>
      </c>
      <c r="V224">
        <v>1078500000</v>
      </c>
      <c r="W224">
        <v>1138700000</v>
      </c>
      <c r="X224">
        <f t="shared" si="116"/>
        <v>0</v>
      </c>
      <c r="Y224">
        <f t="shared" si="116"/>
        <v>0</v>
      </c>
      <c r="Z224">
        <f t="shared" si="116"/>
        <v>0</v>
      </c>
      <c r="AA224" s="15">
        <v>0</v>
      </c>
      <c r="AB224" s="16">
        <v>0</v>
      </c>
      <c r="AC224" s="17">
        <v>0</v>
      </c>
      <c r="AD224">
        <v>11197000</v>
      </c>
      <c r="AE224">
        <v>0</v>
      </c>
      <c r="AF224">
        <v>96596000</v>
      </c>
      <c r="AG224">
        <v>0</v>
      </c>
      <c r="AH224">
        <v>234260000</v>
      </c>
      <c r="AI224">
        <v>547210000</v>
      </c>
      <c r="AJ224">
        <v>689590000</v>
      </c>
      <c r="AK224">
        <f t="shared" si="117"/>
        <v>0</v>
      </c>
      <c r="AL224">
        <f t="shared" si="117"/>
        <v>0.17652455181740101</v>
      </c>
      <c r="AM224">
        <f t="shared" si="117"/>
        <v>0</v>
      </c>
      <c r="AN224" s="15" t="s">
        <v>943</v>
      </c>
      <c r="AO224" s="16" t="s">
        <v>943</v>
      </c>
      <c r="AP224" s="17" t="s">
        <v>943</v>
      </c>
      <c r="AQ224">
        <v>0</v>
      </c>
      <c r="AR224">
        <v>0</v>
      </c>
      <c r="AS224">
        <v>0</v>
      </c>
      <c r="AT224">
        <v>0</v>
      </c>
      <c r="AU224">
        <v>747130000</v>
      </c>
      <c r="AV224">
        <v>737750000</v>
      </c>
      <c r="AW224">
        <v>625580000</v>
      </c>
      <c r="AX224">
        <f t="shared" si="118"/>
        <v>0</v>
      </c>
      <c r="AY224">
        <f t="shared" si="118"/>
        <v>0</v>
      </c>
      <c r="AZ224">
        <f t="shared" si="118"/>
        <v>0</v>
      </c>
      <c r="BA224" s="15">
        <v>0</v>
      </c>
      <c r="BB224" s="16">
        <v>0</v>
      </c>
      <c r="BC224" s="17">
        <v>0</v>
      </c>
      <c r="BD224">
        <v>0</v>
      </c>
      <c r="BE224">
        <v>0</v>
      </c>
      <c r="BF224">
        <v>0</v>
      </c>
      <c r="BG224">
        <v>0</v>
      </c>
      <c r="BH224">
        <v>752070000</v>
      </c>
      <c r="BI224">
        <v>733350000</v>
      </c>
      <c r="BJ224">
        <v>663290000</v>
      </c>
      <c r="BK224">
        <f t="shared" si="120"/>
        <v>0</v>
      </c>
      <c r="BL224">
        <f t="shared" si="120"/>
        <v>0</v>
      </c>
      <c r="BM224">
        <f t="shared" si="120"/>
        <v>0</v>
      </c>
      <c r="BN224" s="15">
        <v>0</v>
      </c>
      <c r="BO224" s="16">
        <v>0</v>
      </c>
      <c r="BP224" s="17">
        <v>0</v>
      </c>
      <c r="BQ224" s="41">
        <v>0</v>
      </c>
    </row>
    <row r="225" spans="1:69" customFormat="1" ht="15" x14ac:dyDescent="0.2">
      <c r="A225" t="s">
        <v>772</v>
      </c>
      <c r="B225" t="s">
        <v>773</v>
      </c>
      <c r="D225">
        <v>0</v>
      </c>
      <c r="E225">
        <v>0</v>
      </c>
      <c r="F225">
        <v>0</v>
      </c>
      <c r="G225">
        <v>0</v>
      </c>
      <c r="H225">
        <v>865460000</v>
      </c>
      <c r="I225">
        <v>887390000</v>
      </c>
      <c r="J225">
        <v>995240000</v>
      </c>
      <c r="K225">
        <f t="shared" si="114"/>
        <v>0</v>
      </c>
      <c r="L225">
        <f t="shared" si="114"/>
        <v>0</v>
      </c>
      <c r="M225">
        <f t="shared" si="114"/>
        <v>0</v>
      </c>
      <c r="N225" s="15">
        <v>0</v>
      </c>
      <c r="O225" s="16">
        <v>0</v>
      </c>
      <c r="P225" s="17">
        <v>0</v>
      </c>
      <c r="Q225">
        <v>0</v>
      </c>
      <c r="R225">
        <v>0</v>
      </c>
      <c r="S225">
        <v>0</v>
      </c>
      <c r="T225">
        <v>0</v>
      </c>
      <c r="U225">
        <v>876600000</v>
      </c>
      <c r="V225">
        <v>1078500000</v>
      </c>
      <c r="W225">
        <v>1138700000</v>
      </c>
      <c r="X225">
        <f t="shared" si="116"/>
        <v>0</v>
      </c>
      <c r="Y225">
        <f t="shared" si="116"/>
        <v>0</v>
      </c>
      <c r="Z225">
        <f t="shared" si="116"/>
        <v>0</v>
      </c>
      <c r="AA225" s="15">
        <v>0</v>
      </c>
      <c r="AB225" s="16">
        <v>0</v>
      </c>
      <c r="AC225" s="17">
        <v>0</v>
      </c>
      <c r="AD225">
        <v>0</v>
      </c>
      <c r="AE225">
        <v>0</v>
      </c>
      <c r="AF225">
        <v>0</v>
      </c>
      <c r="AG225">
        <v>0</v>
      </c>
      <c r="AH225">
        <v>234260000</v>
      </c>
      <c r="AI225">
        <v>547210000</v>
      </c>
      <c r="AJ225">
        <v>689590000</v>
      </c>
      <c r="AK225">
        <f t="shared" si="117"/>
        <v>0</v>
      </c>
      <c r="AL225">
        <f t="shared" si="117"/>
        <v>0</v>
      </c>
      <c r="AM225">
        <f t="shared" si="117"/>
        <v>0</v>
      </c>
      <c r="AN225" s="15">
        <v>0</v>
      </c>
      <c r="AO225" s="16">
        <v>0</v>
      </c>
      <c r="AP225" s="17">
        <v>0</v>
      </c>
      <c r="AQ225">
        <v>0</v>
      </c>
      <c r="AR225">
        <v>0</v>
      </c>
      <c r="AS225">
        <v>0</v>
      </c>
      <c r="AT225">
        <v>0</v>
      </c>
      <c r="AU225">
        <v>747130000</v>
      </c>
      <c r="AV225">
        <v>737750000</v>
      </c>
      <c r="AW225">
        <v>625580000</v>
      </c>
      <c r="AX225">
        <f t="shared" si="118"/>
        <v>0</v>
      </c>
      <c r="AY225">
        <f t="shared" si="118"/>
        <v>0</v>
      </c>
      <c r="AZ225">
        <f t="shared" si="118"/>
        <v>0</v>
      </c>
      <c r="BA225" s="15">
        <v>0</v>
      </c>
      <c r="BB225" s="16">
        <v>0</v>
      </c>
      <c r="BC225" s="17">
        <v>0</v>
      </c>
      <c r="BD225">
        <v>0</v>
      </c>
      <c r="BE225">
        <v>0</v>
      </c>
      <c r="BF225">
        <v>6784200</v>
      </c>
      <c r="BG225">
        <v>0</v>
      </c>
      <c r="BH225">
        <v>752070000</v>
      </c>
      <c r="BI225">
        <v>733350000</v>
      </c>
      <c r="BJ225">
        <v>663290000</v>
      </c>
      <c r="BK225">
        <f t="shared" si="120"/>
        <v>0</v>
      </c>
      <c r="BL225">
        <f t="shared" si="120"/>
        <v>9.2509715688279814E-3</v>
      </c>
      <c r="BM225">
        <f t="shared" si="120"/>
        <v>0</v>
      </c>
      <c r="BN225" s="15">
        <v>0</v>
      </c>
      <c r="BO225" s="16" t="s">
        <v>943</v>
      </c>
      <c r="BP225" s="17" t="s">
        <v>943</v>
      </c>
      <c r="BQ225" s="41">
        <v>0</v>
      </c>
    </row>
    <row r="226" spans="1:69" customFormat="1" ht="15" x14ac:dyDescent="0.2">
      <c r="A226" t="s">
        <v>147</v>
      </c>
      <c r="B226" t="s">
        <v>148</v>
      </c>
      <c r="D226">
        <v>0</v>
      </c>
      <c r="E226">
        <v>0</v>
      </c>
      <c r="F226">
        <v>0</v>
      </c>
      <c r="G226">
        <v>0</v>
      </c>
      <c r="H226">
        <v>865460000</v>
      </c>
      <c r="I226">
        <v>887390000</v>
      </c>
      <c r="J226">
        <v>995240000</v>
      </c>
      <c r="K226">
        <f t="shared" si="114"/>
        <v>0</v>
      </c>
      <c r="L226">
        <f t="shared" si="114"/>
        <v>0</v>
      </c>
      <c r="M226">
        <f t="shared" si="114"/>
        <v>0</v>
      </c>
      <c r="N226" s="15">
        <v>0</v>
      </c>
      <c r="O226" s="16">
        <v>0</v>
      </c>
      <c r="P226" s="17">
        <v>0</v>
      </c>
      <c r="Q226">
        <v>0</v>
      </c>
      <c r="R226">
        <v>2180000</v>
      </c>
      <c r="S226">
        <v>0</v>
      </c>
      <c r="T226">
        <v>0</v>
      </c>
      <c r="U226">
        <v>876600000</v>
      </c>
      <c r="V226">
        <v>1078500000</v>
      </c>
      <c r="W226">
        <v>1138700000</v>
      </c>
      <c r="X226">
        <f t="shared" si="116"/>
        <v>2.486881131644992E-3</v>
      </c>
      <c r="Y226">
        <f t="shared" si="116"/>
        <v>0</v>
      </c>
      <c r="Z226">
        <f t="shared" si="116"/>
        <v>0</v>
      </c>
      <c r="AA226" s="15">
        <f>Q226/R226</f>
        <v>0</v>
      </c>
      <c r="AB226" s="16">
        <v>0</v>
      </c>
      <c r="AC226" s="17">
        <f>Y226/X226</f>
        <v>0</v>
      </c>
      <c r="AD226">
        <v>0</v>
      </c>
      <c r="AE226">
        <v>0</v>
      </c>
      <c r="AF226">
        <v>0</v>
      </c>
      <c r="AG226">
        <v>0</v>
      </c>
      <c r="AH226">
        <v>234260000</v>
      </c>
      <c r="AI226">
        <v>547210000</v>
      </c>
      <c r="AJ226">
        <v>689590000</v>
      </c>
      <c r="AK226">
        <f t="shared" si="117"/>
        <v>0</v>
      </c>
      <c r="AL226">
        <f t="shared" si="117"/>
        <v>0</v>
      </c>
      <c r="AM226">
        <f t="shared" si="117"/>
        <v>0</v>
      </c>
      <c r="AN226" s="15">
        <v>0</v>
      </c>
      <c r="AO226" s="16">
        <v>0</v>
      </c>
      <c r="AP226" s="17">
        <v>0</v>
      </c>
      <c r="AQ226">
        <v>0</v>
      </c>
      <c r="AR226">
        <v>0</v>
      </c>
      <c r="AS226">
        <v>4586300</v>
      </c>
      <c r="AT226">
        <v>0</v>
      </c>
      <c r="AU226">
        <v>747130000</v>
      </c>
      <c r="AV226">
        <v>737750000</v>
      </c>
      <c r="AW226">
        <v>625580000</v>
      </c>
      <c r="AX226">
        <f t="shared" si="118"/>
        <v>0</v>
      </c>
      <c r="AY226">
        <f t="shared" si="118"/>
        <v>6.2166045408336154E-3</v>
      </c>
      <c r="AZ226">
        <f t="shared" si="118"/>
        <v>0</v>
      </c>
      <c r="BA226" s="15">
        <v>0</v>
      </c>
      <c r="BB226" s="16" t="s">
        <v>943</v>
      </c>
      <c r="BC226" s="17" t="s">
        <v>943</v>
      </c>
      <c r="BD226">
        <v>0</v>
      </c>
      <c r="BE226">
        <v>0</v>
      </c>
      <c r="BF226">
        <v>15524000</v>
      </c>
      <c r="BG226">
        <v>0</v>
      </c>
      <c r="BH226">
        <v>752070000</v>
      </c>
      <c r="BI226">
        <v>733350000</v>
      </c>
      <c r="BJ226">
        <v>663290000</v>
      </c>
      <c r="BK226">
        <f t="shared" si="120"/>
        <v>0</v>
      </c>
      <c r="BL226">
        <f t="shared" si="120"/>
        <v>2.1168609804322631E-2</v>
      </c>
      <c r="BM226">
        <f t="shared" si="120"/>
        <v>0</v>
      </c>
      <c r="BN226" s="15">
        <v>0</v>
      </c>
      <c r="BO226" s="16" t="s">
        <v>943</v>
      </c>
      <c r="BP226" s="17" t="s">
        <v>943</v>
      </c>
      <c r="BQ226" s="41">
        <v>0</v>
      </c>
    </row>
    <row r="227" spans="1:69" customFormat="1" ht="15" x14ac:dyDescent="0.2">
      <c r="A227" t="s">
        <v>190</v>
      </c>
      <c r="B227" t="s">
        <v>191</v>
      </c>
      <c r="D227">
        <v>0</v>
      </c>
      <c r="E227">
        <v>0</v>
      </c>
      <c r="F227">
        <v>0</v>
      </c>
      <c r="G227">
        <v>0</v>
      </c>
      <c r="H227">
        <v>865460000</v>
      </c>
      <c r="I227">
        <v>887390000</v>
      </c>
      <c r="J227">
        <v>995240000</v>
      </c>
      <c r="K227">
        <f t="shared" si="114"/>
        <v>0</v>
      </c>
      <c r="L227">
        <f t="shared" si="114"/>
        <v>0</v>
      </c>
      <c r="M227">
        <f t="shared" si="114"/>
        <v>0</v>
      </c>
      <c r="N227" s="15">
        <v>0</v>
      </c>
      <c r="O227" s="16">
        <v>0</v>
      </c>
      <c r="P227" s="17">
        <v>0</v>
      </c>
      <c r="Q227">
        <v>17034000</v>
      </c>
      <c r="R227">
        <v>0</v>
      </c>
      <c r="S227">
        <v>0</v>
      </c>
      <c r="T227">
        <v>0</v>
      </c>
      <c r="U227">
        <v>876600000</v>
      </c>
      <c r="V227">
        <v>1078500000</v>
      </c>
      <c r="W227">
        <v>1138700000</v>
      </c>
      <c r="X227">
        <f t="shared" si="116"/>
        <v>0</v>
      </c>
      <c r="Y227">
        <f t="shared" si="116"/>
        <v>0</v>
      </c>
      <c r="Z227">
        <f t="shared" si="116"/>
        <v>0</v>
      </c>
      <c r="AA227" s="15" t="s">
        <v>943</v>
      </c>
      <c r="AB227" s="16">
        <v>0</v>
      </c>
      <c r="AC227" s="17">
        <v>0</v>
      </c>
      <c r="AD227">
        <v>0</v>
      </c>
      <c r="AE227">
        <v>0</v>
      </c>
      <c r="AF227">
        <v>0</v>
      </c>
      <c r="AG227">
        <v>0</v>
      </c>
      <c r="AH227">
        <v>234260000</v>
      </c>
      <c r="AI227">
        <v>547210000</v>
      </c>
      <c r="AJ227">
        <v>689590000</v>
      </c>
      <c r="AK227">
        <f t="shared" si="117"/>
        <v>0</v>
      </c>
      <c r="AL227">
        <f t="shared" si="117"/>
        <v>0</v>
      </c>
      <c r="AM227">
        <f t="shared" si="117"/>
        <v>0</v>
      </c>
      <c r="AN227" s="15">
        <v>0</v>
      </c>
      <c r="AO227" s="16">
        <v>0</v>
      </c>
      <c r="AP227" s="17">
        <v>0</v>
      </c>
      <c r="AQ227">
        <v>16043000</v>
      </c>
      <c r="AR227">
        <v>6648400</v>
      </c>
      <c r="AS227">
        <v>1997100</v>
      </c>
      <c r="AT227">
        <v>0</v>
      </c>
      <c r="AU227">
        <v>747130000</v>
      </c>
      <c r="AV227">
        <v>737750000</v>
      </c>
      <c r="AW227">
        <v>625580000</v>
      </c>
      <c r="AX227">
        <f t="shared" si="118"/>
        <v>8.8985852529011016E-3</v>
      </c>
      <c r="AY227">
        <f t="shared" si="118"/>
        <v>2.7070145713317521E-3</v>
      </c>
      <c r="AZ227">
        <f t="shared" si="118"/>
        <v>0</v>
      </c>
      <c r="BA227" s="15">
        <f>AQ227/AR227</f>
        <v>2.4130617893026893</v>
      </c>
      <c r="BB227" s="16" t="s">
        <v>943</v>
      </c>
      <c r="BC227" s="17">
        <f>AY227/AX227</f>
        <v>0.30420729749700559</v>
      </c>
      <c r="BD227">
        <v>12956000</v>
      </c>
      <c r="BE227">
        <v>1388900</v>
      </c>
      <c r="BF227">
        <v>2503900</v>
      </c>
      <c r="BG227">
        <v>6807400</v>
      </c>
      <c r="BH227">
        <v>752070000</v>
      </c>
      <c r="BI227">
        <v>733350000</v>
      </c>
      <c r="BJ227">
        <v>663290000</v>
      </c>
      <c r="BK227">
        <f t="shared" si="120"/>
        <v>1.8467695826186392E-3</v>
      </c>
      <c r="BL227">
        <f t="shared" si="120"/>
        <v>3.4143314924660801E-3</v>
      </c>
      <c r="BM227">
        <f t="shared" si="120"/>
        <v>1.0263082512927979E-2</v>
      </c>
      <c r="BN227" s="15">
        <f>BD227/BE227</f>
        <v>9.3282453740370084</v>
      </c>
      <c r="BO227" s="16">
        <f>BL227/BM227</f>
        <v>0.3326808966180666</v>
      </c>
      <c r="BP227" s="17">
        <f>BL227/BK227</f>
        <v>1.8488129350845741</v>
      </c>
      <c r="BQ227" s="41">
        <v>0</v>
      </c>
    </row>
    <row r="228" spans="1:69" customFormat="1" ht="15" x14ac:dyDescent="0.2">
      <c r="A228" t="s">
        <v>786</v>
      </c>
      <c r="B228" t="s">
        <v>787</v>
      </c>
      <c r="D228">
        <v>0</v>
      </c>
      <c r="E228">
        <v>25500000</v>
      </c>
      <c r="F228">
        <v>0</v>
      </c>
      <c r="G228">
        <v>7671000</v>
      </c>
      <c r="H228">
        <v>865460000</v>
      </c>
      <c r="I228">
        <v>887390000</v>
      </c>
      <c r="J228">
        <v>995240000</v>
      </c>
      <c r="K228">
        <f t="shared" si="114"/>
        <v>2.9464100016176369E-2</v>
      </c>
      <c r="L228">
        <f t="shared" si="114"/>
        <v>0</v>
      </c>
      <c r="M228">
        <f t="shared" si="114"/>
        <v>7.7076885977251722E-3</v>
      </c>
      <c r="N228" s="15">
        <f>D228/E228</f>
        <v>0</v>
      </c>
      <c r="O228" s="16">
        <f>L228/M228</f>
        <v>0</v>
      </c>
      <c r="P228" s="17">
        <f>L228/K228</f>
        <v>0</v>
      </c>
      <c r="Q228">
        <v>31272000</v>
      </c>
      <c r="R228">
        <v>20336000</v>
      </c>
      <c r="S228">
        <v>17595000</v>
      </c>
      <c r="T228">
        <v>12269000</v>
      </c>
      <c r="U228">
        <v>876600000</v>
      </c>
      <c r="V228">
        <v>1078500000</v>
      </c>
      <c r="W228">
        <v>1138700000</v>
      </c>
      <c r="X228">
        <f t="shared" si="116"/>
        <v>2.3198722336299337E-2</v>
      </c>
      <c r="Y228">
        <f t="shared" si="116"/>
        <v>1.6314325452016689E-2</v>
      </c>
      <c r="Z228">
        <f t="shared" si="116"/>
        <v>1.0774567489242118E-2</v>
      </c>
      <c r="AA228" s="15">
        <f>Q228/R228</f>
        <v>1.5377655389457121</v>
      </c>
      <c r="AB228" s="16">
        <f>Y228/Z228</f>
        <v>1.5141513075402564</v>
      </c>
      <c r="AC228" s="17">
        <f>Y228/X228</f>
        <v>0.70324241203962579</v>
      </c>
      <c r="AD228">
        <v>0</v>
      </c>
      <c r="AE228">
        <v>15223000</v>
      </c>
      <c r="AF228">
        <v>0</v>
      </c>
      <c r="AG228">
        <v>10840000</v>
      </c>
      <c r="AH228">
        <v>234260000</v>
      </c>
      <c r="AI228">
        <v>547210000</v>
      </c>
      <c r="AJ228">
        <v>689590000</v>
      </c>
      <c r="AK228">
        <f t="shared" si="117"/>
        <v>6.4983351831298553E-2</v>
      </c>
      <c r="AL228">
        <f t="shared" si="117"/>
        <v>0</v>
      </c>
      <c r="AM228">
        <f t="shared" si="117"/>
        <v>1.5719485491378936E-2</v>
      </c>
      <c r="AN228" s="15">
        <f>AD228/AE228</f>
        <v>0</v>
      </c>
      <c r="AO228" s="16">
        <f>AL228/AM228</f>
        <v>0</v>
      </c>
      <c r="AP228" s="17">
        <f>AL228/AK228</f>
        <v>0</v>
      </c>
      <c r="AQ228">
        <v>0</v>
      </c>
      <c r="AR228">
        <v>0</v>
      </c>
      <c r="AS228">
        <v>0</v>
      </c>
      <c r="AT228">
        <v>0</v>
      </c>
      <c r="AU228">
        <v>747130000</v>
      </c>
      <c r="AV228">
        <v>737750000</v>
      </c>
      <c r="AW228">
        <v>625580000</v>
      </c>
      <c r="AX228">
        <f t="shared" si="118"/>
        <v>0</v>
      </c>
      <c r="AY228">
        <f t="shared" si="118"/>
        <v>0</v>
      </c>
      <c r="AZ228">
        <f t="shared" si="118"/>
        <v>0</v>
      </c>
      <c r="BA228" s="15">
        <v>0</v>
      </c>
      <c r="BB228" s="16">
        <v>0</v>
      </c>
      <c r="BC228" s="17">
        <v>0</v>
      </c>
      <c r="BD228">
        <v>0</v>
      </c>
      <c r="BE228">
        <v>0</v>
      </c>
      <c r="BF228">
        <v>0</v>
      </c>
      <c r="BG228">
        <v>0</v>
      </c>
      <c r="BH228">
        <v>752070000</v>
      </c>
      <c r="BI228">
        <v>733350000</v>
      </c>
      <c r="BJ228">
        <v>663290000</v>
      </c>
      <c r="BK228">
        <f t="shared" si="120"/>
        <v>0</v>
      </c>
      <c r="BL228">
        <f t="shared" si="120"/>
        <v>0</v>
      </c>
      <c r="BM228">
        <f t="shared" si="120"/>
        <v>0</v>
      </c>
      <c r="BN228" s="15">
        <v>0</v>
      </c>
      <c r="BO228" s="16">
        <v>0</v>
      </c>
      <c r="BP228" s="17">
        <v>0</v>
      </c>
      <c r="BQ228" s="41">
        <v>0</v>
      </c>
    </row>
    <row r="229" spans="1:69" customFormat="1" ht="15" x14ac:dyDescent="0.2">
      <c r="A229" t="s">
        <v>308</v>
      </c>
      <c r="B229" t="s">
        <v>309</v>
      </c>
      <c r="D229">
        <v>14274000</v>
      </c>
      <c r="E229">
        <v>0</v>
      </c>
      <c r="F229">
        <v>0</v>
      </c>
      <c r="G229">
        <v>0</v>
      </c>
      <c r="H229">
        <v>865460000</v>
      </c>
      <c r="I229">
        <v>887390000</v>
      </c>
      <c r="J229">
        <v>995240000</v>
      </c>
      <c r="K229">
        <f t="shared" si="114"/>
        <v>0</v>
      </c>
      <c r="L229">
        <f t="shared" si="114"/>
        <v>0</v>
      </c>
      <c r="M229">
        <f t="shared" si="114"/>
        <v>0</v>
      </c>
      <c r="N229" s="15" t="s">
        <v>943</v>
      </c>
      <c r="O229" s="16">
        <v>0</v>
      </c>
      <c r="P229" s="17">
        <v>0</v>
      </c>
      <c r="Q229">
        <v>0</v>
      </c>
      <c r="R229">
        <v>0</v>
      </c>
      <c r="S229">
        <v>0</v>
      </c>
      <c r="T229">
        <v>0</v>
      </c>
      <c r="U229">
        <v>876600000</v>
      </c>
      <c r="V229">
        <v>1078500000</v>
      </c>
      <c r="W229">
        <v>1138700000</v>
      </c>
      <c r="X229">
        <f t="shared" si="116"/>
        <v>0</v>
      </c>
      <c r="Y229">
        <f t="shared" si="116"/>
        <v>0</v>
      </c>
      <c r="Z229">
        <f t="shared" si="116"/>
        <v>0</v>
      </c>
      <c r="AA229" s="15">
        <v>0</v>
      </c>
      <c r="AB229" s="16">
        <v>0</v>
      </c>
      <c r="AC229" s="17">
        <v>0</v>
      </c>
      <c r="AD229">
        <v>0</v>
      </c>
      <c r="AE229">
        <v>0</v>
      </c>
      <c r="AF229">
        <v>0</v>
      </c>
      <c r="AG229">
        <v>0</v>
      </c>
      <c r="AH229">
        <v>234260000</v>
      </c>
      <c r="AI229">
        <v>547210000</v>
      </c>
      <c r="AJ229">
        <v>689590000</v>
      </c>
      <c r="AK229">
        <f t="shared" si="117"/>
        <v>0</v>
      </c>
      <c r="AL229">
        <f t="shared" si="117"/>
        <v>0</v>
      </c>
      <c r="AM229">
        <f t="shared" si="117"/>
        <v>0</v>
      </c>
      <c r="AN229" s="15">
        <v>0</v>
      </c>
      <c r="AO229" s="16">
        <v>0</v>
      </c>
      <c r="AP229" s="17">
        <v>0</v>
      </c>
      <c r="AQ229">
        <v>8317400</v>
      </c>
      <c r="AR229">
        <v>0</v>
      </c>
      <c r="AS229">
        <v>0</v>
      </c>
      <c r="AT229">
        <v>0</v>
      </c>
      <c r="AU229">
        <v>747130000</v>
      </c>
      <c r="AV229">
        <v>737750000</v>
      </c>
      <c r="AW229">
        <v>625580000</v>
      </c>
      <c r="AX229">
        <f t="shared" si="118"/>
        <v>0</v>
      </c>
      <c r="AY229">
        <f t="shared" si="118"/>
        <v>0</v>
      </c>
      <c r="AZ229">
        <f t="shared" si="118"/>
        <v>0</v>
      </c>
      <c r="BA229" s="15" t="s">
        <v>943</v>
      </c>
      <c r="BB229" s="16">
        <v>0</v>
      </c>
      <c r="BC229" s="17">
        <v>0</v>
      </c>
      <c r="BD229">
        <v>11851000</v>
      </c>
      <c r="BE229">
        <v>0</v>
      </c>
      <c r="BF229">
        <v>0</v>
      </c>
      <c r="BG229">
        <v>0</v>
      </c>
      <c r="BH229">
        <v>752070000</v>
      </c>
      <c r="BI229">
        <v>733350000</v>
      </c>
      <c r="BJ229">
        <v>663290000</v>
      </c>
      <c r="BK229">
        <f t="shared" si="120"/>
        <v>0</v>
      </c>
      <c r="BL229">
        <f t="shared" si="120"/>
        <v>0</v>
      </c>
      <c r="BM229">
        <f t="shared" si="120"/>
        <v>0</v>
      </c>
      <c r="BN229" s="15" t="s">
        <v>943</v>
      </c>
      <c r="BO229" s="16">
        <v>0</v>
      </c>
      <c r="BP229" s="17">
        <v>0</v>
      </c>
      <c r="BQ229" s="41">
        <v>0</v>
      </c>
    </row>
    <row r="230" spans="1:69" customFormat="1" ht="15" x14ac:dyDescent="0.2">
      <c r="A230" t="s">
        <v>440</v>
      </c>
      <c r="B230" t="s">
        <v>441</v>
      </c>
      <c r="D230">
        <v>8160700</v>
      </c>
      <c r="E230">
        <v>15920000</v>
      </c>
      <c r="F230">
        <v>0</v>
      </c>
      <c r="G230">
        <v>0</v>
      </c>
      <c r="H230">
        <v>865460000</v>
      </c>
      <c r="I230">
        <v>887390000</v>
      </c>
      <c r="J230">
        <v>995240000</v>
      </c>
      <c r="K230">
        <f t="shared" si="114"/>
        <v>1.8394842049314814E-2</v>
      </c>
      <c r="L230">
        <f t="shared" si="114"/>
        <v>0</v>
      </c>
      <c r="M230">
        <f t="shared" si="114"/>
        <v>0</v>
      </c>
      <c r="N230" s="15">
        <f>D230/E230</f>
        <v>0.51260678391959802</v>
      </c>
      <c r="O230" s="16">
        <v>0</v>
      </c>
      <c r="P230" s="17">
        <f>L230/K230</f>
        <v>0</v>
      </c>
      <c r="Q230">
        <v>27026000</v>
      </c>
      <c r="R230">
        <v>0</v>
      </c>
      <c r="S230">
        <v>0</v>
      </c>
      <c r="T230">
        <v>5457100</v>
      </c>
      <c r="U230">
        <v>876600000</v>
      </c>
      <c r="V230">
        <v>1078500000</v>
      </c>
      <c r="W230">
        <v>1138700000</v>
      </c>
      <c r="X230">
        <f t="shared" si="116"/>
        <v>0</v>
      </c>
      <c r="Y230">
        <f t="shared" si="116"/>
        <v>0</v>
      </c>
      <c r="Z230">
        <f t="shared" si="116"/>
        <v>4.7923948362167384E-3</v>
      </c>
      <c r="AA230" s="15" t="s">
        <v>943</v>
      </c>
      <c r="AB230" s="16">
        <f>Y230/Z230</f>
        <v>0</v>
      </c>
      <c r="AC230" s="17">
        <v>0</v>
      </c>
      <c r="AD230">
        <v>0</v>
      </c>
      <c r="AE230">
        <v>0</v>
      </c>
      <c r="AF230">
        <v>0</v>
      </c>
      <c r="AG230">
        <v>9417700</v>
      </c>
      <c r="AH230">
        <v>234260000</v>
      </c>
      <c r="AI230">
        <v>547210000</v>
      </c>
      <c r="AJ230">
        <v>689590000</v>
      </c>
      <c r="AK230">
        <f t="shared" si="117"/>
        <v>0</v>
      </c>
      <c r="AL230">
        <f t="shared" si="117"/>
        <v>0</v>
      </c>
      <c r="AM230">
        <f t="shared" si="117"/>
        <v>1.3656955582302528E-2</v>
      </c>
      <c r="AN230" s="15">
        <v>0</v>
      </c>
      <c r="AO230" s="16">
        <f>AL230/AM230</f>
        <v>0</v>
      </c>
      <c r="AP230" s="17">
        <v>0</v>
      </c>
      <c r="AQ230">
        <v>2972800</v>
      </c>
      <c r="AR230">
        <v>0</v>
      </c>
      <c r="AS230">
        <v>0</v>
      </c>
      <c r="AT230">
        <v>1632700</v>
      </c>
      <c r="AU230">
        <v>747130000</v>
      </c>
      <c r="AV230">
        <v>737750000</v>
      </c>
      <c r="AW230">
        <v>625580000</v>
      </c>
      <c r="AX230">
        <f t="shared" si="118"/>
        <v>0</v>
      </c>
      <c r="AY230">
        <f t="shared" si="118"/>
        <v>0</v>
      </c>
      <c r="AZ230">
        <f t="shared" si="118"/>
        <v>2.6098980146424117E-3</v>
      </c>
      <c r="BA230" s="15" t="s">
        <v>943</v>
      </c>
      <c r="BB230" s="16">
        <f>AY230/AZ230</f>
        <v>0</v>
      </c>
      <c r="BC230" s="17">
        <v>0</v>
      </c>
      <c r="BD230">
        <v>0</v>
      </c>
      <c r="BE230">
        <v>0</v>
      </c>
      <c r="BF230">
        <v>2616300</v>
      </c>
      <c r="BG230">
        <v>2522600</v>
      </c>
      <c r="BH230">
        <v>752070000</v>
      </c>
      <c r="BI230">
        <v>733350000</v>
      </c>
      <c r="BJ230">
        <v>663290000</v>
      </c>
      <c r="BK230">
        <f t="shared" si="120"/>
        <v>0</v>
      </c>
      <c r="BL230">
        <f t="shared" si="120"/>
        <v>3.5676007363469012E-3</v>
      </c>
      <c r="BM230">
        <f t="shared" si="120"/>
        <v>3.8031630206998446E-3</v>
      </c>
      <c r="BN230" s="15">
        <v>0</v>
      </c>
      <c r="BO230" s="16">
        <f>BL230/BM230</f>
        <v>0.93806148117479426</v>
      </c>
      <c r="BP230" s="17" t="s">
        <v>943</v>
      </c>
      <c r="BQ230" s="41">
        <v>0</v>
      </c>
    </row>
    <row r="231" spans="1:69" customFormat="1" ht="15" x14ac:dyDescent="0.2">
      <c r="A231" t="s">
        <v>133</v>
      </c>
      <c r="B231" t="s">
        <v>134</v>
      </c>
      <c r="D231">
        <v>158780000</v>
      </c>
      <c r="E231">
        <v>381330000</v>
      </c>
      <c r="F231">
        <v>63941000</v>
      </c>
      <c r="G231">
        <v>94358000</v>
      </c>
      <c r="H231">
        <v>865460000</v>
      </c>
      <c r="I231">
        <v>887390000</v>
      </c>
      <c r="J231">
        <v>995240000</v>
      </c>
      <c r="K231">
        <f t="shared" si="114"/>
        <v>0.44060961800660919</v>
      </c>
      <c r="L231">
        <f t="shared" si="114"/>
        <v>7.205512795952175E-2</v>
      </c>
      <c r="M231">
        <f t="shared" si="114"/>
        <v>9.4809292231019651E-2</v>
      </c>
      <c r="N231" s="15">
        <f>D231/E231</f>
        <v>0.41638475860802981</v>
      </c>
      <c r="O231" s="16">
        <f>L231/M231</f>
        <v>0.76000069469927756</v>
      </c>
      <c r="P231" s="17">
        <f>L231/K231</f>
        <v>0.16353507734468228</v>
      </c>
      <c r="Q231">
        <v>564270000</v>
      </c>
      <c r="R231">
        <v>202970000</v>
      </c>
      <c r="S231">
        <v>162610000</v>
      </c>
      <c r="T231">
        <v>135690000</v>
      </c>
      <c r="U231">
        <v>876600000</v>
      </c>
      <c r="V231">
        <v>1078500000</v>
      </c>
      <c r="W231">
        <v>1138700000</v>
      </c>
      <c r="X231">
        <f t="shared" si="116"/>
        <v>0.23154232261008442</v>
      </c>
      <c r="Y231">
        <f t="shared" si="116"/>
        <v>0.15077422345850719</v>
      </c>
      <c r="Z231">
        <f t="shared" si="116"/>
        <v>0.11916220251163608</v>
      </c>
      <c r="AA231" s="15">
        <f>Q231/R231</f>
        <v>2.7800660196088094</v>
      </c>
      <c r="AB231" s="16">
        <f>Y231/Z231</f>
        <v>1.2652856382357001</v>
      </c>
      <c r="AC231" s="17">
        <f>Y231/X231</f>
        <v>0.65117349501762523</v>
      </c>
      <c r="AD231">
        <v>374010000</v>
      </c>
      <c r="AE231">
        <v>166990000</v>
      </c>
      <c r="AF231">
        <v>38943000</v>
      </c>
      <c r="AG231">
        <v>79160000</v>
      </c>
      <c r="AH231">
        <v>234260000</v>
      </c>
      <c r="AI231">
        <v>547210000</v>
      </c>
      <c r="AJ231">
        <v>689590000</v>
      </c>
      <c r="AK231">
        <f t="shared" si="117"/>
        <v>0.71284043370613848</v>
      </c>
      <c r="AL231">
        <f t="shared" si="117"/>
        <v>7.1166462601195149E-2</v>
      </c>
      <c r="AM231">
        <f t="shared" si="117"/>
        <v>0.11479284792412883</v>
      </c>
      <c r="AN231" s="15">
        <f>AD231/AE231</f>
        <v>2.2397149529911973</v>
      </c>
      <c r="AO231" s="16">
        <f>AL231/AM231</f>
        <v>0.61995554503736938</v>
      </c>
      <c r="AP231" s="17">
        <f>AL231/AK231</f>
        <v>9.9835053170584914E-2</v>
      </c>
      <c r="AQ231">
        <v>145300000</v>
      </c>
      <c r="AR231">
        <v>49534000</v>
      </c>
      <c r="AS231">
        <v>89191000</v>
      </c>
      <c r="AT231">
        <v>91065000</v>
      </c>
      <c r="AU231">
        <v>747130000</v>
      </c>
      <c r="AV231">
        <v>737750000</v>
      </c>
      <c r="AW231">
        <v>625580000</v>
      </c>
      <c r="AX231">
        <f t="shared" si="118"/>
        <v>6.6299037650743506E-2</v>
      </c>
      <c r="AY231">
        <f t="shared" si="118"/>
        <v>0.12089596746865469</v>
      </c>
      <c r="AZ231">
        <f t="shared" si="118"/>
        <v>0.14556891204961794</v>
      </c>
      <c r="BA231" s="15">
        <f>AQ231/AR231</f>
        <v>2.9333387168409577</v>
      </c>
      <c r="BB231" s="16">
        <f>AY231/AZ231</f>
        <v>0.83050677350289359</v>
      </c>
      <c r="BC231" s="17">
        <f>AY231/AX231</f>
        <v>1.8234950574323896</v>
      </c>
      <c r="BD231">
        <v>79656000</v>
      </c>
      <c r="BE231">
        <v>48282000</v>
      </c>
      <c r="BF231">
        <v>283520000</v>
      </c>
      <c r="BG231">
        <v>110490000</v>
      </c>
      <c r="BH231">
        <v>752070000</v>
      </c>
      <c r="BI231">
        <v>733350000</v>
      </c>
      <c r="BJ231">
        <v>663290000</v>
      </c>
      <c r="BK231">
        <f t="shared" si="120"/>
        <v>6.4198811280864812E-2</v>
      </c>
      <c r="BL231">
        <f t="shared" si="120"/>
        <v>0.38660939524101723</v>
      </c>
      <c r="BM231">
        <f t="shared" si="120"/>
        <v>0.16657872122299447</v>
      </c>
      <c r="BN231" s="15">
        <f>BD231/BE231</f>
        <v>1.6498073816329066</v>
      </c>
      <c r="BO231" s="16">
        <f>BL231/BM231</f>
        <v>2.3208810369211177</v>
      </c>
      <c r="BP231" s="17">
        <f>BL231/BK231</f>
        <v>6.0220647006940853</v>
      </c>
      <c r="BQ231" s="41">
        <v>0</v>
      </c>
    </row>
    <row r="232" spans="1:69" customFormat="1" ht="15" x14ac:dyDescent="0.2">
      <c r="A232" t="s">
        <v>8</v>
      </c>
      <c r="B232" t="s">
        <v>9</v>
      </c>
      <c r="D232">
        <v>0</v>
      </c>
      <c r="E232">
        <v>0</v>
      </c>
      <c r="F232">
        <v>0</v>
      </c>
      <c r="G232">
        <v>0</v>
      </c>
      <c r="H232">
        <v>865460000</v>
      </c>
      <c r="I232">
        <v>887390000</v>
      </c>
      <c r="J232">
        <v>995240000</v>
      </c>
      <c r="K232">
        <f t="shared" si="114"/>
        <v>0</v>
      </c>
      <c r="L232">
        <f t="shared" si="114"/>
        <v>0</v>
      </c>
      <c r="M232">
        <f t="shared" si="114"/>
        <v>0</v>
      </c>
      <c r="N232" s="15">
        <v>0</v>
      </c>
      <c r="O232" s="16">
        <v>0</v>
      </c>
      <c r="P232" s="17">
        <v>0</v>
      </c>
      <c r="Q232">
        <v>17284000</v>
      </c>
      <c r="R232">
        <v>4830000</v>
      </c>
      <c r="S232">
        <v>8662200</v>
      </c>
      <c r="T232">
        <v>0</v>
      </c>
      <c r="U232">
        <v>876600000</v>
      </c>
      <c r="V232">
        <v>1078500000</v>
      </c>
      <c r="W232">
        <v>1138700000</v>
      </c>
      <c r="X232">
        <f t="shared" si="116"/>
        <v>5.5099247091033535E-3</v>
      </c>
      <c r="Y232">
        <f t="shared" si="116"/>
        <v>8.0317107093184972E-3</v>
      </c>
      <c r="Z232">
        <f t="shared" si="116"/>
        <v>0</v>
      </c>
      <c r="AA232" s="15">
        <f>Q232/R232</f>
        <v>3.5784679089026916</v>
      </c>
      <c r="AB232" s="16" t="s">
        <v>943</v>
      </c>
      <c r="AC232" s="17">
        <f>Y232/X232</f>
        <v>1.4576806641384255</v>
      </c>
      <c r="AD232">
        <v>20699000</v>
      </c>
      <c r="AE232">
        <v>0</v>
      </c>
      <c r="AF232">
        <v>0</v>
      </c>
      <c r="AG232">
        <v>0</v>
      </c>
      <c r="AH232">
        <v>234260000</v>
      </c>
      <c r="AI232">
        <v>547210000</v>
      </c>
      <c r="AJ232">
        <v>689590000</v>
      </c>
      <c r="AK232">
        <f t="shared" si="117"/>
        <v>0</v>
      </c>
      <c r="AL232">
        <f t="shared" si="117"/>
        <v>0</v>
      </c>
      <c r="AM232">
        <f t="shared" si="117"/>
        <v>0</v>
      </c>
      <c r="AN232" s="15" t="s">
        <v>943</v>
      </c>
      <c r="AO232" s="16">
        <v>0</v>
      </c>
      <c r="AP232" s="17">
        <v>0</v>
      </c>
      <c r="AQ232">
        <v>0</v>
      </c>
      <c r="AR232">
        <v>0</v>
      </c>
      <c r="AS232">
        <v>0</v>
      </c>
      <c r="AT232">
        <v>0</v>
      </c>
      <c r="AU232">
        <v>747130000</v>
      </c>
      <c r="AV232">
        <v>737750000</v>
      </c>
      <c r="AW232">
        <v>625580000</v>
      </c>
      <c r="AX232">
        <f t="shared" si="118"/>
        <v>0</v>
      </c>
      <c r="AY232">
        <f t="shared" si="118"/>
        <v>0</v>
      </c>
      <c r="AZ232">
        <f t="shared" si="118"/>
        <v>0</v>
      </c>
      <c r="BA232" s="15">
        <v>0</v>
      </c>
      <c r="BB232" s="16">
        <v>0</v>
      </c>
      <c r="BC232" s="17">
        <v>0</v>
      </c>
      <c r="BD232">
        <v>0</v>
      </c>
      <c r="BE232">
        <v>0</v>
      </c>
      <c r="BF232">
        <v>0</v>
      </c>
      <c r="BG232">
        <v>0</v>
      </c>
      <c r="BH232">
        <v>752070000</v>
      </c>
      <c r="BI232">
        <v>733350000</v>
      </c>
      <c r="BJ232">
        <v>663290000</v>
      </c>
      <c r="BK232">
        <f t="shared" si="120"/>
        <v>0</v>
      </c>
      <c r="BL232">
        <f t="shared" si="120"/>
        <v>0</v>
      </c>
      <c r="BM232">
        <f t="shared" si="120"/>
        <v>0</v>
      </c>
      <c r="BN232" s="15">
        <v>0</v>
      </c>
      <c r="BO232" s="16">
        <v>0</v>
      </c>
      <c r="BP232" s="17">
        <v>0</v>
      </c>
      <c r="BQ232" s="41">
        <v>0</v>
      </c>
    </row>
    <row r="233" spans="1:69" customFormat="1" ht="15" x14ac:dyDescent="0.2">
      <c r="A233" t="s">
        <v>692</v>
      </c>
      <c r="B233" t="s">
        <v>693</v>
      </c>
      <c r="D233">
        <v>160520000</v>
      </c>
      <c r="E233">
        <v>322270000</v>
      </c>
      <c r="F233">
        <v>0</v>
      </c>
      <c r="G233">
        <v>133260000</v>
      </c>
      <c r="H233">
        <v>865460000</v>
      </c>
      <c r="I233">
        <v>887390000</v>
      </c>
      <c r="J233">
        <v>995240000</v>
      </c>
      <c r="K233">
        <f t="shared" si="114"/>
        <v>0.37236845145933956</v>
      </c>
      <c r="L233">
        <f t="shared" si="114"/>
        <v>0</v>
      </c>
      <c r="M233">
        <f t="shared" si="114"/>
        <v>0.13389735139262893</v>
      </c>
      <c r="N233" s="15">
        <f>D233/E233</f>
        <v>0.49809166227076673</v>
      </c>
      <c r="O233" s="16">
        <f>L233/M233</f>
        <v>0</v>
      </c>
      <c r="P233" s="17">
        <f>L233/K233</f>
        <v>0</v>
      </c>
      <c r="Q233">
        <v>491810000</v>
      </c>
      <c r="R233">
        <v>610720000</v>
      </c>
      <c r="S233">
        <v>260230000</v>
      </c>
      <c r="T233">
        <v>153800000</v>
      </c>
      <c r="U233">
        <v>876600000</v>
      </c>
      <c r="V233">
        <v>1078500000</v>
      </c>
      <c r="W233">
        <v>1138700000</v>
      </c>
      <c r="X233">
        <f t="shared" si="116"/>
        <v>0.69669176363221541</v>
      </c>
      <c r="Y233">
        <f t="shared" si="116"/>
        <v>0.24128882707464069</v>
      </c>
      <c r="Z233">
        <f t="shared" si="116"/>
        <v>0.13506630367963468</v>
      </c>
      <c r="AA233" s="15">
        <f>Q233/R233</f>
        <v>0.80529538904899134</v>
      </c>
      <c r="AB233" s="16">
        <f>Y233/Z233</f>
        <v>1.7864472522099697</v>
      </c>
      <c r="AC233" s="17">
        <f>Y233/X233</f>
        <v>0.34633512217322182</v>
      </c>
      <c r="AD233">
        <v>417820000</v>
      </c>
      <c r="AE233">
        <v>0</v>
      </c>
      <c r="AF233">
        <v>8154000</v>
      </c>
      <c r="AG233">
        <v>51612000</v>
      </c>
      <c r="AH233">
        <v>234260000</v>
      </c>
      <c r="AI233">
        <v>547210000</v>
      </c>
      <c r="AJ233">
        <v>689590000</v>
      </c>
      <c r="AK233">
        <f t="shared" si="117"/>
        <v>0</v>
      </c>
      <c r="AL233">
        <f t="shared" si="117"/>
        <v>1.4901043475082693E-2</v>
      </c>
      <c r="AM233">
        <f t="shared" si="117"/>
        <v>7.4844472802679848E-2</v>
      </c>
      <c r="AN233" s="15" t="s">
        <v>943</v>
      </c>
      <c r="AO233" s="16">
        <f>AL233/AM233</f>
        <v>0.19909343892858783</v>
      </c>
      <c r="AP233" s="17" t="s">
        <v>943</v>
      </c>
      <c r="AQ233">
        <v>193770000</v>
      </c>
      <c r="AR233">
        <v>62602000</v>
      </c>
      <c r="AS233">
        <v>218200000</v>
      </c>
      <c r="AT233">
        <v>150170000</v>
      </c>
      <c r="AU233">
        <v>747130000</v>
      </c>
      <c r="AV233">
        <v>737750000</v>
      </c>
      <c r="AW233">
        <v>625580000</v>
      </c>
      <c r="AX233">
        <f t="shared" si="118"/>
        <v>8.3789969617067986E-2</v>
      </c>
      <c r="AY233">
        <f t="shared" si="118"/>
        <v>0.2957641477465266</v>
      </c>
      <c r="AZ233">
        <f t="shared" si="118"/>
        <v>0.2400492343105598</v>
      </c>
      <c r="BA233" s="15">
        <f>AQ233/AR233</f>
        <v>3.0952685217724674</v>
      </c>
      <c r="BB233" s="16">
        <f>AY233/AZ233</f>
        <v>1.2320978594078185</v>
      </c>
      <c r="BC233" s="17">
        <f>AY233/AX233</f>
        <v>3.529827604643021</v>
      </c>
      <c r="BD233">
        <v>62685000</v>
      </c>
      <c r="BE233">
        <v>58291000</v>
      </c>
      <c r="BF233">
        <v>72056000</v>
      </c>
      <c r="BG233">
        <v>89097000</v>
      </c>
      <c r="BH233">
        <v>752070000</v>
      </c>
      <c r="BI233">
        <v>733350000</v>
      </c>
      <c r="BJ233">
        <v>663290000</v>
      </c>
      <c r="BK233">
        <f t="shared" si="120"/>
        <v>7.750741287380164E-2</v>
      </c>
      <c r="BL233">
        <f t="shared" si="120"/>
        <v>9.8255948728437986E-2</v>
      </c>
      <c r="BM233">
        <f t="shared" si="120"/>
        <v>0.13432586048334816</v>
      </c>
      <c r="BN233" s="15">
        <f>BD233/BE233</f>
        <v>1.0753804189325968</v>
      </c>
      <c r="BO233" s="16">
        <f>BL233/BM233</f>
        <v>0.73147455281418716</v>
      </c>
      <c r="BP233" s="17">
        <f>BL233/BK233</f>
        <v>1.267697438029822</v>
      </c>
      <c r="BQ233" s="41">
        <v>0</v>
      </c>
    </row>
    <row r="234" spans="1:69" customFormat="1" ht="15" x14ac:dyDescent="0.2">
      <c r="A234" t="s">
        <v>586</v>
      </c>
      <c r="B234" t="s">
        <v>587</v>
      </c>
      <c r="D234">
        <v>0</v>
      </c>
      <c r="E234">
        <v>0</v>
      </c>
      <c r="F234">
        <v>0</v>
      </c>
      <c r="G234">
        <v>0</v>
      </c>
      <c r="H234">
        <v>865460000</v>
      </c>
      <c r="I234">
        <v>887390000</v>
      </c>
      <c r="J234">
        <v>995240000</v>
      </c>
      <c r="K234">
        <f t="shared" si="114"/>
        <v>0</v>
      </c>
      <c r="L234">
        <f t="shared" si="114"/>
        <v>0</v>
      </c>
      <c r="M234">
        <f t="shared" si="114"/>
        <v>0</v>
      </c>
      <c r="N234" s="15">
        <v>0</v>
      </c>
      <c r="O234" s="16">
        <v>0</v>
      </c>
      <c r="P234" s="17">
        <v>0</v>
      </c>
      <c r="Q234">
        <v>0</v>
      </c>
      <c r="R234">
        <v>0</v>
      </c>
      <c r="S234">
        <v>0</v>
      </c>
      <c r="T234">
        <v>0</v>
      </c>
      <c r="U234">
        <v>876600000</v>
      </c>
      <c r="V234">
        <v>1078500000</v>
      </c>
      <c r="W234">
        <v>1138700000</v>
      </c>
      <c r="X234">
        <f t="shared" si="116"/>
        <v>0</v>
      </c>
      <c r="Y234">
        <f t="shared" si="116"/>
        <v>0</v>
      </c>
      <c r="Z234">
        <f t="shared" si="116"/>
        <v>0</v>
      </c>
      <c r="AA234" s="15">
        <v>0</v>
      </c>
      <c r="AB234" s="16">
        <v>0</v>
      </c>
      <c r="AC234" s="17">
        <v>0</v>
      </c>
      <c r="AD234">
        <v>0</v>
      </c>
      <c r="AE234">
        <v>0</v>
      </c>
      <c r="AF234">
        <v>0</v>
      </c>
      <c r="AG234">
        <v>0</v>
      </c>
      <c r="AH234">
        <v>234260000</v>
      </c>
      <c r="AI234">
        <v>547210000</v>
      </c>
      <c r="AJ234">
        <v>689590000</v>
      </c>
      <c r="AK234">
        <f t="shared" si="117"/>
        <v>0</v>
      </c>
      <c r="AL234">
        <f t="shared" si="117"/>
        <v>0</v>
      </c>
      <c r="AM234">
        <f t="shared" si="117"/>
        <v>0</v>
      </c>
      <c r="AN234" s="15">
        <v>0</v>
      </c>
      <c r="AO234" s="16">
        <v>0</v>
      </c>
      <c r="AP234" s="17">
        <v>0</v>
      </c>
      <c r="AQ234">
        <v>3662200</v>
      </c>
      <c r="AR234">
        <v>0</v>
      </c>
      <c r="AS234">
        <v>2768600</v>
      </c>
      <c r="AT234">
        <v>0</v>
      </c>
      <c r="AU234">
        <v>747130000</v>
      </c>
      <c r="AV234">
        <v>737750000</v>
      </c>
      <c r="AW234">
        <v>625580000</v>
      </c>
      <c r="AX234">
        <f t="shared" si="118"/>
        <v>0</v>
      </c>
      <c r="AY234">
        <f t="shared" si="118"/>
        <v>3.7527617756692648E-3</v>
      </c>
      <c r="AZ234">
        <f t="shared" si="118"/>
        <v>0</v>
      </c>
      <c r="BA234" s="15" t="s">
        <v>943</v>
      </c>
      <c r="BB234" s="16" t="s">
        <v>943</v>
      </c>
      <c r="BC234" s="17" t="s">
        <v>943</v>
      </c>
      <c r="BD234">
        <v>2500000</v>
      </c>
      <c r="BE234">
        <v>0</v>
      </c>
      <c r="BF234">
        <v>4124000</v>
      </c>
      <c r="BG234">
        <v>0</v>
      </c>
      <c r="BH234">
        <v>752070000</v>
      </c>
      <c r="BI234">
        <v>733350000</v>
      </c>
      <c r="BJ234">
        <v>663290000</v>
      </c>
      <c r="BK234">
        <f t="shared" si="120"/>
        <v>0</v>
      </c>
      <c r="BL234">
        <f t="shared" si="120"/>
        <v>5.6235085566237134E-3</v>
      </c>
      <c r="BM234">
        <f t="shared" si="120"/>
        <v>0</v>
      </c>
      <c r="BN234" s="15" t="s">
        <v>943</v>
      </c>
      <c r="BO234" s="16" t="s">
        <v>943</v>
      </c>
      <c r="BP234" s="17" t="s">
        <v>943</v>
      </c>
      <c r="BQ234" s="41">
        <v>0</v>
      </c>
    </row>
    <row r="235" spans="1:69" customFormat="1" ht="15" x14ac:dyDescent="0.2">
      <c r="A235" t="s">
        <v>660</v>
      </c>
      <c r="B235" t="s">
        <v>661</v>
      </c>
      <c r="D235">
        <v>0</v>
      </c>
      <c r="E235">
        <v>13903000</v>
      </c>
      <c r="F235">
        <v>0</v>
      </c>
      <c r="G235">
        <v>15375000</v>
      </c>
      <c r="H235">
        <v>865460000</v>
      </c>
      <c r="I235">
        <v>887390000</v>
      </c>
      <c r="J235">
        <v>995240000</v>
      </c>
      <c r="K235">
        <f t="shared" si="114"/>
        <v>1.6064289510780393E-2</v>
      </c>
      <c r="L235">
        <f t="shared" si="114"/>
        <v>0</v>
      </c>
      <c r="M235">
        <f t="shared" si="114"/>
        <v>1.5448535026727222E-2</v>
      </c>
      <c r="N235" s="15">
        <f>D235/E235</f>
        <v>0</v>
      </c>
      <c r="O235" s="16">
        <f>L235/M235</f>
        <v>0</v>
      </c>
      <c r="P235" s="17">
        <f>L235/K235</f>
        <v>0</v>
      </c>
      <c r="Q235">
        <v>0</v>
      </c>
      <c r="R235">
        <v>16873000</v>
      </c>
      <c r="S235">
        <v>29669000</v>
      </c>
      <c r="T235">
        <v>7984400</v>
      </c>
      <c r="U235">
        <v>876600000</v>
      </c>
      <c r="V235">
        <v>1078500000</v>
      </c>
      <c r="W235">
        <v>1138700000</v>
      </c>
      <c r="X235">
        <f t="shared" si="116"/>
        <v>1.9248231804699978E-2</v>
      </c>
      <c r="Y235">
        <f t="shared" si="116"/>
        <v>2.7509503940658323E-2</v>
      </c>
      <c r="Z235">
        <f t="shared" si="116"/>
        <v>7.0118556248353388E-3</v>
      </c>
      <c r="AA235" s="15">
        <f>Q235/R235</f>
        <v>0</v>
      </c>
      <c r="AB235" s="16">
        <f>Y235/Z235</f>
        <v>3.9232844217759171</v>
      </c>
      <c r="AC235" s="17">
        <f>Y235/X235</f>
        <v>1.4291964176128185</v>
      </c>
      <c r="AD235">
        <v>0</v>
      </c>
      <c r="AE235">
        <v>4671800</v>
      </c>
      <c r="AF235">
        <v>0</v>
      </c>
      <c r="AG235">
        <v>14382000</v>
      </c>
      <c r="AH235">
        <v>234260000</v>
      </c>
      <c r="AI235">
        <v>547210000</v>
      </c>
      <c r="AJ235">
        <v>689590000</v>
      </c>
      <c r="AK235">
        <f t="shared" si="117"/>
        <v>1.9942798599846323E-2</v>
      </c>
      <c r="AL235">
        <f t="shared" si="117"/>
        <v>0</v>
      </c>
      <c r="AM235">
        <f t="shared" si="117"/>
        <v>2.0855870879798143E-2</v>
      </c>
      <c r="AN235" s="15">
        <f>AD235/AE235</f>
        <v>0</v>
      </c>
      <c r="AO235" s="16">
        <f>AL235/AM235</f>
        <v>0</v>
      </c>
      <c r="AP235" s="17">
        <f>AL235/AK235</f>
        <v>0</v>
      </c>
      <c r="AQ235">
        <v>19083000</v>
      </c>
      <c r="AR235">
        <v>15131000</v>
      </c>
      <c r="AS235">
        <v>22629000</v>
      </c>
      <c r="AT235">
        <v>15290000</v>
      </c>
      <c r="AU235">
        <v>747130000</v>
      </c>
      <c r="AV235">
        <v>737750000</v>
      </c>
      <c r="AW235">
        <v>625580000</v>
      </c>
      <c r="AX235">
        <f t="shared" si="118"/>
        <v>2.0252164951213309E-2</v>
      </c>
      <c r="AY235">
        <f t="shared" si="118"/>
        <v>3.0672992206031854E-2</v>
      </c>
      <c r="AZ235">
        <f t="shared" si="118"/>
        <v>2.4441318456472395E-2</v>
      </c>
      <c r="BA235" s="15">
        <f>AQ235/AR235</f>
        <v>1.2611856453638226</v>
      </c>
      <c r="BB235" s="16">
        <f>AY235/AZ235</f>
        <v>1.2549647131621586</v>
      </c>
      <c r="BC235" s="17">
        <f>AY235/AX235</f>
        <v>1.5145537417812822</v>
      </c>
      <c r="BD235">
        <v>30063000</v>
      </c>
      <c r="BE235">
        <v>12804000</v>
      </c>
      <c r="BF235">
        <v>20426000</v>
      </c>
      <c r="BG235">
        <v>13019000</v>
      </c>
      <c r="BH235">
        <v>752070000</v>
      </c>
      <c r="BI235">
        <v>733350000</v>
      </c>
      <c r="BJ235">
        <v>663290000</v>
      </c>
      <c r="BK235">
        <f t="shared" si="120"/>
        <v>1.7025010969723562E-2</v>
      </c>
      <c r="BL235">
        <f t="shared" si="120"/>
        <v>2.7853003340833161E-2</v>
      </c>
      <c r="BM235">
        <f t="shared" si="120"/>
        <v>1.9627915391457734E-2</v>
      </c>
      <c r="BN235" s="15">
        <f>BD235/BE235</f>
        <v>2.347938144329897</v>
      </c>
      <c r="BO235" s="16">
        <f>BL235/BM235</f>
        <v>1.4190505097120538</v>
      </c>
      <c r="BP235" s="17">
        <f>BL235/BK235</f>
        <v>1.6360050158185253</v>
      </c>
      <c r="BQ235" s="41">
        <v>0</v>
      </c>
    </row>
    <row r="236" spans="1:69" customFormat="1" ht="15" x14ac:dyDescent="0.2">
      <c r="A236" t="s">
        <v>656</v>
      </c>
      <c r="B236" t="s">
        <v>657</v>
      </c>
      <c r="D236">
        <v>0</v>
      </c>
      <c r="E236">
        <v>4376700</v>
      </c>
      <c r="F236">
        <v>0</v>
      </c>
      <c r="G236">
        <v>0</v>
      </c>
      <c r="H236">
        <v>865460000</v>
      </c>
      <c r="I236">
        <v>887390000</v>
      </c>
      <c r="J236">
        <v>995240000</v>
      </c>
      <c r="K236">
        <f t="shared" si="114"/>
        <v>5.0570794721882008E-3</v>
      </c>
      <c r="L236">
        <f t="shared" si="114"/>
        <v>0</v>
      </c>
      <c r="M236">
        <f t="shared" si="114"/>
        <v>0</v>
      </c>
      <c r="N236" s="15">
        <f>D236/E236</f>
        <v>0</v>
      </c>
      <c r="O236" s="16">
        <v>0</v>
      </c>
      <c r="P236" s="17">
        <f>L236/K236</f>
        <v>0</v>
      </c>
      <c r="Q236">
        <v>0</v>
      </c>
      <c r="R236">
        <v>0</v>
      </c>
      <c r="S236">
        <v>0</v>
      </c>
      <c r="T236">
        <v>6278300</v>
      </c>
      <c r="U236">
        <v>876600000</v>
      </c>
      <c r="V236">
        <v>1078500000</v>
      </c>
      <c r="W236">
        <v>1138700000</v>
      </c>
      <c r="X236">
        <f t="shared" si="116"/>
        <v>0</v>
      </c>
      <c r="Y236">
        <f t="shared" si="116"/>
        <v>0</v>
      </c>
      <c r="Z236">
        <f t="shared" si="116"/>
        <v>5.5135681039782209E-3</v>
      </c>
      <c r="AA236" s="15">
        <v>0</v>
      </c>
      <c r="AB236" s="16">
        <f>Y236/Z236</f>
        <v>0</v>
      </c>
      <c r="AC236" s="17">
        <v>0</v>
      </c>
      <c r="AD236">
        <v>0</v>
      </c>
      <c r="AE236">
        <v>0</v>
      </c>
      <c r="AF236">
        <v>0</v>
      </c>
      <c r="AG236">
        <v>0</v>
      </c>
      <c r="AH236">
        <v>234260000</v>
      </c>
      <c r="AI236">
        <v>547210000</v>
      </c>
      <c r="AJ236">
        <v>689590000</v>
      </c>
      <c r="AK236">
        <f t="shared" si="117"/>
        <v>0</v>
      </c>
      <c r="AL236">
        <f t="shared" si="117"/>
        <v>0</v>
      </c>
      <c r="AM236">
        <f t="shared" si="117"/>
        <v>0</v>
      </c>
      <c r="AN236" s="15">
        <v>0</v>
      </c>
      <c r="AO236" s="16">
        <v>0</v>
      </c>
      <c r="AP236" s="17">
        <v>0</v>
      </c>
      <c r="AQ236">
        <v>0</v>
      </c>
      <c r="AR236">
        <v>0</v>
      </c>
      <c r="AS236">
        <v>0</v>
      </c>
      <c r="AT236">
        <v>0</v>
      </c>
      <c r="AU236">
        <v>747130000</v>
      </c>
      <c r="AV236">
        <v>737750000</v>
      </c>
      <c r="AW236">
        <v>625580000</v>
      </c>
      <c r="AX236">
        <f t="shared" si="118"/>
        <v>0</v>
      </c>
      <c r="AY236">
        <f t="shared" si="118"/>
        <v>0</v>
      </c>
      <c r="AZ236">
        <f t="shared" si="118"/>
        <v>0</v>
      </c>
      <c r="BA236" s="15">
        <v>0</v>
      </c>
      <c r="BB236" s="16">
        <v>0</v>
      </c>
      <c r="BC236" s="17">
        <v>0</v>
      </c>
      <c r="BD236">
        <v>460660</v>
      </c>
      <c r="BE236">
        <v>0</v>
      </c>
      <c r="BF236">
        <v>0</v>
      </c>
      <c r="BG236">
        <v>0</v>
      </c>
      <c r="BH236">
        <v>752070000</v>
      </c>
      <c r="BI236">
        <v>733350000</v>
      </c>
      <c r="BJ236">
        <v>663290000</v>
      </c>
      <c r="BK236">
        <f t="shared" si="120"/>
        <v>0</v>
      </c>
      <c r="BL236">
        <f t="shared" si="120"/>
        <v>0</v>
      </c>
      <c r="BM236">
        <f t="shared" si="120"/>
        <v>0</v>
      </c>
      <c r="BN236" s="15" t="s">
        <v>943</v>
      </c>
      <c r="BO236" s="16">
        <v>0</v>
      </c>
      <c r="BP236" s="17">
        <v>0</v>
      </c>
      <c r="BQ236" s="41">
        <v>0</v>
      </c>
    </row>
    <row r="237" spans="1:69" customFormat="1" ht="15" x14ac:dyDescent="0.2">
      <c r="A237" t="s">
        <v>334</v>
      </c>
      <c r="B237" t="s">
        <v>335</v>
      </c>
      <c r="D237">
        <v>0</v>
      </c>
      <c r="E237">
        <v>326990000</v>
      </c>
      <c r="F237">
        <v>68932000</v>
      </c>
      <c r="G237">
        <v>53989000</v>
      </c>
      <c r="H237">
        <v>865460000</v>
      </c>
      <c r="I237">
        <v>887390000</v>
      </c>
      <c r="J237">
        <v>995240000</v>
      </c>
      <c r="K237">
        <f t="shared" si="114"/>
        <v>0.37782219859958865</v>
      </c>
      <c r="L237">
        <f t="shared" si="114"/>
        <v>7.767948703501279E-2</v>
      </c>
      <c r="M237">
        <f t="shared" si="114"/>
        <v>5.4247216751738277E-2</v>
      </c>
      <c r="N237" s="15">
        <f>D237/E237</f>
        <v>0</v>
      </c>
      <c r="O237" s="16">
        <f>L237/M237</f>
        <v>1.4319534104489087</v>
      </c>
      <c r="P237" s="17">
        <f>L237/K237</f>
        <v>0.20559799641983598</v>
      </c>
      <c r="Q237">
        <v>0</v>
      </c>
      <c r="R237">
        <v>45660000</v>
      </c>
      <c r="S237">
        <v>60722000</v>
      </c>
      <c r="T237">
        <v>16318000</v>
      </c>
      <c r="U237">
        <v>876600000</v>
      </c>
      <c r="V237">
        <v>1078500000</v>
      </c>
      <c r="W237">
        <v>1138700000</v>
      </c>
      <c r="X237">
        <f t="shared" si="116"/>
        <v>5.2087611225188228E-2</v>
      </c>
      <c r="Y237">
        <f t="shared" si="116"/>
        <v>5.6302271673620771E-2</v>
      </c>
      <c r="Z237">
        <f t="shared" si="116"/>
        <v>1.4330376745411435E-2</v>
      </c>
      <c r="AA237" s="15">
        <f>Q237/R237</f>
        <v>0</v>
      </c>
      <c r="AB237" s="16">
        <f>Y237/Z237</f>
        <v>3.9288758888804982</v>
      </c>
      <c r="AC237" s="17">
        <f>Y237/X237</f>
        <v>1.0809148346275945</v>
      </c>
      <c r="AD237">
        <v>0</v>
      </c>
      <c r="AE237">
        <v>508560000</v>
      </c>
      <c r="AF237">
        <v>41734000</v>
      </c>
      <c r="AG237">
        <v>387870000</v>
      </c>
      <c r="AH237">
        <v>234260000</v>
      </c>
      <c r="AI237">
        <v>547210000</v>
      </c>
      <c r="AJ237">
        <v>689590000</v>
      </c>
      <c r="AK237">
        <f t="shared" si="117"/>
        <v>2.1709211986681467</v>
      </c>
      <c r="AL237">
        <f t="shared" si="117"/>
        <v>7.6266881087699426E-2</v>
      </c>
      <c r="AM237">
        <f t="shared" si="117"/>
        <v>0.56246465290969994</v>
      </c>
      <c r="AN237" s="15">
        <f>AD237/AE237</f>
        <v>0</v>
      </c>
      <c r="AO237" s="16">
        <f>AL237/AM237</f>
        <v>0.13559408701179945</v>
      </c>
      <c r="AP237" s="17">
        <f>AL237/AK237</f>
        <v>3.5131114447861544E-2</v>
      </c>
      <c r="AQ237">
        <v>99909000</v>
      </c>
      <c r="AR237">
        <v>13544000</v>
      </c>
      <c r="AS237">
        <v>14945000</v>
      </c>
      <c r="AT237">
        <v>4924600</v>
      </c>
      <c r="AU237">
        <v>747130000</v>
      </c>
      <c r="AV237">
        <v>737750000</v>
      </c>
      <c r="AW237">
        <v>625580000</v>
      </c>
      <c r="AX237">
        <f t="shared" si="118"/>
        <v>1.8128036620133042E-2</v>
      </c>
      <c r="AY237">
        <f t="shared" si="118"/>
        <v>2.0257539817011182E-2</v>
      </c>
      <c r="AZ237">
        <f t="shared" si="118"/>
        <v>7.872054733207583E-3</v>
      </c>
      <c r="BA237" s="15">
        <f>AQ237/AR237</f>
        <v>7.3766243354991143</v>
      </c>
      <c r="BB237" s="16">
        <f>AY237/AZ237</f>
        <v>2.5733484463156104</v>
      </c>
      <c r="BC237" s="17">
        <f>AY237/AX237</f>
        <v>1.1174701508774043</v>
      </c>
      <c r="BD237">
        <v>142590000</v>
      </c>
      <c r="BE237">
        <v>7741000</v>
      </c>
      <c r="BF237">
        <v>16757000</v>
      </c>
      <c r="BG237">
        <v>3064600</v>
      </c>
      <c r="BH237">
        <v>752070000</v>
      </c>
      <c r="BI237">
        <v>733350000</v>
      </c>
      <c r="BJ237">
        <v>663290000</v>
      </c>
      <c r="BK237">
        <f t="shared" si="120"/>
        <v>1.0292924860717752E-2</v>
      </c>
      <c r="BL237">
        <f t="shared" si="120"/>
        <v>2.2849935228744803E-2</v>
      </c>
      <c r="BM237">
        <f t="shared" si="120"/>
        <v>4.6203018287626829E-3</v>
      </c>
      <c r="BN237" s="15">
        <f>BD237/BE237</f>
        <v>18.42010076217543</v>
      </c>
      <c r="BO237" s="16">
        <f>BL237/BM237</f>
        <v>4.9455503288762452</v>
      </c>
      <c r="BP237" s="17">
        <f>BL237/BK237</f>
        <v>2.2199652225141588</v>
      </c>
      <c r="BQ237" s="41">
        <v>0</v>
      </c>
    </row>
    <row r="238" spans="1:69" customFormat="1" ht="15" x14ac:dyDescent="0.2">
      <c r="A238" t="s">
        <v>666</v>
      </c>
      <c r="B238" t="s">
        <v>667</v>
      </c>
      <c r="D238">
        <v>0</v>
      </c>
      <c r="E238">
        <v>0</v>
      </c>
      <c r="F238">
        <v>0</v>
      </c>
      <c r="G238">
        <v>0</v>
      </c>
      <c r="H238">
        <v>865460000</v>
      </c>
      <c r="I238">
        <v>887390000</v>
      </c>
      <c r="J238">
        <v>995240000</v>
      </c>
      <c r="K238">
        <f t="shared" si="114"/>
        <v>0</v>
      </c>
      <c r="L238">
        <f t="shared" si="114"/>
        <v>0</v>
      </c>
      <c r="M238">
        <f t="shared" si="114"/>
        <v>0</v>
      </c>
      <c r="N238" s="15">
        <v>0</v>
      </c>
      <c r="O238" s="16">
        <v>0</v>
      </c>
      <c r="P238" s="17">
        <v>0</v>
      </c>
      <c r="Q238">
        <v>7853900</v>
      </c>
      <c r="R238">
        <v>0</v>
      </c>
      <c r="S238">
        <v>4697000</v>
      </c>
      <c r="T238">
        <v>0</v>
      </c>
      <c r="U238">
        <v>876600000</v>
      </c>
      <c r="V238">
        <v>1078500000</v>
      </c>
      <c r="W238">
        <v>1138700000</v>
      </c>
      <c r="X238">
        <f t="shared" si="116"/>
        <v>0</v>
      </c>
      <c r="Y238">
        <f t="shared" si="116"/>
        <v>4.3551228558182664E-3</v>
      </c>
      <c r="Z238">
        <f t="shared" si="116"/>
        <v>0</v>
      </c>
      <c r="AA238" s="15" t="s">
        <v>943</v>
      </c>
      <c r="AB238" s="16" t="s">
        <v>943</v>
      </c>
      <c r="AC238" s="17" t="s">
        <v>943</v>
      </c>
      <c r="AD238">
        <v>0</v>
      </c>
      <c r="AE238">
        <v>0</v>
      </c>
      <c r="AF238">
        <v>0</v>
      </c>
      <c r="AG238">
        <v>0</v>
      </c>
      <c r="AH238">
        <v>234260000</v>
      </c>
      <c r="AI238">
        <v>547210000</v>
      </c>
      <c r="AJ238">
        <v>689590000</v>
      </c>
      <c r="AK238">
        <f t="shared" si="117"/>
        <v>0</v>
      </c>
      <c r="AL238">
        <f t="shared" si="117"/>
        <v>0</v>
      </c>
      <c r="AM238">
        <f t="shared" si="117"/>
        <v>0</v>
      </c>
      <c r="AN238" s="15">
        <v>0</v>
      </c>
      <c r="AO238" s="16">
        <v>0</v>
      </c>
      <c r="AP238" s="17">
        <v>0</v>
      </c>
      <c r="AQ238">
        <v>12236000</v>
      </c>
      <c r="AR238">
        <v>9690300</v>
      </c>
      <c r="AS238">
        <v>4483200</v>
      </c>
      <c r="AT238">
        <v>4819800</v>
      </c>
      <c r="AU238">
        <v>747130000</v>
      </c>
      <c r="AV238">
        <v>737750000</v>
      </c>
      <c r="AW238">
        <v>625580000</v>
      </c>
      <c r="AX238">
        <f t="shared" si="118"/>
        <v>1.2970031989078206E-2</v>
      </c>
      <c r="AY238">
        <f t="shared" si="118"/>
        <v>6.0768553032870213E-3</v>
      </c>
      <c r="AZ238">
        <f t="shared" si="118"/>
        <v>7.7045301959781324E-3</v>
      </c>
      <c r="BA238" s="15">
        <f>AQ238/AR238</f>
        <v>1.2627060049740462</v>
      </c>
      <c r="BB238" s="16">
        <f>AY238/AZ238</f>
        <v>0.78873794361390404</v>
      </c>
      <c r="BC238" s="17">
        <f>AY238/AX238</f>
        <v>0.46853047921579644</v>
      </c>
      <c r="BD238">
        <v>13089000</v>
      </c>
      <c r="BE238">
        <v>8176500</v>
      </c>
      <c r="BF238">
        <v>6322700</v>
      </c>
      <c r="BG238">
        <v>7206500</v>
      </c>
      <c r="BH238">
        <v>752070000</v>
      </c>
      <c r="BI238">
        <v>733350000</v>
      </c>
      <c r="BJ238">
        <v>663290000</v>
      </c>
      <c r="BK238">
        <f t="shared" si="120"/>
        <v>1.0871993298496151E-2</v>
      </c>
      <c r="BL238">
        <f t="shared" si="120"/>
        <v>8.6216676893706955E-3</v>
      </c>
      <c r="BM238">
        <f t="shared" si="120"/>
        <v>1.086478011126355E-2</v>
      </c>
      <c r="BN238" s="15">
        <f>BD238/BE238</f>
        <v>1.6008071913410384</v>
      </c>
      <c r="BO238" s="16">
        <f>BL238/BM238</f>
        <v>0.79354276856763872</v>
      </c>
      <c r="BP238" s="17">
        <f>BL238/BK238</f>
        <v>0.7930162807001796</v>
      </c>
      <c r="BQ238" s="41">
        <v>0</v>
      </c>
    </row>
    <row r="239" spans="1:69" customFormat="1" ht="15" x14ac:dyDescent="0.2">
      <c r="A239" t="s">
        <v>20</v>
      </c>
      <c r="B239" t="s">
        <v>21</v>
      </c>
      <c r="D239">
        <v>0</v>
      </c>
      <c r="E239">
        <v>0</v>
      </c>
      <c r="F239">
        <v>0</v>
      </c>
      <c r="G239">
        <v>0</v>
      </c>
      <c r="H239">
        <v>865460000</v>
      </c>
      <c r="I239">
        <v>887390000</v>
      </c>
      <c r="J239">
        <v>995240000</v>
      </c>
      <c r="K239">
        <f t="shared" si="114"/>
        <v>0</v>
      </c>
      <c r="L239">
        <f t="shared" si="114"/>
        <v>0</v>
      </c>
      <c r="M239">
        <f t="shared" si="114"/>
        <v>0</v>
      </c>
      <c r="N239" s="15">
        <v>0</v>
      </c>
      <c r="O239" s="16">
        <v>0</v>
      </c>
      <c r="P239" s="17">
        <v>0</v>
      </c>
      <c r="Q239">
        <v>0</v>
      </c>
      <c r="R239">
        <v>0</v>
      </c>
      <c r="S239">
        <v>0</v>
      </c>
      <c r="T239">
        <v>0</v>
      </c>
      <c r="U239">
        <v>876600000</v>
      </c>
      <c r="V239">
        <v>1078500000</v>
      </c>
      <c r="W239">
        <v>1138700000</v>
      </c>
      <c r="X239">
        <f t="shared" si="116"/>
        <v>0</v>
      </c>
      <c r="Y239">
        <f t="shared" si="116"/>
        <v>0</v>
      </c>
      <c r="Z239">
        <f t="shared" si="116"/>
        <v>0</v>
      </c>
      <c r="AA239" s="15">
        <v>0</v>
      </c>
      <c r="AB239" s="16">
        <v>0</v>
      </c>
      <c r="AC239" s="17">
        <v>0</v>
      </c>
      <c r="AD239">
        <v>0</v>
      </c>
      <c r="AE239">
        <v>0</v>
      </c>
      <c r="AF239">
        <v>0</v>
      </c>
      <c r="AG239">
        <v>0</v>
      </c>
      <c r="AH239">
        <v>234260000</v>
      </c>
      <c r="AI239">
        <v>547210000</v>
      </c>
      <c r="AJ239">
        <v>689590000</v>
      </c>
      <c r="AK239">
        <f t="shared" si="117"/>
        <v>0</v>
      </c>
      <c r="AL239">
        <f t="shared" si="117"/>
        <v>0</v>
      </c>
      <c r="AM239">
        <f t="shared" si="117"/>
        <v>0</v>
      </c>
      <c r="AN239" s="15">
        <v>0</v>
      </c>
      <c r="AO239" s="16">
        <v>0</v>
      </c>
      <c r="AP239" s="17">
        <v>0</v>
      </c>
      <c r="AQ239">
        <v>0</v>
      </c>
      <c r="AR239">
        <v>0</v>
      </c>
      <c r="AS239">
        <v>0</v>
      </c>
      <c r="AT239">
        <v>0</v>
      </c>
      <c r="AU239">
        <v>747130000</v>
      </c>
      <c r="AV239">
        <v>737750000</v>
      </c>
      <c r="AW239">
        <v>625580000</v>
      </c>
      <c r="AX239">
        <f t="shared" si="118"/>
        <v>0</v>
      </c>
      <c r="AY239">
        <f t="shared" si="118"/>
        <v>0</v>
      </c>
      <c r="AZ239">
        <f t="shared" si="118"/>
        <v>0</v>
      </c>
      <c r="BA239" s="15">
        <v>0</v>
      </c>
      <c r="BB239" s="16">
        <v>0</v>
      </c>
      <c r="BC239" s="17">
        <v>0</v>
      </c>
      <c r="BD239">
        <v>0</v>
      </c>
      <c r="BE239">
        <v>0</v>
      </c>
      <c r="BF239">
        <v>2744000</v>
      </c>
      <c r="BG239">
        <v>0</v>
      </c>
      <c r="BH239">
        <v>752070000</v>
      </c>
      <c r="BI239">
        <v>733350000</v>
      </c>
      <c r="BJ239">
        <v>663290000</v>
      </c>
      <c r="BK239">
        <f t="shared" si="120"/>
        <v>0</v>
      </c>
      <c r="BL239">
        <f t="shared" si="120"/>
        <v>3.7417331424285812E-3</v>
      </c>
      <c r="BM239">
        <f t="shared" si="120"/>
        <v>0</v>
      </c>
      <c r="BN239" s="15">
        <v>0</v>
      </c>
      <c r="BO239" s="16" t="s">
        <v>943</v>
      </c>
      <c r="BP239" s="17" t="s">
        <v>943</v>
      </c>
      <c r="BQ239" s="41">
        <v>0</v>
      </c>
    </row>
    <row r="240" spans="1:69" customFormat="1" ht="15" x14ac:dyDescent="0.2">
      <c r="A240" t="s">
        <v>756</v>
      </c>
      <c r="B240" t="s">
        <v>757</v>
      </c>
      <c r="D240">
        <v>75667000</v>
      </c>
      <c r="E240">
        <v>253540000</v>
      </c>
      <c r="F240">
        <v>127010000</v>
      </c>
      <c r="G240">
        <v>0</v>
      </c>
      <c r="H240">
        <v>865460000</v>
      </c>
      <c r="I240">
        <v>887390000</v>
      </c>
      <c r="J240">
        <v>995240000</v>
      </c>
      <c r="K240">
        <f t="shared" si="114"/>
        <v>0.29295403600397474</v>
      </c>
      <c r="L240">
        <f t="shared" si="114"/>
        <v>0.14312759891366816</v>
      </c>
      <c r="M240">
        <f t="shared" si="114"/>
        <v>0</v>
      </c>
      <c r="N240" s="15">
        <f>D240/E240</f>
        <v>0.29844206042439064</v>
      </c>
      <c r="O240" s="16" t="s">
        <v>943</v>
      </c>
      <c r="P240" s="17">
        <f>L240/K240</f>
        <v>0.48856674195717936</v>
      </c>
      <c r="Q240">
        <v>0</v>
      </c>
      <c r="R240">
        <v>0</v>
      </c>
      <c r="S240">
        <v>54352000</v>
      </c>
      <c r="T240">
        <v>12603000</v>
      </c>
      <c r="U240">
        <v>876600000</v>
      </c>
      <c r="V240">
        <v>1078500000</v>
      </c>
      <c r="W240">
        <v>1138700000</v>
      </c>
      <c r="X240">
        <f t="shared" si="116"/>
        <v>0</v>
      </c>
      <c r="Y240">
        <f t="shared" si="116"/>
        <v>5.0395920259619843E-2</v>
      </c>
      <c r="Z240">
        <f t="shared" si="116"/>
        <v>1.1067884429612717E-2</v>
      </c>
      <c r="AA240" s="15">
        <v>0</v>
      </c>
      <c r="AB240" s="16">
        <f>Y240/Z240</f>
        <v>4.5533471712789897</v>
      </c>
      <c r="AC240" s="17" t="s">
        <v>943</v>
      </c>
      <c r="AD240">
        <v>0</v>
      </c>
      <c r="AE240">
        <v>0</v>
      </c>
      <c r="AF240">
        <v>0</v>
      </c>
      <c r="AG240">
        <v>104350000</v>
      </c>
      <c r="AH240">
        <v>234260000</v>
      </c>
      <c r="AI240">
        <v>547210000</v>
      </c>
      <c r="AJ240">
        <v>689590000</v>
      </c>
      <c r="AK240">
        <f t="shared" si="117"/>
        <v>0</v>
      </c>
      <c r="AL240">
        <f t="shared" si="117"/>
        <v>0</v>
      </c>
      <c r="AM240">
        <f t="shared" si="117"/>
        <v>0.15132179991009151</v>
      </c>
      <c r="AN240" s="15">
        <v>0</v>
      </c>
      <c r="AO240" s="16">
        <f>AL240/AM240</f>
        <v>0</v>
      </c>
      <c r="AP240" s="17">
        <v>0</v>
      </c>
      <c r="AQ240">
        <v>123150000</v>
      </c>
      <c r="AR240">
        <v>86670000</v>
      </c>
      <c r="AS240">
        <v>200270000</v>
      </c>
      <c r="AT240">
        <v>173810000</v>
      </c>
      <c r="AU240">
        <v>747130000</v>
      </c>
      <c r="AV240">
        <v>737750000</v>
      </c>
      <c r="AW240">
        <v>625580000</v>
      </c>
      <c r="AX240">
        <f t="shared" si="118"/>
        <v>0.11600390828905277</v>
      </c>
      <c r="AY240">
        <f t="shared" si="118"/>
        <v>0.27146052185699765</v>
      </c>
      <c r="AZ240">
        <f t="shared" si="118"/>
        <v>0.27783816618178331</v>
      </c>
      <c r="BA240" s="15">
        <f t="shared" ref="BA240:BA245" si="128">AQ240/AR240</f>
        <v>1.4209068881966078</v>
      </c>
      <c r="BB240" s="16">
        <f>AY240/AZ240</f>
        <v>0.97704547070537129</v>
      </c>
      <c r="BC240" s="17">
        <f t="shared" ref="BC240:BC245" si="129">AY240/AX240</f>
        <v>2.3400980696321527</v>
      </c>
      <c r="BD240">
        <v>184390000</v>
      </c>
      <c r="BE240">
        <v>78982000</v>
      </c>
      <c r="BF240">
        <v>203060000</v>
      </c>
      <c r="BG240">
        <v>110130000</v>
      </c>
      <c r="BH240">
        <v>752070000</v>
      </c>
      <c r="BI240">
        <v>733350000</v>
      </c>
      <c r="BJ240">
        <v>663290000</v>
      </c>
      <c r="BK240">
        <f t="shared" si="120"/>
        <v>0.10501947956972091</v>
      </c>
      <c r="BL240">
        <f t="shared" si="120"/>
        <v>0.27689370696120541</v>
      </c>
      <c r="BM240">
        <f t="shared" si="120"/>
        <v>0.16603597219918889</v>
      </c>
      <c r="BN240" s="15">
        <f t="shared" ref="BN240:BN245" si="130">BD240/BE240</f>
        <v>2.3345825631156467</v>
      </c>
      <c r="BO240" s="16">
        <f t="shared" ref="BO240:BO245" si="131">BL240/BM240</f>
        <v>1.6676729945545985</v>
      </c>
      <c r="BP240" s="17">
        <f t="shared" ref="BP240:BP245" si="132">BL240/BK240</f>
        <v>2.6365937833216901</v>
      </c>
      <c r="BQ240" s="41">
        <v>0</v>
      </c>
    </row>
    <row r="241" spans="1:69" customFormat="1" ht="15" x14ac:dyDescent="0.2">
      <c r="A241" t="s">
        <v>541</v>
      </c>
      <c r="B241" t="s">
        <v>542</v>
      </c>
      <c r="D241">
        <v>0</v>
      </c>
      <c r="E241">
        <v>0</v>
      </c>
      <c r="F241">
        <v>13030000</v>
      </c>
      <c r="G241">
        <v>16983000</v>
      </c>
      <c r="H241">
        <v>865460000</v>
      </c>
      <c r="I241">
        <v>887390000</v>
      </c>
      <c r="J241">
        <v>995240000</v>
      </c>
      <c r="K241">
        <f t="shared" si="114"/>
        <v>0</v>
      </c>
      <c r="L241">
        <f t="shared" si="114"/>
        <v>1.4683510068853604E-2</v>
      </c>
      <c r="M241">
        <f t="shared" si="114"/>
        <v>1.7064225714400548E-2</v>
      </c>
      <c r="N241" s="15">
        <v>0</v>
      </c>
      <c r="O241" s="16">
        <f>L241/M241</f>
        <v>0.86048498857244649</v>
      </c>
      <c r="P241" s="17" t="s">
        <v>943</v>
      </c>
      <c r="Q241">
        <v>8150000</v>
      </c>
      <c r="R241">
        <v>0</v>
      </c>
      <c r="S241">
        <v>9431400</v>
      </c>
      <c r="T241">
        <v>0</v>
      </c>
      <c r="U241">
        <v>876600000</v>
      </c>
      <c r="V241">
        <v>1078500000</v>
      </c>
      <c r="W241">
        <v>1138700000</v>
      </c>
      <c r="X241">
        <f t="shared" si="116"/>
        <v>0</v>
      </c>
      <c r="Y241">
        <f t="shared" si="116"/>
        <v>8.7449235048678714E-3</v>
      </c>
      <c r="Z241">
        <f t="shared" si="116"/>
        <v>0</v>
      </c>
      <c r="AA241" s="15" t="s">
        <v>943</v>
      </c>
      <c r="AB241" s="16" t="s">
        <v>943</v>
      </c>
      <c r="AC241" s="17" t="s">
        <v>943</v>
      </c>
      <c r="AD241">
        <v>0</v>
      </c>
      <c r="AE241">
        <v>9278600</v>
      </c>
      <c r="AF241">
        <v>0</v>
      </c>
      <c r="AG241">
        <v>8024800</v>
      </c>
      <c r="AH241">
        <v>234260000</v>
      </c>
      <c r="AI241">
        <v>547210000</v>
      </c>
      <c r="AJ241">
        <v>689590000</v>
      </c>
      <c r="AK241">
        <f t="shared" si="117"/>
        <v>3.9608127721335269E-2</v>
      </c>
      <c r="AL241">
        <f t="shared" si="117"/>
        <v>0</v>
      </c>
      <c r="AM241">
        <f t="shared" si="117"/>
        <v>1.1637059702141852E-2</v>
      </c>
      <c r="AN241" s="15">
        <f>AD241/AE241</f>
        <v>0</v>
      </c>
      <c r="AO241" s="16">
        <f>AL241/AM241</f>
        <v>0</v>
      </c>
      <c r="AP241" s="17">
        <f>AL241/AK241</f>
        <v>0</v>
      </c>
      <c r="AQ241">
        <v>6128900</v>
      </c>
      <c r="AR241">
        <v>10262000</v>
      </c>
      <c r="AS241">
        <v>8727200</v>
      </c>
      <c r="AT241">
        <v>0</v>
      </c>
      <c r="AU241">
        <v>747130000</v>
      </c>
      <c r="AV241">
        <v>737750000</v>
      </c>
      <c r="AW241">
        <v>625580000</v>
      </c>
      <c r="AX241">
        <f t="shared" si="118"/>
        <v>1.3735226801226024E-2</v>
      </c>
      <c r="AY241">
        <f t="shared" si="118"/>
        <v>1.1829481531684175E-2</v>
      </c>
      <c r="AZ241">
        <f t="shared" si="118"/>
        <v>0</v>
      </c>
      <c r="BA241" s="15">
        <f t="shared" si="128"/>
        <v>0.59724225297213018</v>
      </c>
      <c r="BB241" s="16" t="s">
        <v>943</v>
      </c>
      <c r="BC241" s="17">
        <f t="shared" si="129"/>
        <v>0.86125127039243798</v>
      </c>
      <c r="BD241">
        <v>7711200</v>
      </c>
      <c r="BE241">
        <v>5990700</v>
      </c>
      <c r="BF241">
        <v>9908200</v>
      </c>
      <c r="BG241">
        <v>7859100</v>
      </c>
      <c r="BH241">
        <v>752070000</v>
      </c>
      <c r="BI241">
        <v>733350000</v>
      </c>
      <c r="BJ241">
        <v>663290000</v>
      </c>
      <c r="BK241">
        <f t="shared" si="120"/>
        <v>7.9656149028680834E-3</v>
      </c>
      <c r="BL241">
        <f t="shared" si="120"/>
        <v>1.3510874752846526E-2</v>
      </c>
      <c r="BM241">
        <f t="shared" si="120"/>
        <v>1.1848663480528879E-2</v>
      </c>
      <c r="BN241" s="15">
        <f t="shared" si="130"/>
        <v>1.2871951524863539</v>
      </c>
      <c r="BO241" s="16">
        <f t="shared" si="131"/>
        <v>1.140286815896931</v>
      </c>
      <c r="BP241" s="17">
        <f t="shared" si="132"/>
        <v>1.6961496278186667</v>
      </c>
      <c r="BQ241" s="41">
        <v>0</v>
      </c>
    </row>
    <row r="242" spans="1:69" customFormat="1" ht="15" x14ac:dyDescent="0.2">
      <c r="A242" t="s">
        <v>434</v>
      </c>
      <c r="B242" t="s">
        <v>435</v>
      </c>
      <c r="D242">
        <v>0</v>
      </c>
      <c r="E242">
        <v>0</v>
      </c>
      <c r="F242">
        <v>0</v>
      </c>
      <c r="G242">
        <v>0</v>
      </c>
      <c r="H242">
        <v>865460000</v>
      </c>
      <c r="I242">
        <v>887390000</v>
      </c>
      <c r="J242">
        <v>995240000</v>
      </c>
      <c r="K242">
        <f t="shared" si="114"/>
        <v>0</v>
      </c>
      <c r="L242">
        <f t="shared" si="114"/>
        <v>0</v>
      </c>
      <c r="M242">
        <f t="shared" si="114"/>
        <v>0</v>
      </c>
      <c r="N242" s="15">
        <v>0</v>
      </c>
      <c r="O242" s="16">
        <v>0</v>
      </c>
      <c r="P242" s="17">
        <v>0</v>
      </c>
      <c r="Q242">
        <v>0</v>
      </c>
      <c r="R242">
        <v>0</v>
      </c>
      <c r="S242">
        <v>0</v>
      </c>
      <c r="T242">
        <v>0</v>
      </c>
      <c r="U242">
        <v>876600000</v>
      </c>
      <c r="V242">
        <v>1078500000</v>
      </c>
      <c r="W242">
        <v>1138700000</v>
      </c>
      <c r="X242">
        <f t="shared" si="116"/>
        <v>0</v>
      </c>
      <c r="Y242">
        <f t="shared" si="116"/>
        <v>0</v>
      </c>
      <c r="Z242">
        <f t="shared" si="116"/>
        <v>0</v>
      </c>
      <c r="AA242" s="15">
        <v>0</v>
      </c>
      <c r="AB242" s="16">
        <v>0</v>
      </c>
      <c r="AC242" s="17">
        <v>0</v>
      </c>
      <c r="AD242">
        <v>0</v>
      </c>
      <c r="AE242">
        <v>0</v>
      </c>
      <c r="AF242">
        <v>0</v>
      </c>
      <c r="AG242">
        <v>0</v>
      </c>
      <c r="AH242">
        <v>234260000</v>
      </c>
      <c r="AI242">
        <v>547210000</v>
      </c>
      <c r="AJ242">
        <v>689590000</v>
      </c>
      <c r="AK242">
        <f t="shared" si="117"/>
        <v>0</v>
      </c>
      <c r="AL242">
        <f t="shared" si="117"/>
        <v>0</v>
      </c>
      <c r="AM242">
        <f t="shared" si="117"/>
        <v>0</v>
      </c>
      <c r="AN242" s="15">
        <v>0</v>
      </c>
      <c r="AO242" s="16">
        <v>0</v>
      </c>
      <c r="AP242" s="17">
        <v>0</v>
      </c>
      <c r="AQ242">
        <v>0</v>
      </c>
      <c r="AR242">
        <v>2666800</v>
      </c>
      <c r="AS242">
        <v>8547400</v>
      </c>
      <c r="AT242">
        <v>6791800</v>
      </c>
      <c r="AU242">
        <v>747130000</v>
      </c>
      <c r="AV242">
        <v>737750000</v>
      </c>
      <c r="AW242">
        <v>625580000</v>
      </c>
      <c r="AX242">
        <f t="shared" si="118"/>
        <v>3.5693922075140873E-3</v>
      </c>
      <c r="AY242">
        <f t="shared" si="118"/>
        <v>1.1585767536428329E-2</v>
      </c>
      <c r="AZ242">
        <f t="shared" si="118"/>
        <v>1.0856804885066658E-2</v>
      </c>
      <c r="BA242" s="15">
        <f t="shared" si="128"/>
        <v>0</v>
      </c>
      <c r="BB242" s="16">
        <f>AY242/AZ242</f>
        <v>1.0671433869429068</v>
      </c>
      <c r="BC242" s="17">
        <f t="shared" si="129"/>
        <v>3.2458656440271851</v>
      </c>
      <c r="BD242">
        <v>958860</v>
      </c>
      <c r="BE242">
        <v>7075500</v>
      </c>
      <c r="BF242">
        <v>9747800</v>
      </c>
      <c r="BG242">
        <v>1733000</v>
      </c>
      <c r="BH242">
        <v>752070000</v>
      </c>
      <c r="BI242">
        <v>733350000</v>
      </c>
      <c r="BJ242">
        <v>663290000</v>
      </c>
      <c r="BK242">
        <f t="shared" si="120"/>
        <v>9.4080338266384778E-3</v>
      </c>
      <c r="BL242">
        <f t="shared" si="120"/>
        <v>1.3292152451080657E-2</v>
      </c>
      <c r="BM242">
        <f t="shared" si="120"/>
        <v>2.6127334951529498E-3</v>
      </c>
      <c r="BN242" s="15">
        <f t="shared" si="130"/>
        <v>0.1355183379266483</v>
      </c>
      <c r="BO242" s="16">
        <f t="shared" si="131"/>
        <v>5.0874505477653136</v>
      </c>
      <c r="BP242" s="17">
        <f t="shared" si="132"/>
        <v>1.4128512605305956</v>
      </c>
      <c r="BQ242" s="41">
        <v>0</v>
      </c>
    </row>
    <row r="243" spans="1:69" customFormat="1" ht="15" x14ac:dyDescent="0.2">
      <c r="A243" t="s">
        <v>708</v>
      </c>
      <c r="B243" t="s">
        <v>709</v>
      </c>
      <c r="D243">
        <v>5072800</v>
      </c>
      <c r="E243">
        <v>30739000</v>
      </c>
      <c r="F243">
        <v>0</v>
      </c>
      <c r="G243">
        <v>25272000</v>
      </c>
      <c r="H243">
        <v>865460000</v>
      </c>
      <c r="I243">
        <v>887390000</v>
      </c>
      <c r="J243">
        <v>995240000</v>
      </c>
      <c r="K243">
        <f t="shared" si="114"/>
        <v>3.5517528250872371E-2</v>
      </c>
      <c r="L243">
        <f t="shared" si="114"/>
        <v>0</v>
      </c>
      <c r="M243">
        <f t="shared" si="114"/>
        <v>2.5392870061492705E-2</v>
      </c>
      <c r="N243" s="15">
        <f>D243/E243</f>
        <v>0.16502814014769512</v>
      </c>
      <c r="O243" s="16">
        <f>L243/M243</f>
        <v>0</v>
      </c>
      <c r="P243" s="17">
        <f>L243/K243</f>
        <v>0</v>
      </c>
      <c r="Q243">
        <v>102350000</v>
      </c>
      <c r="R243">
        <v>31654000</v>
      </c>
      <c r="S243">
        <v>0</v>
      </c>
      <c r="T243">
        <v>25999000</v>
      </c>
      <c r="U243">
        <v>876600000</v>
      </c>
      <c r="V243">
        <v>1078500000</v>
      </c>
      <c r="W243">
        <v>1138700000</v>
      </c>
      <c r="X243">
        <f t="shared" si="116"/>
        <v>3.610997033994981E-2</v>
      </c>
      <c r="Y243">
        <f t="shared" si="116"/>
        <v>0</v>
      </c>
      <c r="Z243">
        <f t="shared" si="116"/>
        <v>2.283217704399754E-2</v>
      </c>
      <c r="AA243" s="15">
        <f>Q243/R243</f>
        <v>3.2333986226069373</v>
      </c>
      <c r="AB243" s="16">
        <f>Y243/Z243</f>
        <v>0</v>
      </c>
      <c r="AC243" s="17">
        <f>Y243/X243</f>
        <v>0</v>
      </c>
      <c r="AD243">
        <v>38554000</v>
      </c>
      <c r="AE243">
        <v>28953000</v>
      </c>
      <c r="AF243">
        <v>0</v>
      </c>
      <c r="AG243">
        <v>10518000</v>
      </c>
      <c r="AH243">
        <v>234260000</v>
      </c>
      <c r="AI243">
        <v>547210000</v>
      </c>
      <c r="AJ243">
        <v>689590000</v>
      </c>
      <c r="AK243">
        <f t="shared" si="117"/>
        <v>0.12359344318278835</v>
      </c>
      <c r="AL243">
        <f t="shared" si="117"/>
        <v>0</v>
      </c>
      <c r="AM243">
        <f t="shared" si="117"/>
        <v>1.5252541365159007E-2</v>
      </c>
      <c r="AN243" s="15">
        <f>AD243/AE243</f>
        <v>1.3316063965737575</v>
      </c>
      <c r="AO243" s="16">
        <f>AL243/AM243</f>
        <v>0</v>
      </c>
      <c r="AP243" s="17">
        <f>AL243/AK243</f>
        <v>0</v>
      </c>
      <c r="AQ243">
        <v>10334000</v>
      </c>
      <c r="AR243">
        <v>10377000</v>
      </c>
      <c r="AS243">
        <v>21455000</v>
      </c>
      <c r="AT243">
        <v>13350000</v>
      </c>
      <c r="AU243">
        <v>747130000</v>
      </c>
      <c r="AV243">
        <v>737750000</v>
      </c>
      <c r="AW243">
        <v>625580000</v>
      </c>
      <c r="AX243">
        <f t="shared" si="118"/>
        <v>1.3889149144057929E-2</v>
      </c>
      <c r="AY243">
        <f t="shared" si="118"/>
        <v>2.9081667231446968E-2</v>
      </c>
      <c r="AZ243">
        <f t="shared" si="118"/>
        <v>2.1340196297835609E-2</v>
      </c>
      <c r="BA243" s="15">
        <f t="shared" si="128"/>
        <v>0.99585622048761679</v>
      </c>
      <c r="BB243" s="16">
        <f>AY243/AZ243</f>
        <v>1.362764748063565</v>
      </c>
      <c r="BC243" s="17">
        <f t="shared" si="129"/>
        <v>2.0938408054959017</v>
      </c>
      <c r="BD243">
        <v>3650400</v>
      </c>
      <c r="BE243">
        <v>3214400</v>
      </c>
      <c r="BF243">
        <v>3229700</v>
      </c>
      <c r="BG243">
        <v>8193600</v>
      </c>
      <c r="BH243">
        <v>752070000</v>
      </c>
      <c r="BI243">
        <v>733350000</v>
      </c>
      <c r="BJ243">
        <v>663290000</v>
      </c>
      <c r="BK243">
        <f t="shared" si="120"/>
        <v>4.2740702328240721E-3</v>
      </c>
      <c r="BL243">
        <f t="shared" si="120"/>
        <v>4.4040362719029117E-3</v>
      </c>
      <c r="BM243">
        <f t="shared" si="120"/>
        <v>1.2352967781814892E-2</v>
      </c>
      <c r="BN243" s="15">
        <f t="shared" si="130"/>
        <v>1.1356396217023395</v>
      </c>
      <c r="BO243" s="16">
        <f t="shared" si="131"/>
        <v>0.35651645415818228</v>
      </c>
      <c r="BP243" s="17">
        <f t="shared" si="132"/>
        <v>1.0304080260733024</v>
      </c>
      <c r="BQ243" s="41">
        <v>0</v>
      </c>
    </row>
    <row r="244" spans="1:69" customFormat="1" ht="15" x14ac:dyDescent="0.2">
      <c r="A244" t="s">
        <v>430</v>
      </c>
      <c r="B244" t="s">
        <v>431</v>
      </c>
      <c r="D244">
        <v>155750000</v>
      </c>
      <c r="E244">
        <v>122060000</v>
      </c>
      <c r="F244">
        <v>0</v>
      </c>
      <c r="G244">
        <v>0</v>
      </c>
      <c r="H244">
        <v>865460000</v>
      </c>
      <c r="I244">
        <v>887390000</v>
      </c>
      <c r="J244">
        <v>995240000</v>
      </c>
      <c r="K244">
        <f t="shared" si="114"/>
        <v>0.14103482541076423</v>
      </c>
      <c r="L244">
        <f t="shared" si="114"/>
        <v>0</v>
      </c>
      <c r="M244">
        <f t="shared" si="114"/>
        <v>0</v>
      </c>
      <c r="N244" s="15">
        <f>D244/E244</f>
        <v>1.2760117974766507</v>
      </c>
      <c r="O244" s="16">
        <v>0</v>
      </c>
      <c r="P244" s="17">
        <f>L244/K244</f>
        <v>0</v>
      </c>
      <c r="Q244">
        <v>228350000</v>
      </c>
      <c r="R244">
        <v>116120000</v>
      </c>
      <c r="S244">
        <v>60565000</v>
      </c>
      <c r="T244">
        <v>0</v>
      </c>
      <c r="U244">
        <v>876600000</v>
      </c>
      <c r="V244">
        <v>1078500000</v>
      </c>
      <c r="W244">
        <v>1138700000</v>
      </c>
      <c r="X244">
        <f t="shared" si="116"/>
        <v>0.1324663472507415</v>
      </c>
      <c r="Y244">
        <f t="shared" si="116"/>
        <v>5.6156699119146961E-2</v>
      </c>
      <c r="Z244">
        <f t="shared" si="116"/>
        <v>0</v>
      </c>
      <c r="AA244" s="15">
        <f>Q244/R244</f>
        <v>1.9665001722356183</v>
      </c>
      <c r="AB244" s="16" t="s">
        <v>943</v>
      </c>
      <c r="AC244" s="17">
        <f>Y244/X244</f>
        <v>0.42393181577544115</v>
      </c>
      <c r="AD244">
        <v>352780000</v>
      </c>
      <c r="AE244">
        <v>0</v>
      </c>
      <c r="AF244">
        <v>30731000</v>
      </c>
      <c r="AG244">
        <v>0</v>
      </c>
      <c r="AH244">
        <v>234260000</v>
      </c>
      <c r="AI244">
        <v>547210000</v>
      </c>
      <c r="AJ244">
        <v>689590000</v>
      </c>
      <c r="AK244">
        <f t="shared" si="117"/>
        <v>0</v>
      </c>
      <c r="AL244">
        <f t="shared" si="117"/>
        <v>5.6159426911057915E-2</v>
      </c>
      <c r="AM244">
        <f t="shared" si="117"/>
        <v>0</v>
      </c>
      <c r="AN244" s="15" t="s">
        <v>943</v>
      </c>
      <c r="AO244" s="16" t="s">
        <v>943</v>
      </c>
      <c r="AP244" s="17" t="s">
        <v>943</v>
      </c>
      <c r="AQ244">
        <v>15012000</v>
      </c>
      <c r="AR244">
        <v>36198000</v>
      </c>
      <c r="AS244">
        <v>65401000</v>
      </c>
      <c r="AT244">
        <v>35481000</v>
      </c>
      <c r="AU244">
        <v>747130000</v>
      </c>
      <c r="AV244">
        <v>737750000</v>
      </c>
      <c r="AW244">
        <v>625580000</v>
      </c>
      <c r="AX244">
        <f t="shared" si="118"/>
        <v>4.8449399702862952E-2</v>
      </c>
      <c r="AY244">
        <f t="shared" si="118"/>
        <v>8.8649271433412405E-2</v>
      </c>
      <c r="AZ244">
        <f t="shared" si="118"/>
        <v>5.6716966654944211E-2</v>
      </c>
      <c r="BA244" s="15">
        <f t="shared" si="128"/>
        <v>0.41471904525111886</v>
      </c>
      <c r="BB244" s="16">
        <f>AY244/AZ244</f>
        <v>1.5630115054061084</v>
      </c>
      <c r="BC244" s="17">
        <f t="shared" si="129"/>
        <v>1.8297289951391076</v>
      </c>
      <c r="BD244">
        <v>24826000</v>
      </c>
      <c r="BE244">
        <v>11179000</v>
      </c>
      <c r="BF244">
        <v>29468000</v>
      </c>
      <c r="BG244">
        <v>25881000</v>
      </c>
      <c r="BH244">
        <v>752070000</v>
      </c>
      <c r="BI244">
        <v>733350000</v>
      </c>
      <c r="BJ244">
        <v>663290000</v>
      </c>
      <c r="BK244">
        <f t="shared" si="120"/>
        <v>1.4864307843684763E-2</v>
      </c>
      <c r="BL244">
        <f t="shared" si="120"/>
        <v>4.0182723119929091E-2</v>
      </c>
      <c r="BM244">
        <f t="shared" si="120"/>
        <v>3.9019131903089144E-2</v>
      </c>
      <c r="BN244" s="15">
        <f t="shared" si="130"/>
        <v>2.2207710886483585</v>
      </c>
      <c r="BO244" s="16">
        <f t="shared" si="131"/>
        <v>1.0298210431674883</v>
      </c>
      <c r="BP244" s="17">
        <f t="shared" si="132"/>
        <v>2.7033026725829745</v>
      </c>
      <c r="BQ244" s="41">
        <v>0</v>
      </c>
    </row>
    <row r="245" spans="1:69" customFormat="1" ht="15" x14ac:dyDescent="0.2">
      <c r="A245" t="s">
        <v>284</v>
      </c>
      <c r="B245" t="s">
        <v>285</v>
      </c>
      <c r="D245">
        <v>375670000</v>
      </c>
      <c r="E245">
        <v>530630000</v>
      </c>
      <c r="F245">
        <v>287510000</v>
      </c>
      <c r="G245">
        <v>267860000</v>
      </c>
      <c r="H245">
        <v>865460000</v>
      </c>
      <c r="I245">
        <v>887390000</v>
      </c>
      <c r="J245">
        <v>995240000</v>
      </c>
      <c r="K245">
        <f t="shared" si="114"/>
        <v>0.61311903496406539</v>
      </c>
      <c r="L245">
        <f t="shared" si="114"/>
        <v>0.32399508671497312</v>
      </c>
      <c r="M245">
        <f t="shared" si="114"/>
        <v>0.26914111169165228</v>
      </c>
      <c r="N245" s="15">
        <f>D245/E245</f>
        <v>0.70796977178071352</v>
      </c>
      <c r="O245" s="16">
        <f>L245/M245</f>
        <v>1.2038112077287009</v>
      </c>
      <c r="P245" s="17">
        <f>L245/K245</f>
        <v>0.52843749457878486</v>
      </c>
      <c r="Q245">
        <v>1413200000</v>
      </c>
      <c r="R245">
        <v>1560600000</v>
      </c>
      <c r="S245">
        <v>2055700000</v>
      </c>
      <c r="T245">
        <v>353270000</v>
      </c>
      <c r="U245">
        <v>876600000</v>
      </c>
      <c r="V245">
        <v>1078500000</v>
      </c>
      <c r="W245">
        <v>1138700000</v>
      </c>
      <c r="X245">
        <f t="shared" si="116"/>
        <v>1.7802874743326489</v>
      </c>
      <c r="Y245">
        <f t="shared" si="116"/>
        <v>1.9060732498840982</v>
      </c>
      <c r="Z245">
        <f t="shared" si="116"/>
        <v>0.31023974708000351</v>
      </c>
      <c r="AA245" s="15">
        <f>Q245/R245</f>
        <v>0.90554914776368067</v>
      </c>
      <c r="AB245" s="16">
        <f>Y245/Z245</f>
        <v>6.1438718533785002</v>
      </c>
      <c r="AC245" s="17">
        <f>Y245/X245</f>
        <v>1.0706547551252086</v>
      </c>
      <c r="AD245">
        <v>581220000</v>
      </c>
      <c r="AE245">
        <v>93038000</v>
      </c>
      <c r="AF245">
        <v>1151200000</v>
      </c>
      <c r="AG245">
        <v>135360000</v>
      </c>
      <c r="AH245">
        <v>234260000</v>
      </c>
      <c r="AI245">
        <v>547210000</v>
      </c>
      <c r="AJ245">
        <v>689590000</v>
      </c>
      <c r="AK245">
        <f t="shared" si="117"/>
        <v>0.39715700503713824</v>
      </c>
      <c r="AL245">
        <f t="shared" si="117"/>
        <v>2.1037627236344365</v>
      </c>
      <c r="AM245">
        <f t="shared" si="117"/>
        <v>0.19629054945692367</v>
      </c>
      <c r="AN245" s="15">
        <f>AD245/AE245</f>
        <v>6.2471248307143314</v>
      </c>
      <c r="AO245" s="16">
        <f>AL245/AM245</f>
        <v>10.717595571742546</v>
      </c>
      <c r="AP245" s="17">
        <f>AL245/AK245</f>
        <v>5.2970555648079607</v>
      </c>
      <c r="AQ245">
        <v>271760000</v>
      </c>
      <c r="AR245">
        <v>154620000</v>
      </c>
      <c r="AS245">
        <v>241310000</v>
      </c>
      <c r="AT245">
        <v>267930000</v>
      </c>
      <c r="AU245">
        <v>747130000</v>
      </c>
      <c r="AV245">
        <v>737750000</v>
      </c>
      <c r="AW245">
        <v>625580000</v>
      </c>
      <c r="AX245">
        <f t="shared" si="118"/>
        <v>0.20695193607538179</v>
      </c>
      <c r="AY245">
        <f t="shared" si="118"/>
        <v>0.32708912233141307</v>
      </c>
      <c r="AZ245">
        <f t="shared" si="118"/>
        <v>0.42829054637296587</v>
      </c>
      <c r="BA245" s="15">
        <f t="shared" si="128"/>
        <v>1.757599275643513</v>
      </c>
      <c r="BB245" s="16">
        <f>AY245/AZ245</f>
        <v>0.76370848037952221</v>
      </c>
      <c r="BC245" s="17">
        <f t="shared" si="129"/>
        <v>1.580507670207403</v>
      </c>
      <c r="BD245">
        <v>265320000</v>
      </c>
      <c r="BE245">
        <v>135250000</v>
      </c>
      <c r="BF245">
        <v>385780000</v>
      </c>
      <c r="BG245">
        <v>263980000</v>
      </c>
      <c r="BH245">
        <v>752070000</v>
      </c>
      <c r="BI245">
        <v>733350000</v>
      </c>
      <c r="BJ245">
        <v>663290000</v>
      </c>
      <c r="BK245">
        <f t="shared" si="120"/>
        <v>0.17983698325953701</v>
      </c>
      <c r="BL245">
        <f t="shared" si="120"/>
        <v>0.52605168064362173</v>
      </c>
      <c r="BM245">
        <f t="shared" si="120"/>
        <v>0.39798579806721041</v>
      </c>
      <c r="BN245" s="15">
        <f t="shared" si="130"/>
        <v>1.9617005545286506</v>
      </c>
      <c r="BO245" s="16">
        <f t="shared" si="131"/>
        <v>1.3217850566486395</v>
      </c>
      <c r="BP245" s="17">
        <f t="shared" si="132"/>
        <v>2.9251585024890838</v>
      </c>
      <c r="BQ245" s="41">
        <v>0</v>
      </c>
    </row>
    <row r="246" spans="1:69" customFormat="1" ht="15" x14ac:dyDescent="0.2">
      <c r="A246" t="s">
        <v>537</v>
      </c>
      <c r="B246" t="s">
        <v>538</v>
      </c>
      <c r="D246">
        <v>0</v>
      </c>
      <c r="E246">
        <v>0</v>
      </c>
      <c r="F246">
        <v>0</v>
      </c>
      <c r="G246">
        <v>2928200</v>
      </c>
      <c r="H246">
        <v>865460000</v>
      </c>
      <c r="I246">
        <v>887390000</v>
      </c>
      <c r="J246">
        <v>995240000</v>
      </c>
      <c r="K246">
        <f t="shared" si="114"/>
        <v>0</v>
      </c>
      <c r="L246">
        <f t="shared" si="114"/>
        <v>0</v>
      </c>
      <c r="M246">
        <f t="shared" si="114"/>
        <v>2.9422048953016357E-3</v>
      </c>
      <c r="N246" s="15">
        <v>0</v>
      </c>
      <c r="O246" s="16">
        <f>L246/M246</f>
        <v>0</v>
      </c>
      <c r="P246" s="17">
        <v>0</v>
      </c>
      <c r="Q246">
        <v>0</v>
      </c>
      <c r="R246">
        <v>0</v>
      </c>
      <c r="S246">
        <v>9114300</v>
      </c>
      <c r="T246">
        <v>7603600</v>
      </c>
      <c r="U246">
        <v>876600000</v>
      </c>
      <c r="V246">
        <v>1078500000</v>
      </c>
      <c r="W246">
        <v>1138700000</v>
      </c>
      <c r="X246">
        <f t="shared" si="116"/>
        <v>0</v>
      </c>
      <c r="Y246">
        <f t="shared" si="116"/>
        <v>8.4509040333796935E-3</v>
      </c>
      <c r="Z246">
        <f t="shared" si="116"/>
        <v>6.677439185035567E-3</v>
      </c>
      <c r="AA246" s="15">
        <v>0</v>
      </c>
      <c r="AB246" s="16">
        <f>Y246/Z246</f>
        <v>1.2655905653650188</v>
      </c>
      <c r="AC246" s="17" t="s">
        <v>943</v>
      </c>
      <c r="AD246">
        <v>0</v>
      </c>
      <c r="AE246">
        <v>0</v>
      </c>
      <c r="AF246">
        <v>0</v>
      </c>
      <c r="AG246">
        <v>0</v>
      </c>
      <c r="AH246">
        <v>234260000</v>
      </c>
      <c r="AI246">
        <v>547210000</v>
      </c>
      <c r="AJ246">
        <v>689590000</v>
      </c>
      <c r="AK246">
        <f t="shared" si="117"/>
        <v>0</v>
      </c>
      <c r="AL246">
        <f t="shared" si="117"/>
        <v>0</v>
      </c>
      <c r="AM246">
        <f t="shared" si="117"/>
        <v>0</v>
      </c>
      <c r="AN246" s="15">
        <v>0</v>
      </c>
      <c r="AO246" s="16">
        <v>0</v>
      </c>
      <c r="AP246" s="17">
        <v>0</v>
      </c>
      <c r="AQ246">
        <v>0</v>
      </c>
      <c r="AR246">
        <v>0</v>
      </c>
      <c r="AS246">
        <v>0</v>
      </c>
      <c r="AT246">
        <v>0</v>
      </c>
      <c r="AU246">
        <v>747130000</v>
      </c>
      <c r="AV246">
        <v>737750000</v>
      </c>
      <c r="AW246">
        <v>625580000</v>
      </c>
      <c r="AX246">
        <f t="shared" si="118"/>
        <v>0</v>
      </c>
      <c r="AY246">
        <f t="shared" si="118"/>
        <v>0</v>
      </c>
      <c r="AZ246">
        <f t="shared" si="118"/>
        <v>0</v>
      </c>
      <c r="BA246" s="15">
        <v>0</v>
      </c>
      <c r="BB246" s="16">
        <v>0</v>
      </c>
      <c r="BC246" s="17">
        <v>0</v>
      </c>
      <c r="BD246">
        <v>0</v>
      </c>
      <c r="BE246">
        <v>0</v>
      </c>
      <c r="BF246">
        <v>0</v>
      </c>
      <c r="BG246">
        <v>0</v>
      </c>
      <c r="BH246">
        <v>752070000</v>
      </c>
      <c r="BI246">
        <v>733350000</v>
      </c>
      <c r="BJ246">
        <v>663290000</v>
      </c>
      <c r="BK246">
        <f t="shared" si="120"/>
        <v>0</v>
      </c>
      <c r="BL246">
        <f t="shared" si="120"/>
        <v>0</v>
      </c>
      <c r="BM246">
        <f t="shared" si="120"/>
        <v>0</v>
      </c>
      <c r="BN246" s="15">
        <v>0</v>
      </c>
      <c r="BO246" s="16">
        <v>0</v>
      </c>
      <c r="BP246" s="17">
        <v>0</v>
      </c>
      <c r="BQ246" s="41">
        <v>0</v>
      </c>
    </row>
    <row r="247" spans="1:69" customFormat="1" ht="15" x14ac:dyDescent="0.2">
      <c r="A247" t="s">
        <v>143</v>
      </c>
      <c r="B247" t="s">
        <v>144</v>
      </c>
      <c r="D247">
        <v>4184500</v>
      </c>
      <c r="E247">
        <v>18550000</v>
      </c>
      <c r="F247">
        <v>21116000</v>
      </c>
      <c r="G247">
        <v>9799800</v>
      </c>
      <c r="H247">
        <v>865460000</v>
      </c>
      <c r="I247">
        <v>887390000</v>
      </c>
      <c r="J247">
        <v>995240000</v>
      </c>
      <c r="K247">
        <f t="shared" si="114"/>
        <v>2.1433688443140066E-2</v>
      </c>
      <c r="L247">
        <f t="shared" si="114"/>
        <v>2.3795625373285702E-2</v>
      </c>
      <c r="M247">
        <f t="shared" si="114"/>
        <v>9.8466701499135886E-3</v>
      </c>
      <c r="N247" s="15">
        <f>D247/E247</f>
        <v>0.22557951482479785</v>
      </c>
      <c r="O247" s="16">
        <f>L247/M247</f>
        <v>2.416616481612774</v>
      </c>
      <c r="P247" s="17">
        <f>L247/K247</f>
        <v>1.1101974089252744</v>
      </c>
      <c r="Q247">
        <v>15670000</v>
      </c>
      <c r="R247">
        <v>34455000</v>
      </c>
      <c r="S247">
        <v>22075000</v>
      </c>
      <c r="T247">
        <v>17197000</v>
      </c>
      <c r="U247">
        <v>876600000</v>
      </c>
      <c r="V247">
        <v>1078500000</v>
      </c>
      <c r="W247">
        <v>1138700000</v>
      </c>
      <c r="X247">
        <f t="shared" si="116"/>
        <v>3.9305270362765231E-2</v>
      </c>
      <c r="Y247">
        <f t="shared" si="116"/>
        <v>2.0468242929995363E-2</v>
      </c>
      <c r="Z247">
        <f t="shared" si="116"/>
        <v>1.510230965135681E-2</v>
      </c>
      <c r="AA247" s="15">
        <f>Q247/R247</f>
        <v>0.45479611086924976</v>
      </c>
      <c r="AB247" s="16">
        <f>Y247/Z247</f>
        <v>1.3553054733026528</v>
      </c>
      <c r="AC247" s="17">
        <f>Y247/X247</f>
        <v>0.52075059504959897</v>
      </c>
      <c r="AD247">
        <v>44060000</v>
      </c>
      <c r="AE247">
        <v>16064000</v>
      </c>
      <c r="AF247">
        <v>0</v>
      </c>
      <c r="AG247">
        <v>9476200</v>
      </c>
      <c r="AH247">
        <v>234260000</v>
      </c>
      <c r="AI247">
        <v>547210000</v>
      </c>
      <c r="AJ247">
        <v>689590000</v>
      </c>
      <c r="AK247">
        <f t="shared" si="117"/>
        <v>6.8573380005122517E-2</v>
      </c>
      <c r="AL247">
        <f t="shared" si="117"/>
        <v>0</v>
      </c>
      <c r="AM247">
        <f t="shared" si="117"/>
        <v>1.3741788599022607E-2</v>
      </c>
      <c r="AN247" s="15">
        <f>AD247/AE247</f>
        <v>2.7427788844621515</v>
      </c>
      <c r="AO247" s="16">
        <f>AL247/AM247</f>
        <v>0</v>
      </c>
      <c r="AP247" s="17">
        <f>AL247/AK247</f>
        <v>0</v>
      </c>
      <c r="AQ247">
        <v>19689000</v>
      </c>
      <c r="AR247">
        <v>5837100</v>
      </c>
      <c r="AS247">
        <v>28462000</v>
      </c>
      <c r="AT247">
        <v>17185000</v>
      </c>
      <c r="AU247">
        <v>747130000</v>
      </c>
      <c r="AV247">
        <v>737750000</v>
      </c>
      <c r="AW247">
        <v>625580000</v>
      </c>
      <c r="AX247">
        <f t="shared" si="118"/>
        <v>7.8126965856009003E-3</v>
      </c>
      <c r="AY247">
        <f t="shared" si="118"/>
        <v>3.8579464588275159E-2</v>
      </c>
      <c r="AZ247">
        <f t="shared" si="118"/>
        <v>2.7470507369161418E-2</v>
      </c>
      <c r="BA247" s="15">
        <f>AQ247/AR247</f>
        <v>3.3730790974970448</v>
      </c>
      <c r="BB247" s="16">
        <f t="shared" ref="BB247:BB253" si="133">AY247/AZ247</f>
        <v>1.404395778710106</v>
      </c>
      <c r="BC247" s="17">
        <f>AY247/AX247</f>
        <v>4.9380472114299936</v>
      </c>
      <c r="BD247">
        <v>20232000</v>
      </c>
      <c r="BE247">
        <v>8761900</v>
      </c>
      <c r="BF247">
        <v>42176000</v>
      </c>
      <c r="BG247">
        <v>20306000</v>
      </c>
      <c r="BH247">
        <v>752070000</v>
      </c>
      <c r="BI247">
        <v>733350000</v>
      </c>
      <c r="BJ247">
        <v>663290000</v>
      </c>
      <c r="BK247">
        <f t="shared" si="120"/>
        <v>1.1650378289254989E-2</v>
      </c>
      <c r="BL247">
        <f t="shared" si="120"/>
        <v>5.7511420194995569E-2</v>
      </c>
      <c r="BM247">
        <f t="shared" si="120"/>
        <v>3.0614060214988918E-2</v>
      </c>
      <c r="BN247" s="15">
        <f>BD247/BE247</f>
        <v>2.3090882114609843</v>
      </c>
      <c r="BO247" s="16">
        <f>BL247/BM247</f>
        <v>1.8785949916841629</v>
      </c>
      <c r="BP247" s="17">
        <f>BL247/BK247</f>
        <v>4.9364422997352539</v>
      </c>
      <c r="BQ247" s="41">
        <v>0</v>
      </c>
    </row>
    <row r="248" spans="1:69" customFormat="1" ht="15" x14ac:dyDescent="0.2">
      <c r="A248" t="s">
        <v>497</v>
      </c>
      <c r="B248" t="s">
        <v>498</v>
      </c>
      <c r="D248">
        <v>0</v>
      </c>
      <c r="E248">
        <v>72969000</v>
      </c>
      <c r="F248">
        <v>36192000</v>
      </c>
      <c r="G248">
        <v>21004000</v>
      </c>
      <c r="H248">
        <v>865460000</v>
      </c>
      <c r="I248">
        <v>887390000</v>
      </c>
      <c r="J248">
        <v>995240000</v>
      </c>
      <c r="K248">
        <f t="shared" si="114"/>
        <v>8.4312388787465622E-2</v>
      </c>
      <c r="L248">
        <f t="shared" si="114"/>
        <v>4.0784773324017622E-2</v>
      </c>
      <c r="M248">
        <f t="shared" si="114"/>
        <v>2.1104457216349824E-2</v>
      </c>
      <c r="N248" s="15">
        <f>D248/E248</f>
        <v>0</v>
      </c>
      <c r="O248" s="16">
        <f>L248/M248</f>
        <v>1.9325194154920635</v>
      </c>
      <c r="P248" s="17">
        <f>L248/K248</f>
        <v>0.48373405036391198</v>
      </c>
      <c r="Q248">
        <v>257760000</v>
      </c>
      <c r="R248">
        <v>61690000</v>
      </c>
      <c r="S248">
        <v>79858000</v>
      </c>
      <c r="T248">
        <v>56419000</v>
      </c>
      <c r="U248">
        <v>876600000</v>
      </c>
      <c r="V248">
        <v>1078500000</v>
      </c>
      <c r="W248">
        <v>1138700000</v>
      </c>
      <c r="X248">
        <f t="shared" si="116"/>
        <v>7.0374172940908059E-2</v>
      </c>
      <c r="Y248">
        <f t="shared" si="116"/>
        <v>7.4045433472415392E-2</v>
      </c>
      <c r="Z248">
        <f t="shared" si="116"/>
        <v>4.9546851672960392E-2</v>
      </c>
      <c r="AA248" s="15">
        <f>Q248/R248</f>
        <v>4.1783109093856377</v>
      </c>
      <c r="AB248" s="16">
        <f>Y248/Z248</f>
        <v>1.4944528455846331</v>
      </c>
      <c r="AC248" s="17">
        <f>Y248/X248</f>
        <v>1.0521677254323121</v>
      </c>
      <c r="AD248">
        <v>37705000</v>
      </c>
      <c r="AE248">
        <v>11329000</v>
      </c>
      <c r="AF248">
        <v>0</v>
      </c>
      <c r="AG248">
        <v>5271600</v>
      </c>
      <c r="AH248">
        <v>234260000</v>
      </c>
      <c r="AI248">
        <v>547210000</v>
      </c>
      <c r="AJ248">
        <v>689590000</v>
      </c>
      <c r="AK248">
        <f t="shared" si="117"/>
        <v>4.8360795697088704E-2</v>
      </c>
      <c r="AL248">
        <f t="shared" si="117"/>
        <v>0</v>
      </c>
      <c r="AM248">
        <f t="shared" si="117"/>
        <v>7.6445424092576745E-3</v>
      </c>
      <c r="AN248" s="15">
        <f>AD248/AE248</f>
        <v>3.3281843057639686</v>
      </c>
      <c r="AO248" s="16">
        <f>AL248/AM248</f>
        <v>0</v>
      </c>
      <c r="AP248" s="17">
        <f>AL248/AK248</f>
        <v>0</v>
      </c>
      <c r="AQ248">
        <v>105930000</v>
      </c>
      <c r="AR248">
        <v>41407000</v>
      </c>
      <c r="AS248">
        <v>59655000</v>
      </c>
      <c r="AT248">
        <v>51461000</v>
      </c>
      <c r="AU248">
        <v>747130000</v>
      </c>
      <c r="AV248">
        <v>737750000</v>
      </c>
      <c r="AW248">
        <v>625580000</v>
      </c>
      <c r="AX248">
        <f t="shared" si="118"/>
        <v>5.5421412605570652E-2</v>
      </c>
      <c r="AY248">
        <f t="shared" si="118"/>
        <v>8.0860725177905796E-2</v>
      </c>
      <c r="AZ248">
        <f t="shared" si="118"/>
        <v>8.2261261549282261E-2</v>
      </c>
      <c r="BA248" s="15">
        <f>AQ248/AR248</f>
        <v>2.5582630956118533</v>
      </c>
      <c r="BB248" s="16">
        <f t="shared" si="133"/>
        <v>0.98297453327363071</v>
      </c>
      <c r="BC248" s="17">
        <f>AY248/AX248</f>
        <v>1.4590159538766092</v>
      </c>
      <c r="BD248">
        <v>90055000</v>
      </c>
      <c r="BE248">
        <v>48162000</v>
      </c>
      <c r="BF248">
        <v>108980000</v>
      </c>
      <c r="BG248">
        <v>37569000</v>
      </c>
      <c r="BH248">
        <v>752070000</v>
      </c>
      <c r="BI248">
        <v>733350000</v>
      </c>
      <c r="BJ248">
        <v>663290000</v>
      </c>
      <c r="BK248">
        <f t="shared" si="120"/>
        <v>6.4039251665403488E-2</v>
      </c>
      <c r="BL248">
        <f t="shared" si="120"/>
        <v>0.14860571350651122</v>
      </c>
      <c r="BM248">
        <f t="shared" si="120"/>
        <v>5.6640383542643488E-2</v>
      </c>
      <c r="BN248" s="15">
        <f>BD248/BE248</f>
        <v>1.8698351397367219</v>
      </c>
      <c r="BO248" s="16">
        <f>BL248/BM248</f>
        <v>2.6236706782648946</v>
      </c>
      <c r="BP248" s="17">
        <f>BL248/BK248</f>
        <v>2.3205410688269152</v>
      </c>
      <c r="BQ248" s="41">
        <v>0</v>
      </c>
    </row>
    <row r="249" spans="1:69" customFormat="1" ht="15" x14ac:dyDescent="0.2">
      <c r="A249" t="s">
        <v>521</v>
      </c>
      <c r="B249" t="s">
        <v>522</v>
      </c>
      <c r="D249">
        <v>0</v>
      </c>
      <c r="E249">
        <v>0</v>
      </c>
      <c r="F249">
        <v>0</v>
      </c>
      <c r="G249">
        <v>0</v>
      </c>
      <c r="H249">
        <v>865460000</v>
      </c>
      <c r="I249">
        <v>887390000</v>
      </c>
      <c r="J249">
        <v>995240000</v>
      </c>
      <c r="K249">
        <f t="shared" si="114"/>
        <v>0</v>
      </c>
      <c r="L249">
        <f t="shared" si="114"/>
        <v>0</v>
      </c>
      <c r="M249">
        <f t="shared" si="114"/>
        <v>0</v>
      </c>
      <c r="N249" s="15">
        <v>0</v>
      </c>
      <c r="O249" s="16">
        <v>0</v>
      </c>
      <c r="P249" s="17">
        <v>0</v>
      </c>
      <c r="Q249">
        <v>0</v>
      </c>
      <c r="R249">
        <v>0</v>
      </c>
      <c r="S249">
        <v>0</v>
      </c>
      <c r="T249">
        <v>0</v>
      </c>
      <c r="U249">
        <v>876600000</v>
      </c>
      <c r="V249">
        <v>1078500000</v>
      </c>
      <c r="W249">
        <v>1138700000</v>
      </c>
      <c r="X249">
        <f t="shared" si="116"/>
        <v>0</v>
      </c>
      <c r="Y249">
        <f t="shared" si="116"/>
        <v>0</v>
      </c>
      <c r="Z249">
        <f t="shared" si="116"/>
        <v>0</v>
      </c>
      <c r="AA249" s="15">
        <v>0</v>
      </c>
      <c r="AB249" s="16">
        <v>0</v>
      </c>
      <c r="AC249" s="17">
        <v>0</v>
      </c>
      <c r="AD249">
        <v>0</v>
      </c>
      <c r="AE249">
        <v>0</v>
      </c>
      <c r="AF249">
        <v>0</v>
      </c>
      <c r="AG249">
        <v>0</v>
      </c>
      <c r="AH249">
        <v>234260000</v>
      </c>
      <c r="AI249">
        <v>547210000</v>
      </c>
      <c r="AJ249">
        <v>689590000</v>
      </c>
      <c r="AK249">
        <f t="shared" si="117"/>
        <v>0</v>
      </c>
      <c r="AL249">
        <f t="shared" si="117"/>
        <v>0</v>
      </c>
      <c r="AM249">
        <f t="shared" si="117"/>
        <v>0</v>
      </c>
      <c r="AN249" s="15">
        <v>0</v>
      </c>
      <c r="AO249" s="16">
        <v>0</v>
      </c>
      <c r="AP249" s="17">
        <v>0</v>
      </c>
      <c r="AQ249">
        <v>0</v>
      </c>
      <c r="AR249">
        <v>4753400</v>
      </c>
      <c r="AS249">
        <v>10266000</v>
      </c>
      <c r="AT249">
        <v>6803000</v>
      </c>
      <c r="AU249">
        <v>747130000</v>
      </c>
      <c r="AV249">
        <v>737750000</v>
      </c>
      <c r="AW249">
        <v>625580000</v>
      </c>
      <c r="AX249">
        <f t="shared" si="118"/>
        <v>6.3622127340623455E-3</v>
      </c>
      <c r="AY249">
        <f t="shared" si="118"/>
        <v>1.3915282954930532E-2</v>
      </c>
      <c r="AZ249">
        <f t="shared" si="118"/>
        <v>1.0874708270724768E-2</v>
      </c>
      <c r="BA249" s="15">
        <f>AQ249/AR249</f>
        <v>0</v>
      </c>
      <c r="BB249" s="16">
        <f t="shared" si="133"/>
        <v>1.2796005748854096</v>
      </c>
      <c r="BC249" s="17">
        <f>AY249/AX249</f>
        <v>2.1871766218111768</v>
      </c>
      <c r="BD249">
        <v>0</v>
      </c>
      <c r="BE249">
        <v>5655700</v>
      </c>
      <c r="BF249">
        <v>7305300</v>
      </c>
      <c r="BG249">
        <v>0</v>
      </c>
      <c r="BH249">
        <v>752070000</v>
      </c>
      <c r="BI249">
        <v>733350000</v>
      </c>
      <c r="BJ249">
        <v>663290000</v>
      </c>
      <c r="BK249">
        <f t="shared" si="120"/>
        <v>7.5201776430385472E-3</v>
      </c>
      <c r="BL249">
        <f t="shared" si="120"/>
        <v>9.9615463284925335E-3</v>
      </c>
      <c r="BM249">
        <f t="shared" si="120"/>
        <v>0</v>
      </c>
      <c r="BN249" s="15">
        <f>BD249/BE249</f>
        <v>0</v>
      </c>
      <c r="BO249" s="16" t="s">
        <v>943</v>
      </c>
      <c r="BP249" s="17">
        <f>BL249/BK249</f>
        <v>1.3246424222058064</v>
      </c>
      <c r="BQ249" s="41">
        <v>0</v>
      </c>
    </row>
    <row r="250" spans="1:69" customFormat="1" ht="15" x14ac:dyDescent="0.2">
      <c r="A250" t="s">
        <v>10</v>
      </c>
      <c r="B250" t="s">
        <v>11</v>
      </c>
      <c r="D250">
        <v>0</v>
      </c>
      <c r="E250">
        <v>7088600</v>
      </c>
      <c r="F250">
        <v>0</v>
      </c>
      <c r="G250">
        <v>3750100</v>
      </c>
      <c r="H250">
        <v>865460000</v>
      </c>
      <c r="I250">
        <v>887390000</v>
      </c>
      <c r="J250">
        <v>995240000</v>
      </c>
      <c r="K250">
        <f t="shared" si="114"/>
        <v>8.1905576225359926E-3</v>
      </c>
      <c r="L250">
        <f t="shared" si="114"/>
        <v>0</v>
      </c>
      <c r="M250">
        <f t="shared" si="114"/>
        <v>3.7680358506490897E-3</v>
      </c>
      <c r="N250" s="15">
        <f>D250/E250</f>
        <v>0</v>
      </c>
      <c r="O250" s="16">
        <f>L250/M250</f>
        <v>0</v>
      </c>
      <c r="P250" s="17">
        <f>L250/K250</f>
        <v>0</v>
      </c>
      <c r="Q250">
        <v>0</v>
      </c>
      <c r="R250">
        <v>0</v>
      </c>
      <c r="S250">
        <v>5720400</v>
      </c>
      <c r="T250">
        <v>3912200</v>
      </c>
      <c r="U250">
        <v>876600000</v>
      </c>
      <c r="V250">
        <v>1078500000</v>
      </c>
      <c r="W250">
        <v>1138700000</v>
      </c>
      <c r="X250">
        <f t="shared" si="116"/>
        <v>0</v>
      </c>
      <c r="Y250">
        <f t="shared" si="116"/>
        <v>5.3040333796940198E-3</v>
      </c>
      <c r="Z250">
        <f t="shared" si="116"/>
        <v>3.4356722578378854E-3</v>
      </c>
      <c r="AA250" s="15">
        <v>0</v>
      </c>
      <c r="AB250" s="16">
        <f>Y250/Z250</f>
        <v>1.5438123841975309</v>
      </c>
      <c r="AC250" s="17" t="s">
        <v>943</v>
      </c>
      <c r="AD250">
        <v>22311000</v>
      </c>
      <c r="AE250">
        <v>7026000</v>
      </c>
      <c r="AF250">
        <v>0</v>
      </c>
      <c r="AG250">
        <v>0</v>
      </c>
      <c r="AH250">
        <v>234260000</v>
      </c>
      <c r="AI250">
        <v>547210000</v>
      </c>
      <c r="AJ250">
        <v>689590000</v>
      </c>
      <c r="AK250">
        <f t="shared" si="117"/>
        <v>2.9992316229830104E-2</v>
      </c>
      <c r="AL250">
        <f t="shared" si="117"/>
        <v>0</v>
      </c>
      <c r="AM250">
        <f t="shared" si="117"/>
        <v>0</v>
      </c>
      <c r="AN250" s="15">
        <f>AD250/AE250</f>
        <v>3.1754910333048678</v>
      </c>
      <c r="AO250" s="16">
        <v>0</v>
      </c>
      <c r="AP250" s="17">
        <f>AL250/AK250</f>
        <v>0</v>
      </c>
      <c r="AQ250">
        <v>8748000</v>
      </c>
      <c r="AR250">
        <v>4379400</v>
      </c>
      <c r="AS250">
        <v>3695800</v>
      </c>
      <c r="AT250">
        <v>5949300</v>
      </c>
      <c r="AU250">
        <v>747130000</v>
      </c>
      <c r="AV250">
        <v>737750000</v>
      </c>
      <c r="AW250">
        <v>625580000</v>
      </c>
      <c r="AX250">
        <f t="shared" si="118"/>
        <v>5.8616305060698939E-3</v>
      </c>
      <c r="AY250">
        <f t="shared" si="118"/>
        <v>5.0095560826838364E-3</v>
      </c>
      <c r="AZ250">
        <f t="shared" si="118"/>
        <v>9.5100546692669201E-3</v>
      </c>
      <c r="BA250" s="15">
        <f>AQ250/AR250</f>
        <v>1.997533908754624</v>
      </c>
      <c r="BB250" s="16">
        <f t="shared" si="133"/>
        <v>0.52676417296242495</v>
      </c>
      <c r="BC250" s="17">
        <f>AY250/AX250</f>
        <v>0.85463525507046056</v>
      </c>
      <c r="BD250">
        <v>9517100</v>
      </c>
      <c r="BE250">
        <v>3684300</v>
      </c>
      <c r="BF250">
        <v>5885600</v>
      </c>
      <c r="BG250">
        <v>2128000</v>
      </c>
      <c r="BH250">
        <v>752070000</v>
      </c>
      <c r="BI250">
        <v>733350000</v>
      </c>
      <c r="BJ250">
        <v>663290000</v>
      </c>
      <c r="BK250">
        <f t="shared" si="120"/>
        <v>4.8988790937013844E-3</v>
      </c>
      <c r="BL250">
        <f t="shared" si="120"/>
        <v>8.0256357810049774E-3</v>
      </c>
      <c r="BM250">
        <f t="shared" si="120"/>
        <v>3.2082497851618447E-3</v>
      </c>
      <c r="BN250" s="15">
        <f>BD250/BE250</f>
        <v>2.5831501234970009</v>
      </c>
      <c r="BO250" s="16">
        <f>BL250/BM250</f>
        <v>2.5015620099543194</v>
      </c>
      <c r="BP250" s="17">
        <f>BL250/BK250</f>
        <v>1.6382596156177329</v>
      </c>
      <c r="BQ250" s="41">
        <v>0</v>
      </c>
    </row>
    <row r="251" spans="1:69" customFormat="1" ht="15" x14ac:dyDescent="0.2">
      <c r="A251" t="s">
        <v>224</v>
      </c>
      <c r="B251" t="s">
        <v>225</v>
      </c>
      <c r="D251">
        <v>0</v>
      </c>
      <c r="E251">
        <v>0</v>
      </c>
      <c r="F251">
        <v>0</v>
      </c>
      <c r="G251">
        <v>0</v>
      </c>
      <c r="H251">
        <v>865460000</v>
      </c>
      <c r="I251">
        <v>887390000</v>
      </c>
      <c r="J251">
        <v>995240000</v>
      </c>
      <c r="K251">
        <f t="shared" si="114"/>
        <v>0</v>
      </c>
      <c r="L251">
        <f t="shared" si="114"/>
        <v>0</v>
      </c>
      <c r="M251">
        <f t="shared" si="114"/>
        <v>0</v>
      </c>
      <c r="N251" s="15">
        <v>0</v>
      </c>
      <c r="O251" s="16">
        <v>0</v>
      </c>
      <c r="P251" s="17">
        <v>0</v>
      </c>
      <c r="Q251">
        <v>0</v>
      </c>
      <c r="R251">
        <v>17463000</v>
      </c>
      <c r="S251">
        <v>0</v>
      </c>
      <c r="T251">
        <v>0</v>
      </c>
      <c r="U251">
        <v>876600000</v>
      </c>
      <c r="V251">
        <v>1078500000</v>
      </c>
      <c r="W251">
        <v>1138700000</v>
      </c>
      <c r="X251">
        <f t="shared" si="116"/>
        <v>1.9921286789869951E-2</v>
      </c>
      <c r="Y251">
        <f t="shared" si="116"/>
        <v>0</v>
      </c>
      <c r="Z251">
        <f t="shared" si="116"/>
        <v>0</v>
      </c>
      <c r="AA251" s="15">
        <f>Q251/R251</f>
        <v>0</v>
      </c>
      <c r="AB251" s="16">
        <v>0</v>
      </c>
      <c r="AC251" s="17">
        <f>Y251/X251</f>
        <v>0</v>
      </c>
      <c r="AD251">
        <v>0</v>
      </c>
      <c r="AE251">
        <v>0</v>
      </c>
      <c r="AF251">
        <v>0</v>
      </c>
      <c r="AG251">
        <v>0</v>
      </c>
      <c r="AH251">
        <v>234260000</v>
      </c>
      <c r="AI251">
        <v>547210000</v>
      </c>
      <c r="AJ251">
        <v>689590000</v>
      </c>
      <c r="AK251">
        <f t="shared" si="117"/>
        <v>0</v>
      </c>
      <c r="AL251">
        <f t="shared" si="117"/>
        <v>0</v>
      </c>
      <c r="AM251">
        <f t="shared" si="117"/>
        <v>0</v>
      </c>
      <c r="AN251" s="15">
        <v>0</v>
      </c>
      <c r="AO251" s="16">
        <v>0</v>
      </c>
      <c r="AP251" s="17">
        <v>0</v>
      </c>
      <c r="AQ251">
        <v>12191000</v>
      </c>
      <c r="AR251">
        <v>0</v>
      </c>
      <c r="AS251">
        <v>2741200</v>
      </c>
      <c r="AT251">
        <v>3109000</v>
      </c>
      <c r="AU251">
        <v>747130000</v>
      </c>
      <c r="AV251">
        <v>737750000</v>
      </c>
      <c r="AW251">
        <v>625580000</v>
      </c>
      <c r="AX251">
        <f t="shared" si="118"/>
        <v>0</v>
      </c>
      <c r="AY251">
        <f t="shared" si="118"/>
        <v>3.7156218231108101E-3</v>
      </c>
      <c r="AZ251">
        <f t="shared" si="118"/>
        <v>4.9697880367019403E-3</v>
      </c>
      <c r="BA251" s="15" t="s">
        <v>943</v>
      </c>
      <c r="BB251" s="16">
        <f t="shared" si="133"/>
        <v>0.74764191061487961</v>
      </c>
      <c r="BC251" s="17" t="s">
        <v>943</v>
      </c>
      <c r="BD251">
        <v>12385000</v>
      </c>
      <c r="BE251">
        <v>1182400</v>
      </c>
      <c r="BF251">
        <v>6626000</v>
      </c>
      <c r="BG251">
        <v>0</v>
      </c>
      <c r="BH251">
        <v>752070000</v>
      </c>
      <c r="BI251">
        <v>733350000</v>
      </c>
      <c r="BJ251">
        <v>663290000</v>
      </c>
      <c r="BK251">
        <f t="shared" si="120"/>
        <v>1.5721940776789395E-3</v>
      </c>
      <c r="BL251">
        <f t="shared" si="120"/>
        <v>9.0352491988818437E-3</v>
      </c>
      <c r="BM251">
        <f t="shared" si="120"/>
        <v>0</v>
      </c>
      <c r="BN251" s="15">
        <f>BD251/BE251</f>
        <v>10.474458728010825</v>
      </c>
      <c r="BO251" s="16" t="s">
        <v>943</v>
      </c>
      <c r="BP251" s="17">
        <f>BL251/BK251</f>
        <v>5.7469044866399424</v>
      </c>
      <c r="BQ251" s="41">
        <v>0</v>
      </c>
    </row>
    <row r="252" spans="1:69" customFormat="1" ht="15" x14ac:dyDescent="0.2">
      <c r="A252" t="s">
        <v>630</v>
      </c>
      <c r="B252" t="s">
        <v>631</v>
      </c>
      <c r="D252">
        <v>0</v>
      </c>
      <c r="E252">
        <v>0</v>
      </c>
      <c r="F252">
        <v>0</v>
      </c>
      <c r="G252">
        <v>0</v>
      </c>
      <c r="H252">
        <v>865460000</v>
      </c>
      <c r="I252">
        <v>887390000</v>
      </c>
      <c r="J252">
        <v>995240000</v>
      </c>
      <c r="K252">
        <f t="shared" si="114"/>
        <v>0</v>
      </c>
      <c r="L252">
        <f t="shared" si="114"/>
        <v>0</v>
      </c>
      <c r="M252">
        <f t="shared" si="114"/>
        <v>0</v>
      </c>
      <c r="N252" s="15">
        <v>0</v>
      </c>
      <c r="O252" s="16">
        <v>0</v>
      </c>
      <c r="P252" s="17">
        <v>0</v>
      </c>
      <c r="Q252">
        <v>52095000</v>
      </c>
      <c r="R252">
        <v>0</v>
      </c>
      <c r="S252">
        <v>0</v>
      </c>
      <c r="T252">
        <v>0</v>
      </c>
      <c r="U252">
        <v>876600000</v>
      </c>
      <c r="V252">
        <v>1078500000</v>
      </c>
      <c r="W252">
        <v>1138700000</v>
      </c>
      <c r="X252">
        <f t="shared" si="116"/>
        <v>0</v>
      </c>
      <c r="Y252">
        <f t="shared" si="116"/>
        <v>0</v>
      </c>
      <c r="Z252">
        <f t="shared" si="116"/>
        <v>0</v>
      </c>
      <c r="AA252" s="15" t="s">
        <v>943</v>
      </c>
      <c r="AB252" s="16">
        <v>0</v>
      </c>
      <c r="AC252" s="17">
        <v>0</v>
      </c>
      <c r="AD252">
        <v>25513000</v>
      </c>
      <c r="AE252">
        <v>13895000</v>
      </c>
      <c r="AF252">
        <v>0</v>
      </c>
      <c r="AG252">
        <v>8966400</v>
      </c>
      <c r="AH252">
        <v>234260000</v>
      </c>
      <c r="AI252">
        <v>547210000</v>
      </c>
      <c r="AJ252">
        <v>689590000</v>
      </c>
      <c r="AK252">
        <f t="shared" si="117"/>
        <v>5.9314436950396995E-2</v>
      </c>
      <c r="AL252">
        <f t="shared" si="117"/>
        <v>0</v>
      </c>
      <c r="AM252">
        <f t="shared" si="117"/>
        <v>1.3002508737075653E-2</v>
      </c>
      <c r="AN252" s="15">
        <f>AD252/AE252</f>
        <v>1.8361281036344008</v>
      </c>
      <c r="AO252" s="16">
        <f>AL252/AM252</f>
        <v>0</v>
      </c>
      <c r="AP252" s="17">
        <f>AL252/AK252</f>
        <v>0</v>
      </c>
      <c r="AQ252">
        <v>8070900</v>
      </c>
      <c r="AR252">
        <v>2991500</v>
      </c>
      <c r="AS252">
        <v>11464000</v>
      </c>
      <c r="AT252">
        <v>4161100</v>
      </c>
      <c r="AU252">
        <v>747130000</v>
      </c>
      <c r="AV252">
        <v>737750000</v>
      </c>
      <c r="AW252">
        <v>625580000</v>
      </c>
      <c r="AX252">
        <f t="shared" si="118"/>
        <v>4.0039885963620786E-3</v>
      </c>
      <c r="AY252">
        <f t="shared" si="118"/>
        <v>1.5539139274822094E-2</v>
      </c>
      <c r="AZ252">
        <f t="shared" si="118"/>
        <v>6.6515873269605806E-3</v>
      </c>
      <c r="BA252" s="15">
        <f>AQ252/AR252</f>
        <v>2.6979441751629616</v>
      </c>
      <c r="BB252" s="16">
        <f t="shared" si="133"/>
        <v>2.3361550425472126</v>
      </c>
      <c r="BC252" s="17">
        <f>AY252/AX252</f>
        <v>3.8809149678749231</v>
      </c>
      <c r="BD252">
        <v>2515600</v>
      </c>
      <c r="BE252">
        <v>0</v>
      </c>
      <c r="BF252">
        <v>18909000</v>
      </c>
      <c r="BG252">
        <v>12083000</v>
      </c>
      <c r="BH252">
        <v>752070000</v>
      </c>
      <c r="BI252">
        <v>733350000</v>
      </c>
      <c r="BJ252">
        <v>663290000</v>
      </c>
      <c r="BK252">
        <f t="shared" si="120"/>
        <v>0</v>
      </c>
      <c r="BL252">
        <f t="shared" si="120"/>
        <v>2.5784413990591122E-2</v>
      </c>
      <c r="BM252">
        <f t="shared" si="120"/>
        <v>1.8216767929563237E-2</v>
      </c>
      <c r="BN252" s="15" t="s">
        <v>943</v>
      </c>
      <c r="BO252" s="16">
        <f>BL252/BM252</f>
        <v>1.4154219941917725</v>
      </c>
      <c r="BP252" s="17" t="s">
        <v>943</v>
      </c>
      <c r="BQ252" s="41">
        <v>0</v>
      </c>
    </row>
    <row r="253" spans="1:69" customFormat="1" ht="15" x14ac:dyDescent="0.2">
      <c r="A253" t="s">
        <v>71</v>
      </c>
      <c r="B253" t="s">
        <v>72</v>
      </c>
      <c r="D253">
        <v>25467000</v>
      </c>
      <c r="E253">
        <v>136960000</v>
      </c>
      <c r="F253">
        <v>24548000</v>
      </c>
      <c r="G253">
        <v>26958000</v>
      </c>
      <c r="H253">
        <v>865460000</v>
      </c>
      <c r="I253">
        <v>887390000</v>
      </c>
      <c r="J253">
        <v>995240000</v>
      </c>
      <c r="K253">
        <f t="shared" si="114"/>
        <v>0.15825110345943197</v>
      </c>
      <c r="L253">
        <f t="shared" si="114"/>
        <v>2.7663146981597719E-2</v>
      </c>
      <c r="M253">
        <f t="shared" si="114"/>
        <v>2.7086933804911378E-2</v>
      </c>
      <c r="N253" s="15">
        <f>D253/E253</f>
        <v>0.18594480140186917</v>
      </c>
      <c r="O253" s="16">
        <f>L253/M253</f>
        <v>1.0212727354390279</v>
      </c>
      <c r="P253" s="17">
        <f>L253/K253</f>
        <v>0.17480539709910603</v>
      </c>
      <c r="Q253">
        <v>361320000</v>
      </c>
      <c r="R253">
        <v>130730000</v>
      </c>
      <c r="S253">
        <v>195960000</v>
      </c>
      <c r="T253">
        <v>33414000</v>
      </c>
      <c r="U253">
        <v>876600000</v>
      </c>
      <c r="V253">
        <v>1078500000</v>
      </c>
      <c r="W253">
        <v>1138700000</v>
      </c>
      <c r="X253">
        <f t="shared" si="116"/>
        <v>0.14913301391740816</v>
      </c>
      <c r="Y253">
        <f t="shared" si="116"/>
        <v>0.18169680111265646</v>
      </c>
      <c r="Z253">
        <f t="shared" si="116"/>
        <v>2.9343988759111268E-2</v>
      </c>
      <c r="AA253" s="15">
        <f>Q253/R253</f>
        <v>2.7638644534536834</v>
      </c>
      <c r="AB253" s="16">
        <f>Y253/Z253</f>
        <v>6.1919598799000992</v>
      </c>
      <c r="AC253" s="17">
        <f>Y253/X253</f>
        <v>1.2183539803821208</v>
      </c>
      <c r="AD253">
        <v>90156000</v>
      </c>
      <c r="AE253">
        <v>25416000</v>
      </c>
      <c r="AF253">
        <v>34375000</v>
      </c>
      <c r="AG253">
        <v>35269000</v>
      </c>
      <c r="AH253">
        <v>234260000</v>
      </c>
      <c r="AI253">
        <v>547210000</v>
      </c>
      <c r="AJ253">
        <v>689590000</v>
      </c>
      <c r="AK253">
        <f t="shared" si="117"/>
        <v>0.10849483479894134</v>
      </c>
      <c r="AL253">
        <f t="shared" si="117"/>
        <v>6.281866193965753E-2</v>
      </c>
      <c r="AM253">
        <f t="shared" si="117"/>
        <v>5.1144883191461592E-2</v>
      </c>
      <c r="AN253" s="15">
        <f>AD253/AE253</f>
        <v>3.5472143531633615</v>
      </c>
      <c r="AO253" s="16">
        <f>AL253/AM253</f>
        <v>1.2282492014791584</v>
      </c>
      <c r="AP253" s="17">
        <f>AL253/AK253</f>
        <v>0.57900140643626741</v>
      </c>
      <c r="AQ253">
        <v>238000000</v>
      </c>
      <c r="AR253">
        <v>64041000</v>
      </c>
      <c r="AS253">
        <v>140300000</v>
      </c>
      <c r="AT253">
        <v>140880000</v>
      </c>
      <c r="AU253">
        <v>747130000</v>
      </c>
      <c r="AV253">
        <v>737750000</v>
      </c>
      <c r="AW253">
        <v>625580000</v>
      </c>
      <c r="AX253">
        <f t="shared" si="118"/>
        <v>8.5716006585199359E-2</v>
      </c>
      <c r="AY253">
        <f t="shared" si="118"/>
        <v>0.19017282277194172</v>
      </c>
      <c r="AZ253">
        <f t="shared" si="118"/>
        <v>0.2251990153137888</v>
      </c>
      <c r="BA253" s="15">
        <f>AQ253/AR253</f>
        <v>3.7163692009806217</v>
      </c>
      <c r="BB253" s="16">
        <f t="shared" si="133"/>
        <v>0.8444656052645606</v>
      </c>
      <c r="BC253" s="17">
        <f>AY253/AX253</f>
        <v>2.2186383891194832</v>
      </c>
      <c r="BD253">
        <v>148240000</v>
      </c>
      <c r="BE253">
        <v>35845000</v>
      </c>
      <c r="BF253">
        <v>260670000</v>
      </c>
      <c r="BG253">
        <v>130410000</v>
      </c>
      <c r="BH253">
        <v>752070000</v>
      </c>
      <c r="BI253">
        <v>733350000</v>
      </c>
      <c r="BJ253">
        <v>663290000</v>
      </c>
      <c r="BK253">
        <f t="shared" si="120"/>
        <v>4.7661786801760475E-2</v>
      </c>
      <c r="BL253">
        <f t="shared" si="120"/>
        <v>0.35545101247698918</v>
      </c>
      <c r="BM253">
        <f t="shared" si="120"/>
        <v>0.19661083387356962</v>
      </c>
      <c r="BN253" s="15">
        <f>BD253/BE253</f>
        <v>4.1355837634258616</v>
      </c>
      <c r="BO253" s="16">
        <f>BL253/BM253</f>
        <v>1.8078912818484945</v>
      </c>
      <c r="BP253" s="17">
        <f>BL253/BK253</f>
        <v>7.4577777361855002</v>
      </c>
      <c r="BQ253" s="41">
        <v>0</v>
      </c>
    </row>
    <row r="254" spans="1:69" customFormat="1" ht="15" x14ac:dyDescent="0.2">
      <c r="A254" t="s">
        <v>483</v>
      </c>
      <c r="B254" t="s">
        <v>484</v>
      </c>
      <c r="D254">
        <v>4641500</v>
      </c>
      <c r="E254">
        <v>5994100</v>
      </c>
      <c r="F254">
        <v>0</v>
      </c>
      <c r="G254">
        <v>0</v>
      </c>
      <c r="H254">
        <v>865460000</v>
      </c>
      <c r="I254">
        <v>887390000</v>
      </c>
      <c r="J254">
        <v>995240000</v>
      </c>
      <c r="K254">
        <f t="shared" si="114"/>
        <v>6.9259122316455988E-3</v>
      </c>
      <c r="L254">
        <f t="shared" si="114"/>
        <v>0</v>
      </c>
      <c r="M254">
        <f t="shared" si="114"/>
        <v>0</v>
      </c>
      <c r="N254" s="15">
        <f>D254/E254</f>
        <v>0.77434477235948684</v>
      </c>
      <c r="O254" s="16">
        <v>0</v>
      </c>
      <c r="P254" s="17">
        <f>L254/K254</f>
        <v>0</v>
      </c>
      <c r="Q254">
        <v>25151000</v>
      </c>
      <c r="R254">
        <v>0</v>
      </c>
      <c r="S254">
        <v>23247000</v>
      </c>
      <c r="T254">
        <v>15902000</v>
      </c>
      <c r="U254">
        <v>876600000</v>
      </c>
      <c r="V254">
        <v>1078500000</v>
      </c>
      <c r="W254">
        <v>1138700000</v>
      </c>
      <c r="X254">
        <f t="shared" si="116"/>
        <v>0</v>
      </c>
      <c r="Y254">
        <f t="shared" si="116"/>
        <v>2.1554937413073714E-2</v>
      </c>
      <c r="Z254">
        <f t="shared" si="116"/>
        <v>1.3965047861596558E-2</v>
      </c>
      <c r="AA254" s="15" t="s">
        <v>943</v>
      </c>
      <c r="AB254" s="16">
        <f>Y254/Z254</f>
        <v>1.5434918395338346</v>
      </c>
      <c r="AC254" s="17" t="s">
        <v>943</v>
      </c>
      <c r="AD254">
        <v>21506000</v>
      </c>
      <c r="AE254">
        <v>0</v>
      </c>
      <c r="AF254">
        <v>0</v>
      </c>
      <c r="AG254">
        <v>0</v>
      </c>
      <c r="AH254">
        <v>234260000</v>
      </c>
      <c r="AI254">
        <v>547210000</v>
      </c>
      <c r="AJ254">
        <v>689590000</v>
      </c>
      <c r="AK254">
        <f t="shared" si="117"/>
        <v>0</v>
      </c>
      <c r="AL254">
        <f t="shared" si="117"/>
        <v>0</v>
      </c>
      <c r="AM254">
        <f t="shared" si="117"/>
        <v>0</v>
      </c>
      <c r="AN254" s="15" t="s">
        <v>943</v>
      </c>
      <c r="AO254" s="16">
        <v>0</v>
      </c>
      <c r="AP254" s="17">
        <v>0</v>
      </c>
      <c r="AQ254">
        <v>41979000</v>
      </c>
      <c r="AR254">
        <v>10193000</v>
      </c>
      <c r="AS254">
        <v>27891000</v>
      </c>
      <c r="AT254">
        <v>0</v>
      </c>
      <c r="AU254">
        <v>747130000</v>
      </c>
      <c r="AV254">
        <v>737750000</v>
      </c>
      <c r="AW254">
        <v>625580000</v>
      </c>
      <c r="AX254">
        <f t="shared" si="118"/>
        <v>1.3642873395526884E-2</v>
      </c>
      <c r="AY254">
        <f t="shared" si="118"/>
        <v>3.7805489664520499E-2</v>
      </c>
      <c r="AZ254">
        <f t="shared" si="118"/>
        <v>0</v>
      </c>
      <c r="BA254" s="15">
        <f>AQ254/AR254</f>
        <v>4.1184145982537039</v>
      </c>
      <c r="BB254" s="16" t="s">
        <v>943</v>
      </c>
      <c r="BC254" s="17">
        <f>AY254/AX254</f>
        <v>2.771079710885235</v>
      </c>
      <c r="BD254">
        <v>57499000</v>
      </c>
      <c r="BE254">
        <v>0</v>
      </c>
      <c r="BF254">
        <v>53577000</v>
      </c>
      <c r="BG254">
        <v>0</v>
      </c>
      <c r="BH254">
        <v>752070000</v>
      </c>
      <c r="BI254">
        <v>733350000</v>
      </c>
      <c r="BJ254">
        <v>663290000</v>
      </c>
      <c r="BK254">
        <f t="shared" si="120"/>
        <v>0</v>
      </c>
      <c r="BL254">
        <f t="shared" si="120"/>
        <v>7.3057885048067095E-2</v>
      </c>
      <c r="BM254">
        <f t="shared" si="120"/>
        <v>0</v>
      </c>
      <c r="BN254" s="15" t="s">
        <v>943</v>
      </c>
      <c r="BO254" s="16" t="s">
        <v>943</v>
      </c>
      <c r="BP254" s="17" t="s">
        <v>943</v>
      </c>
      <c r="BQ254" s="41">
        <v>0</v>
      </c>
    </row>
    <row r="255" spans="1:69" customFormat="1" ht="15" x14ac:dyDescent="0.2">
      <c r="A255" t="s">
        <v>503</v>
      </c>
      <c r="B255" t="s">
        <v>504</v>
      </c>
      <c r="D255">
        <v>0</v>
      </c>
      <c r="E255">
        <v>0</v>
      </c>
      <c r="F255">
        <v>0</v>
      </c>
      <c r="G255">
        <v>0</v>
      </c>
      <c r="H255">
        <v>865460000</v>
      </c>
      <c r="I255">
        <v>887390000</v>
      </c>
      <c r="J255">
        <v>995240000</v>
      </c>
      <c r="K255">
        <f t="shared" si="114"/>
        <v>0</v>
      </c>
      <c r="L255">
        <f t="shared" si="114"/>
        <v>0</v>
      </c>
      <c r="M255">
        <f t="shared" si="114"/>
        <v>0</v>
      </c>
      <c r="N255" s="15">
        <v>0</v>
      </c>
      <c r="O255" s="16">
        <v>0</v>
      </c>
      <c r="P255" s="17">
        <v>0</v>
      </c>
      <c r="Q255">
        <v>0</v>
      </c>
      <c r="R255">
        <v>0</v>
      </c>
      <c r="S255">
        <v>0</v>
      </c>
      <c r="T255">
        <v>0</v>
      </c>
      <c r="U255">
        <v>876600000</v>
      </c>
      <c r="V255">
        <v>1078500000</v>
      </c>
      <c r="W255">
        <v>1138700000</v>
      </c>
      <c r="X255">
        <f t="shared" si="116"/>
        <v>0</v>
      </c>
      <c r="Y255">
        <f t="shared" si="116"/>
        <v>0</v>
      </c>
      <c r="Z255">
        <f t="shared" si="116"/>
        <v>0</v>
      </c>
      <c r="AA255" s="15">
        <v>0</v>
      </c>
      <c r="AB255" s="16">
        <v>0</v>
      </c>
      <c r="AC255" s="17">
        <v>0</v>
      </c>
      <c r="AD255">
        <v>0</v>
      </c>
      <c r="AE255">
        <v>0</v>
      </c>
      <c r="AF255">
        <v>0</v>
      </c>
      <c r="AG255">
        <v>0</v>
      </c>
      <c r="AH255">
        <v>234260000</v>
      </c>
      <c r="AI255">
        <v>547210000</v>
      </c>
      <c r="AJ255">
        <v>689590000</v>
      </c>
      <c r="AK255">
        <f t="shared" si="117"/>
        <v>0</v>
      </c>
      <c r="AL255">
        <f t="shared" si="117"/>
        <v>0</v>
      </c>
      <c r="AM255">
        <f t="shared" si="117"/>
        <v>0</v>
      </c>
      <c r="AN255" s="15">
        <v>0</v>
      </c>
      <c r="AO255" s="16">
        <v>0</v>
      </c>
      <c r="AP255" s="17">
        <v>0</v>
      </c>
      <c r="AQ255">
        <v>14566000</v>
      </c>
      <c r="AR255">
        <v>2425000</v>
      </c>
      <c r="AS255">
        <v>8370700</v>
      </c>
      <c r="AT255">
        <v>4029000</v>
      </c>
      <c r="AU255">
        <v>747130000</v>
      </c>
      <c r="AV255">
        <v>737750000</v>
      </c>
      <c r="AW255">
        <v>625580000</v>
      </c>
      <c r="AX255">
        <f t="shared" si="118"/>
        <v>3.2457537510205722E-3</v>
      </c>
      <c r="AY255">
        <f t="shared" si="118"/>
        <v>1.1346255506607929E-2</v>
      </c>
      <c r="AZ255">
        <f t="shared" si="118"/>
        <v>6.4404232871894881E-3</v>
      </c>
      <c r="BA255" s="15">
        <f>AQ255/AR255</f>
        <v>6.0065979381443295</v>
      </c>
      <c r="BB255" s="16">
        <f>AY255/AZ255</f>
        <v>1.7617251228155344</v>
      </c>
      <c r="BC255" s="17">
        <f>AY255/AX255</f>
        <v>3.4957228357327756</v>
      </c>
      <c r="BD255">
        <v>9318400</v>
      </c>
      <c r="BE255">
        <v>1679400</v>
      </c>
      <c r="BF255">
        <v>16756000</v>
      </c>
      <c r="BG255">
        <v>0</v>
      </c>
      <c r="BH255">
        <v>752070000</v>
      </c>
      <c r="BI255">
        <v>733350000</v>
      </c>
      <c r="BJ255">
        <v>663290000</v>
      </c>
      <c r="BK255">
        <f t="shared" si="120"/>
        <v>2.2330368183812676E-3</v>
      </c>
      <c r="BL255">
        <f t="shared" si="120"/>
        <v>2.2848571623372196E-2</v>
      </c>
      <c r="BM255">
        <f t="shared" si="120"/>
        <v>0</v>
      </c>
      <c r="BN255" s="15">
        <f>BD255/BE255</f>
        <v>5.5486483267833746</v>
      </c>
      <c r="BO255" s="16" t="s">
        <v>943</v>
      </c>
      <c r="BP255" s="17">
        <f>BL255/BK255</f>
        <v>10.23206220125612</v>
      </c>
      <c r="BQ255" s="41">
        <v>0</v>
      </c>
    </row>
    <row r="256" spans="1:69" customFormat="1" ht="15" x14ac:dyDescent="0.2">
      <c r="A256" t="s">
        <v>109</v>
      </c>
      <c r="B256" t="s">
        <v>110</v>
      </c>
      <c r="D256">
        <v>0</v>
      </c>
      <c r="E256">
        <v>0</v>
      </c>
      <c r="F256">
        <v>0</v>
      </c>
      <c r="G256">
        <v>0</v>
      </c>
      <c r="H256">
        <v>865460000</v>
      </c>
      <c r="I256">
        <v>887390000</v>
      </c>
      <c r="J256">
        <v>995240000</v>
      </c>
      <c r="K256">
        <f t="shared" si="114"/>
        <v>0</v>
      </c>
      <c r="L256">
        <f t="shared" si="114"/>
        <v>0</v>
      </c>
      <c r="M256">
        <f t="shared" si="114"/>
        <v>0</v>
      </c>
      <c r="N256" s="15">
        <v>0</v>
      </c>
      <c r="O256" s="16">
        <v>0</v>
      </c>
      <c r="P256" s="17">
        <v>0</v>
      </c>
      <c r="Q256">
        <v>0</v>
      </c>
      <c r="R256">
        <v>0</v>
      </c>
      <c r="S256">
        <v>0</v>
      </c>
      <c r="T256">
        <v>0</v>
      </c>
      <c r="U256">
        <v>876600000</v>
      </c>
      <c r="V256">
        <v>1078500000</v>
      </c>
      <c r="W256">
        <v>1138700000</v>
      </c>
      <c r="X256">
        <f t="shared" si="116"/>
        <v>0</v>
      </c>
      <c r="Y256">
        <f t="shared" si="116"/>
        <v>0</v>
      </c>
      <c r="Z256">
        <f t="shared" si="116"/>
        <v>0</v>
      </c>
      <c r="AA256" s="15">
        <v>0</v>
      </c>
      <c r="AB256" s="16">
        <v>0</v>
      </c>
      <c r="AC256" s="17">
        <v>0</v>
      </c>
      <c r="AD256">
        <v>0</v>
      </c>
      <c r="AE256">
        <v>0</v>
      </c>
      <c r="AF256">
        <v>0</v>
      </c>
      <c r="AG256">
        <v>0</v>
      </c>
      <c r="AH256">
        <v>234260000</v>
      </c>
      <c r="AI256">
        <v>547210000</v>
      </c>
      <c r="AJ256">
        <v>689590000</v>
      </c>
      <c r="AK256">
        <f t="shared" si="117"/>
        <v>0</v>
      </c>
      <c r="AL256">
        <f t="shared" si="117"/>
        <v>0</v>
      </c>
      <c r="AM256">
        <f t="shared" si="117"/>
        <v>0</v>
      </c>
      <c r="AN256" s="15">
        <v>0</v>
      </c>
      <c r="AO256" s="16">
        <v>0</v>
      </c>
      <c r="AP256" s="17">
        <v>0</v>
      </c>
      <c r="AQ256">
        <v>0</v>
      </c>
      <c r="AR256">
        <v>0</v>
      </c>
      <c r="AS256">
        <v>0</v>
      </c>
      <c r="AT256">
        <v>0</v>
      </c>
      <c r="AU256">
        <v>747130000</v>
      </c>
      <c r="AV256">
        <v>737750000</v>
      </c>
      <c r="AW256">
        <v>625580000</v>
      </c>
      <c r="AX256">
        <f t="shared" si="118"/>
        <v>0</v>
      </c>
      <c r="AY256">
        <f t="shared" si="118"/>
        <v>0</v>
      </c>
      <c r="AZ256">
        <f t="shared" si="118"/>
        <v>0</v>
      </c>
      <c r="BA256" s="15">
        <v>0</v>
      </c>
      <c r="BB256" s="16">
        <v>0</v>
      </c>
      <c r="BC256" s="17">
        <v>0</v>
      </c>
      <c r="BD256">
        <v>0</v>
      </c>
      <c r="BE256">
        <v>0</v>
      </c>
      <c r="BF256">
        <v>0</v>
      </c>
      <c r="BG256">
        <v>0</v>
      </c>
      <c r="BH256">
        <v>752070000</v>
      </c>
      <c r="BI256">
        <v>733350000</v>
      </c>
      <c r="BJ256">
        <v>663290000</v>
      </c>
      <c r="BK256">
        <f t="shared" si="120"/>
        <v>0</v>
      </c>
      <c r="BL256">
        <f t="shared" si="120"/>
        <v>0</v>
      </c>
      <c r="BM256">
        <f t="shared" si="120"/>
        <v>0</v>
      </c>
      <c r="BN256" s="15">
        <v>0</v>
      </c>
      <c r="BO256" s="16">
        <v>0</v>
      </c>
      <c r="BP256" s="17">
        <v>0</v>
      </c>
      <c r="BQ256" s="41">
        <v>0</v>
      </c>
    </row>
    <row r="257" spans="1:69" customFormat="1" ht="15" x14ac:dyDescent="0.2">
      <c r="A257" t="s">
        <v>792</v>
      </c>
      <c r="B257" t="s">
        <v>793</v>
      </c>
      <c r="D257">
        <v>0</v>
      </c>
      <c r="E257">
        <v>0</v>
      </c>
      <c r="F257">
        <v>0</v>
      </c>
      <c r="G257">
        <v>0</v>
      </c>
      <c r="H257">
        <v>865460000</v>
      </c>
      <c r="I257">
        <v>887390000</v>
      </c>
      <c r="J257">
        <v>995240000</v>
      </c>
      <c r="K257">
        <f t="shared" si="114"/>
        <v>0</v>
      </c>
      <c r="L257">
        <f t="shared" si="114"/>
        <v>0</v>
      </c>
      <c r="M257">
        <f t="shared" si="114"/>
        <v>0</v>
      </c>
      <c r="N257" s="15">
        <v>0</v>
      </c>
      <c r="O257" s="16">
        <v>0</v>
      </c>
      <c r="P257" s="17">
        <v>0</v>
      </c>
      <c r="Q257">
        <v>20310000</v>
      </c>
      <c r="R257">
        <v>0</v>
      </c>
      <c r="S257">
        <v>0</v>
      </c>
      <c r="T257">
        <v>0</v>
      </c>
      <c r="U257">
        <v>876600000</v>
      </c>
      <c r="V257">
        <v>1078500000</v>
      </c>
      <c r="W257">
        <v>1138700000</v>
      </c>
      <c r="X257">
        <f t="shared" si="116"/>
        <v>0</v>
      </c>
      <c r="Y257">
        <f t="shared" si="116"/>
        <v>0</v>
      </c>
      <c r="Z257">
        <f t="shared" si="116"/>
        <v>0</v>
      </c>
      <c r="AA257" s="15" t="s">
        <v>943</v>
      </c>
      <c r="AB257" s="16">
        <v>0</v>
      </c>
      <c r="AC257" s="17">
        <v>0</v>
      </c>
      <c r="AD257">
        <v>0</v>
      </c>
      <c r="AE257">
        <v>0</v>
      </c>
      <c r="AF257">
        <v>0</v>
      </c>
      <c r="AG257">
        <v>0</v>
      </c>
      <c r="AH257">
        <v>234260000</v>
      </c>
      <c r="AI257">
        <v>547210000</v>
      </c>
      <c r="AJ257">
        <v>689590000</v>
      </c>
      <c r="AK257">
        <f t="shared" si="117"/>
        <v>0</v>
      </c>
      <c r="AL257">
        <f t="shared" si="117"/>
        <v>0</v>
      </c>
      <c r="AM257">
        <f t="shared" si="117"/>
        <v>0</v>
      </c>
      <c r="AN257" s="15">
        <v>0</v>
      </c>
      <c r="AO257" s="16">
        <v>0</v>
      </c>
      <c r="AP257" s="17">
        <v>0</v>
      </c>
      <c r="AQ257">
        <v>0</v>
      </c>
      <c r="AR257">
        <v>0</v>
      </c>
      <c r="AS257">
        <v>0</v>
      </c>
      <c r="AT257">
        <v>0</v>
      </c>
      <c r="AU257">
        <v>747130000</v>
      </c>
      <c r="AV257">
        <v>737750000</v>
      </c>
      <c r="AW257">
        <v>625580000</v>
      </c>
      <c r="AX257">
        <f t="shared" si="118"/>
        <v>0</v>
      </c>
      <c r="AY257">
        <f t="shared" si="118"/>
        <v>0</v>
      </c>
      <c r="AZ257">
        <f t="shared" si="118"/>
        <v>0</v>
      </c>
      <c r="BA257" s="15">
        <v>0</v>
      </c>
      <c r="BB257" s="16">
        <v>0</v>
      </c>
      <c r="BC257" s="17">
        <v>0</v>
      </c>
      <c r="BD257">
        <v>0</v>
      </c>
      <c r="BE257">
        <v>0</v>
      </c>
      <c r="BF257">
        <v>0</v>
      </c>
      <c r="BG257">
        <v>0</v>
      </c>
      <c r="BH257">
        <v>752070000</v>
      </c>
      <c r="BI257">
        <v>733350000</v>
      </c>
      <c r="BJ257">
        <v>663290000</v>
      </c>
      <c r="BK257">
        <f t="shared" si="120"/>
        <v>0</v>
      </c>
      <c r="BL257">
        <f t="shared" si="120"/>
        <v>0</v>
      </c>
      <c r="BM257">
        <f t="shared" si="120"/>
        <v>0</v>
      </c>
      <c r="BN257" s="15">
        <v>0</v>
      </c>
      <c r="BO257" s="16">
        <v>0</v>
      </c>
      <c r="BP257" s="17">
        <v>0</v>
      </c>
      <c r="BQ257" s="41">
        <v>0</v>
      </c>
    </row>
    <row r="258" spans="1:69" customFormat="1" ht="15" x14ac:dyDescent="0.2">
      <c r="A258" t="s">
        <v>127</v>
      </c>
      <c r="B258" t="s">
        <v>128</v>
      </c>
      <c r="D258">
        <v>30402000</v>
      </c>
      <c r="E258">
        <v>28825000</v>
      </c>
      <c r="F258">
        <v>0</v>
      </c>
      <c r="G258">
        <v>17470000</v>
      </c>
      <c r="H258">
        <v>865460000</v>
      </c>
      <c r="I258">
        <v>887390000</v>
      </c>
      <c r="J258">
        <v>995240000</v>
      </c>
      <c r="K258">
        <f t="shared" si="114"/>
        <v>3.3305987567305247E-2</v>
      </c>
      <c r="L258">
        <f t="shared" si="114"/>
        <v>0</v>
      </c>
      <c r="M258">
        <f t="shared" si="114"/>
        <v>1.7553554921425987E-2</v>
      </c>
      <c r="N258" s="15">
        <f>D258/E258</f>
        <v>1.0547094535993062</v>
      </c>
      <c r="O258" s="16">
        <f>L258/M258</f>
        <v>0</v>
      </c>
      <c r="P258" s="17">
        <f>L258/K258</f>
        <v>0</v>
      </c>
      <c r="Q258">
        <v>103270000</v>
      </c>
      <c r="R258">
        <v>52286000</v>
      </c>
      <c r="S258">
        <v>8335300</v>
      </c>
      <c r="T258">
        <v>23170000</v>
      </c>
      <c r="U258">
        <v>876600000</v>
      </c>
      <c r="V258">
        <v>1078500000</v>
      </c>
      <c r="W258">
        <v>1138700000</v>
      </c>
      <c r="X258">
        <f t="shared" si="116"/>
        <v>5.9646360939995438E-2</v>
      </c>
      <c r="Y258">
        <f t="shared" si="116"/>
        <v>7.7286045433472414E-3</v>
      </c>
      <c r="Z258">
        <f t="shared" si="116"/>
        <v>2.034776499516993E-2</v>
      </c>
      <c r="AA258" s="15">
        <f>Q258/R258</f>
        <v>1.975098496729526</v>
      </c>
      <c r="AB258" s="16">
        <f>Y258/Z258</f>
        <v>0.37982572263744085</v>
      </c>
      <c r="AC258" s="17">
        <f>Y258/X258</f>
        <v>0.12957378156099514</v>
      </c>
      <c r="AD258">
        <v>14238000</v>
      </c>
      <c r="AE258">
        <v>67683000</v>
      </c>
      <c r="AF258">
        <v>12188000</v>
      </c>
      <c r="AG258">
        <v>19325000</v>
      </c>
      <c r="AH258">
        <v>234260000</v>
      </c>
      <c r="AI258">
        <v>547210000</v>
      </c>
      <c r="AJ258">
        <v>689590000</v>
      </c>
      <c r="AK258">
        <f t="shared" si="117"/>
        <v>0.28892256467173227</v>
      </c>
      <c r="AL258">
        <f t="shared" si="117"/>
        <v>2.2272984777324974E-2</v>
      </c>
      <c r="AM258">
        <f t="shared" si="117"/>
        <v>2.8023898258385416E-2</v>
      </c>
      <c r="AN258" s="15">
        <f>AD258/AE258</f>
        <v>0.21036301582376668</v>
      </c>
      <c r="AO258" s="16">
        <f>AL258/AM258</f>
        <v>0.7947853853865734</v>
      </c>
      <c r="AP258" s="17">
        <f>AL258/AK258</f>
        <v>7.7089807099805688E-2</v>
      </c>
      <c r="AQ258">
        <v>7922000</v>
      </c>
      <c r="AR258">
        <v>0</v>
      </c>
      <c r="AS258">
        <v>5685100</v>
      </c>
      <c r="AT258">
        <v>1749300</v>
      </c>
      <c r="AU258">
        <v>747130000</v>
      </c>
      <c r="AV258">
        <v>737750000</v>
      </c>
      <c r="AW258">
        <v>625580000</v>
      </c>
      <c r="AX258">
        <f t="shared" si="118"/>
        <v>0</v>
      </c>
      <c r="AY258">
        <f t="shared" si="118"/>
        <v>7.7059979667909182E-3</v>
      </c>
      <c r="AZ258">
        <f t="shared" si="118"/>
        <v>2.7962850474759424E-3</v>
      </c>
      <c r="BA258" s="15" t="s">
        <v>943</v>
      </c>
      <c r="BB258" s="16">
        <f>AY258/AZ258</f>
        <v>2.7557984382696294</v>
      </c>
      <c r="BC258" s="17" t="s">
        <v>943</v>
      </c>
      <c r="BD258">
        <v>10751000</v>
      </c>
      <c r="BE258">
        <v>7573300</v>
      </c>
      <c r="BF258">
        <v>15530000</v>
      </c>
      <c r="BG258">
        <v>1583000</v>
      </c>
      <c r="BH258">
        <v>752070000</v>
      </c>
      <c r="BI258">
        <v>733350000</v>
      </c>
      <c r="BJ258">
        <v>663290000</v>
      </c>
      <c r="BK258">
        <f t="shared" si="120"/>
        <v>1.0069940298110548E-2</v>
      </c>
      <c r="BL258">
        <f t="shared" si="120"/>
        <v>2.1176791436558259E-2</v>
      </c>
      <c r="BM258">
        <f t="shared" si="120"/>
        <v>2.3865880685672932E-3</v>
      </c>
      <c r="BN258" s="15">
        <f>BD258/BE258</f>
        <v>1.4195925158121294</v>
      </c>
      <c r="BO258" s="16">
        <f>BL258/BM258</f>
        <v>8.8732495211337508</v>
      </c>
      <c r="BP258" s="17">
        <f>BL258/BK258</f>
        <v>2.1029709024721548</v>
      </c>
      <c r="BQ258" s="41">
        <v>0</v>
      </c>
    </row>
    <row r="259" spans="1:69" customFormat="1" ht="15" x14ac:dyDescent="0.2">
      <c r="A259" t="s">
        <v>670</v>
      </c>
      <c r="B259" t="s">
        <v>671</v>
      </c>
      <c r="D259">
        <v>0</v>
      </c>
      <c r="E259">
        <v>11786000</v>
      </c>
      <c r="F259">
        <v>0</v>
      </c>
      <c r="G259">
        <v>0</v>
      </c>
      <c r="H259">
        <v>865460000</v>
      </c>
      <c r="I259">
        <v>887390000</v>
      </c>
      <c r="J259">
        <v>995240000</v>
      </c>
      <c r="K259">
        <f t="shared" si="114"/>
        <v>1.3618191481986458E-2</v>
      </c>
      <c r="L259">
        <f t="shared" si="114"/>
        <v>0</v>
      </c>
      <c r="M259">
        <f t="shared" si="114"/>
        <v>0</v>
      </c>
      <c r="N259" s="15">
        <f>D259/E259</f>
        <v>0</v>
      </c>
      <c r="O259" s="16">
        <v>0</v>
      </c>
      <c r="P259" s="17">
        <f>L259/K259</f>
        <v>0</v>
      </c>
      <c r="Q259">
        <v>18754000</v>
      </c>
      <c r="R259">
        <v>25398000</v>
      </c>
      <c r="S259">
        <v>0</v>
      </c>
      <c r="T259">
        <v>0</v>
      </c>
      <c r="U259">
        <v>876600000</v>
      </c>
      <c r="V259">
        <v>1078500000</v>
      </c>
      <c r="W259">
        <v>1138700000</v>
      </c>
      <c r="X259">
        <f t="shared" si="116"/>
        <v>2.8973305954825463E-2</v>
      </c>
      <c r="Y259">
        <f t="shared" si="116"/>
        <v>0</v>
      </c>
      <c r="Z259">
        <f t="shared" si="116"/>
        <v>0</v>
      </c>
      <c r="AA259" s="15">
        <f>Q259/R259</f>
        <v>0.73840459878730613</v>
      </c>
      <c r="AB259" s="16">
        <v>0</v>
      </c>
      <c r="AC259" s="17">
        <f>Y259/X259</f>
        <v>0</v>
      </c>
      <c r="AD259">
        <v>0</v>
      </c>
      <c r="AE259">
        <v>0</v>
      </c>
      <c r="AF259">
        <v>0</v>
      </c>
      <c r="AG259">
        <v>0</v>
      </c>
      <c r="AH259">
        <v>234260000</v>
      </c>
      <c r="AI259">
        <v>547210000</v>
      </c>
      <c r="AJ259">
        <v>689590000</v>
      </c>
      <c r="AK259">
        <f t="shared" si="117"/>
        <v>0</v>
      </c>
      <c r="AL259">
        <f t="shared" si="117"/>
        <v>0</v>
      </c>
      <c r="AM259">
        <f t="shared" si="117"/>
        <v>0</v>
      </c>
      <c r="AN259" s="15">
        <v>0</v>
      </c>
      <c r="AO259" s="16">
        <v>0</v>
      </c>
      <c r="AP259" s="17">
        <v>0</v>
      </c>
      <c r="AQ259">
        <v>0</v>
      </c>
      <c r="AR259">
        <v>2344200</v>
      </c>
      <c r="AS259">
        <v>6755200</v>
      </c>
      <c r="AT259">
        <v>5911900</v>
      </c>
      <c r="AU259">
        <v>747130000</v>
      </c>
      <c r="AV259">
        <v>737750000</v>
      </c>
      <c r="AW259">
        <v>625580000</v>
      </c>
      <c r="AX259">
        <f t="shared" si="118"/>
        <v>3.1376065744917218E-3</v>
      </c>
      <c r="AY259">
        <f t="shared" si="118"/>
        <v>9.1564893256523214E-3</v>
      </c>
      <c r="AZ259">
        <f t="shared" si="118"/>
        <v>9.4502701493014481E-3</v>
      </c>
      <c r="BA259" s="15">
        <f>AQ259/AR259</f>
        <v>0</v>
      </c>
      <c r="BB259" s="16">
        <f>AY259/AZ259</f>
        <v>0.96891297084551142</v>
      </c>
      <c r="BC259" s="17">
        <f>AY259/AX259</f>
        <v>2.9183038434752233</v>
      </c>
      <c r="BD259">
        <v>6932200</v>
      </c>
      <c r="BE259">
        <v>0</v>
      </c>
      <c r="BF259">
        <v>9551900</v>
      </c>
      <c r="BG259">
        <v>5252000</v>
      </c>
      <c r="BH259">
        <v>752070000</v>
      </c>
      <c r="BI259">
        <v>733350000</v>
      </c>
      <c r="BJ259">
        <v>663290000</v>
      </c>
      <c r="BK259">
        <f t="shared" si="120"/>
        <v>0</v>
      </c>
      <c r="BL259">
        <f t="shared" si="120"/>
        <v>1.3025022158587305E-2</v>
      </c>
      <c r="BM259">
        <f t="shared" si="120"/>
        <v>7.9181052028524483E-3</v>
      </c>
      <c r="BN259" s="15" t="s">
        <v>943</v>
      </c>
      <c r="BO259" s="16">
        <f>BL259/BM259</f>
        <v>1.6449670501845721</v>
      </c>
      <c r="BP259" s="17" t="s">
        <v>943</v>
      </c>
      <c r="BQ259" s="41">
        <v>0</v>
      </c>
    </row>
    <row r="260" spans="1:69" customFormat="1" ht="15" x14ac:dyDescent="0.2">
      <c r="A260" t="s">
        <v>316</v>
      </c>
      <c r="B260" t="s">
        <v>317</v>
      </c>
      <c r="D260">
        <v>0</v>
      </c>
      <c r="E260">
        <v>0</v>
      </c>
      <c r="F260">
        <v>0</v>
      </c>
      <c r="G260">
        <v>0</v>
      </c>
      <c r="H260">
        <v>865460000</v>
      </c>
      <c r="I260">
        <v>887390000</v>
      </c>
      <c r="J260">
        <v>995240000</v>
      </c>
      <c r="K260">
        <f t="shared" si="114"/>
        <v>0</v>
      </c>
      <c r="L260">
        <f t="shared" si="114"/>
        <v>0</v>
      </c>
      <c r="M260">
        <f t="shared" si="114"/>
        <v>0</v>
      </c>
      <c r="N260" s="15">
        <v>0</v>
      </c>
      <c r="O260" s="16">
        <v>0</v>
      </c>
      <c r="P260" s="17">
        <v>0</v>
      </c>
      <c r="Q260">
        <v>0</v>
      </c>
      <c r="R260">
        <v>0</v>
      </c>
      <c r="S260">
        <v>0</v>
      </c>
      <c r="T260">
        <v>0</v>
      </c>
      <c r="U260">
        <v>876600000</v>
      </c>
      <c r="V260">
        <v>1078500000</v>
      </c>
      <c r="W260">
        <v>1138700000</v>
      </c>
      <c r="X260">
        <f t="shared" si="116"/>
        <v>0</v>
      </c>
      <c r="Y260">
        <f t="shared" si="116"/>
        <v>0</v>
      </c>
      <c r="Z260">
        <f t="shared" si="116"/>
        <v>0</v>
      </c>
      <c r="AA260" s="15">
        <v>0</v>
      </c>
      <c r="AB260" s="16">
        <v>0</v>
      </c>
      <c r="AC260" s="17">
        <v>0</v>
      </c>
      <c r="AD260">
        <v>0</v>
      </c>
      <c r="AE260">
        <v>0</v>
      </c>
      <c r="AF260">
        <v>0</v>
      </c>
      <c r="AG260">
        <v>0</v>
      </c>
      <c r="AH260">
        <v>234260000</v>
      </c>
      <c r="AI260">
        <v>547210000</v>
      </c>
      <c r="AJ260">
        <v>689590000</v>
      </c>
      <c r="AK260">
        <f t="shared" si="117"/>
        <v>0</v>
      </c>
      <c r="AL260">
        <f t="shared" si="117"/>
        <v>0</v>
      </c>
      <c r="AM260">
        <f t="shared" si="117"/>
        <v>0</v>
      </c>
      <c r="AN260" s="15">
        <v>0</v>
      </c>
      <c r="AO260" s="16">
        <v>0</v>
      </c>
      <c r="AP260" s="17">
        <v>0</v>
      </c>
      <c r="AQ260">
        <v>2987700</v>
      </c>
      <c r="AR260">
        <v>2108700</v>
      </c>
      <c r="AS260">
        <v>0</v>
      </c>
      <c r="AT260">
        <v>1300900</v>
      </c>
      <c r="AU260">
        <v>747130000</v>
      </c>
      <c r="AV260">
        <v>737750000</v>
      </c>
      <c r="AW260">
        <v>625580000</v>
      </c>
      <c r="AX260">
        <f t="shared" si="118"/>
        <v>2.8224003854750847E-3</v>
      </c>
      <c r="AY260">
        <f t="shared" si="118"/>
        <v>0</v>
      </c>
      <c r="AZ260">
        <f t="shared" si="118"/>
        <v>2.0795102145209246E-3</v>
      </c>
      <c r="BA260" s="15">
        <f>AQ260/AR260</f>
        <v>1.4168445013515436</v>
      </c>
      <c r="BB260" s="16">
        <f>AY260/AZ260</f>
        <v>0</v>
      </c>
      <c r="BC260" s="17">
        <f>AY260/AX260</f>
        <v>0</v>
      </c>
      <c r="BD260">
        <v>1364400</v>
      </c>
      <c r="BE260">
        <v>0</v>
      </c>
      <c r="BF260">
        <v>2895300</v>
      </c>
      <c r="BG260">
        <v>0</v>
      </c>
      <c r="BH260">
        <v>752070000</v>
      </c>
      <c r="BI260">
        <v>733350000</v>
      </c>
      <c r="BJ260">
        <v>663290000</v>
      </c>
      <c r="BK260">
        <f t="shared" si="120"/>
        <v>0</v>
      </c>
      <c r="BL260">
        <f t="shared" si="120"/>
        <v>3.948046635303743E-3</v>
      </c>
      <c r="BM260">
        <f t="shared" si="120"/>
        <v>0</v>
      </c>
      <c r="BN260" s="15" t="s">
        <v>943</v>
      </c>
      <c r="BO260" s="16" t="s">
        <v>943</v>
      </c>
      <c r="BP260" s="17" t="s">
        <v>943</v>
      </c>
      <c r="BQ260" s="41">
        <v>0</v>
      </c>
    </row>
    <row r="261" spans="1:69" customFormat="1" ht="15" x14ac:dyDescent="0.2">
      <c r="A261" t="s">
        <v>57</v>
      </c>
      <c r="B261" t="s">
        <v>58</v>
      </c>
      <c r="D261">
        <v>134880000</v>
      </c>
      <c r="E261">
        <v>106550000</v>
      </c>
      <c r="F261">
        <v>15615000</v>
      </c>
      <c r="G261">
        <v>14680000</v>
      </c>
      <c r="H261">
        <v>865460000</v>
      </c>
      <c r="I261">
        <v>887390000</v>
      </c>
      <c r="J261">
        <v>995240000</v>
      </c>
      <c r="K261">
        <f t="shared" si="114"/>
        <v>0.12311371987151341</v>
      </c>
      <c r="L261">
        <f t="shared" si="114"/>
        <v>1.7596547177678359E-2</v>
      </c>
      <c r="M261">
        <f t="shared" si="114"/>
        <v>1.4750211004380853E-2</v>
      </c>
      <c r="N261" s="15">
        <f>D261/E261</f>
        <v>1.265884561238855</v>
      </c>
      <c r="O261" s="16">
        <f>L261/M261</f>
        <v>1.1929691834545375</v>
      </c>
      <c r="P261" s="17">
        <f>L261/K261</f>
        <v>0.14292921370618031</v>
      </c>
      <c r="Q261">
        <v>262290000</v>
      </c>
      <c r="R261">
        <v>74819000</v>
      </c>
      <c r="S261">
        <v>145120000</v>
      </c>
      <c r="T261">
        <v>67760000</v>
      </c>
      <c r="U261">
        <v>876600000</v>
      </c>
      <c r="V261">
        <v>1078500000</v>
      </c>
      <c r="W261">
        <v>1138700000</v>
      </c>
      <c r="X261">
        <f t="shared" si="116"/>
        <v>8.5351357517681956E-2</v>
      </c>
      <c r="Y261">
        <f t="shared" si="116"/>
        <v>0.13455725544738062</v>
      </c>
      <c r="Z261">
        <f t="shared" si="116"/>
        <v>5.9506454729077014E-2</v>
      </c>
      <c r="AA261" s="15">
        <f>Q261/R261</f>
        <v>3.5056603269223059</v>
      </c>
      <c r="AB261" s="16">
        <f>Y261/Z261</f>
        <v>2.2612211744086825</v>
      </c>
      <c r="AC261" s="17">
        <f>Y261/X261</f>
        <v>1.5765098454292874</v>
      </c>
      <c r="AD261">
        <v>16021000</v>
      </c>
      <c r="AE261">
        <v>0</v>
      </c>
      <c r="AF261">
        <v>0</v>
      </c>
      <c r="AG261">
        <v>0</v>
      </c>
      <c r="AH261">
        <v>234260000</v>
      </c>
      <c r="AI261">
        <v>547210000</v>
      </c>
      <c r="AJ261">
        <v>689590000</v>
      </c>
      <c r="AK261">
        <f t="shared" si="117"/>
        <v>0</v>
      </c>
      <c r="AL261">
        <f t="shared" si="117"/>
        <v>0</v>
      </c>
      <c r="AM261">
        <f t="shared" si="117"/>
        <v>0</v>
      </c>
      <c r="AN261" s="15" t="s">
        <v>943</v>
      </c>
      <c r="AO261" s="16">
        <v>0</v>
      </c>
      <c r="AP261" s="17">
        <v>0</v>
      </c>
      <c r="AQ261">
        <v>37944000</v>
      </c>
      <c r="AR261">
        <v>23613000</v>
      </c>
      <c r="AS261">
        <v>53372000</v>
      </c>
      <c r="AT261">
        <v>62779000</v>
      </c>
      <c r="AU261">
        <v>747130000</v>
      </c>
      <c r="AV261">
        <v>737750000</v>
      </c>
      <c r="AW261">
        <v>625580000</v>
      </c>
      <c r="AX261">
        <f t="shared" si="118"/>
        <v>3.1604941576432483E-2</v>
      </c>
      <c r="AY261">
        <f t="shared" si="118"/>
        <v>7.2344290071162318E-2</v>
      </c>
      <c r="AZ261">
        <f t="shared" si="118"/>
        <v>0.10035327216343233</v>
      </c>
      <c r="BA261" s="15">
        <f>AQ261/AR261</f>
        <v>1.6069114470842332</v>
      </c>
      <c r="BB261" s="16">
        <f>AY261/AZ261</f>
        <v>0.72089617519740234</v>
      </c>
      <c r="BC261" s="17">
        <f>AY261/AX261</f>
        <v>2.2890183136775293</v>
      </c>
      <c r="BD261">
        <v>156180000</v>
      </c>
      <c r="BE261">
        <v>37413000</v>
      </c>
      <c r="BF261">
        <v>78244000</v>
      </c>
      <c r="BG261">
        <v>58540000</v>
      </c>
      <c r="BH261">
        <v>752070000</v>
      </c>
      <c r="BI261">
        <v>733350000</v>
      </c>
      <c r="BJ261">
        <v>663290000</v>
      </c>
      <c r="BK261">
        <f t="shared" si="120"/>
        <v>4.9746699110455143E-2</v>
      </c>
      <c r="BL261">
        <f t="shared" si="120"/>
        <v>0.10669393877411877</v>
      </c>
      <c r="BM261">
        <f t="shared" si="120"/>
        <v>8.8257021815495482E-2</v>
      </c>
      <c r="BN261" s="15">
        <f>BD261/BE261</f>
        <v>4.1744848047470127</v>
      </c>
      <c r="BO261" s="16">
        <f>BL261/BM261</f>
        <v>1.2089002844121155</v>
      </c>
      <c r="BP261" s="17">
        <f>BL261/BK261</f>
        <v>2.1447440871849759</v>
      </c>
      <c r="BQ261" s="41">
        <v>0</v>
      </c>
    </row>
    <row r="262" spans="1:69" customFormat="1" ht="15" x14ac:dyDescent="0.2">
      <c r="A262" t="s">
        <v>762</v>
      </c>
      <c r="B262" t="s">
        <v>763</v>
      </c>
      <c r="D262">
        <v>39769000</v>
      </c>
      <c r="E262">
        <v>29880000</v>
      </c>
      <c r="F262">
        <v>18466000</v>
      </c>
      <c r="G262">
        <v>15281000</v>
      </c>
      <c r="H262">
        <v>865460000</v>
      </c>
      <c r="I262">
        <v>887390000</v>
      </c>
      <c r="J262">
        <v>995240000</v>
      </c>
      <c r="K262">
        <f t="shared" si="114"/>
        <v>3.4524992489543133E-2</v>
      </c>
      <c r="L262">
        <f t="shared" si="114"/>
        <v>2.0809339749152007E-2</v>
      </c>
      <c r="M262">
        <f t="shared" si="114"/>
        <v>1.5354085446726418E-2</v>
      </c>
      <c r="N262" s="15">
        <f>D262/E262</f>
        <v>1.3309571619812584</v>
      </c>
      <c r="O262" s="16">
        <f>L262/M262</f>
        <v>1.355296596554286</v>
      </c>
      <c r="P262" s="17">
        <f>L262/K262</f>
        <v>0.60273263652279441</v>
      </c>
      <c r="Q262">
        <v>72156000</v>
      </c>
      <c r="R262">
        <v>0</v>
      </c>
      <c r="S262">
        <v>0</v>
      </c>
      <c r="T262">
        <v>17194000</v>
      </c>
      <c r="U262">
        <v>876600000</v>
      </c>
      <c r="V262">
        <v>1078500000</v>
      </c>
      <c r="W262">
        <v>1138700000</v>
      </c>
      <c r="X262">
        <f t="shared" si="116"/>
        <v>0</v>
      </c>
      <c r="Y262">
        <f t="shared" si="116"/>
        <v>0</v>
      </c>
      <c r="Z262">
        <f t="shared" si="116"/>
        <v>1.5099675068060068E-2</v>
      </c>
      <c r="AA262" s="15" t="s">
        <v>943</v>
      </c>
      <c r="AB262" s="16">
        <f>Y262/Z262</f>
        <v>0</v>
      </c>
      <c r="AC262" s="17">
        <v>0</v>
      </c>
      <c r="AD262">
        <v>0</v>
      </c>
      <c r="AE262">
        <v>17445000</v>
      </c>
      <c r="AF262">
        <v>0</v>
      </c>
      <c r="AG262">
        <v>11568000</v>
      </c>
      <c r="AH262">
        <v>234260000</v>
      </c>
      <c r="AI262">
        <v>547210000</v>
      </c>
      <c r="AJ262">
        <v>689590000</v>
      </c>
      <c r="AK262">
        <f t="shared" si="117"/>
        <v>7.4468539229915476E-2</v>
      </c>
      <c r="AL262">
        <f t="shared" si="117"/>
        <v>0</v>
      </c>
      <c r="AM262">
        <f t="shared" si="117"/>
        <v>1.6775185255006597E-2</v>
      </c>
      <c r="AN262" s="15">
        <f>AD262/AE262</f>
        <v>0</v>
      </c>
      <c r="AO262" s="16">
        <f>AL262/AM262</f>
        <v>0</v>
      </c>
      <c r="AP262" s="17">
        <f>AL262/AK262</f>
        <v>0</v>
      </c>
      <c r="AQ262">
        <v>7984300</v>
      </c>
      <c r="AR262">
        <v>8539300</v>
      </c>
      <c r="AS262">
        <v>4588600</v>
      </c>
      <c r="AT262">
        <v>5430200</v>
      </c>
      <c r="AU262">
        <v>747130000</v>
      </c>
      <c r="AV262">
        <v>737750000</v>
      </c>
      <c r="AW262">
        <v>625580000</v>
      </c>
      <c r="AX262">
        <f t="shared" si="118"/>
        <v>1.1429470105604111E-2</v>
      </c>
      <c r="AY262">
        <f t="shared" si="118"/>
        <v>6.2197221280921719E-3</v>
      </c>
      <c r="AZ262">
        <f t="shared" si="118"/>
        <v>8.6802647143450883E-3</v>
      </c>
      <c r="BA262" s="15">
        <f>AQ262/AR262</f>
        <v>0.93500638225615684</v>
      </c>
      <c r="BB262" s="16">
        <f>AY262/AZ262</f>
        <v>0.71653599662846679</v>
      </c>
      <c r="BC262" s="17">
        <f>AY262/AX262</f>
        <v>0.54418289479951576</v>
      </c>
      <c r="BD262">
        <v>7807000</v>
      </c>
      <c r="BE262">
        <v>4807900</v>
      </c>
      <c r="BF262">
        <v>9748100</v>
      </c>
      <c r="BG262">
        <v>5666700</v>
      </c>
      <c r="BH262">
        <v>752070000</v>
      </c>
      <c r="BI262">
        <v>733350000</v>
      </c>
      <c r="BJ262">
        <v>663290000</v>
      </c>
      <c r="BK262">
        <f t="shared" si="120"/>
        <v>6.3928889598042736E-3</v>
      </c>
      <c r="BL262">
        <f t="shared" si="120"/>
        <v>1.3292561532692438E-2</v>
      </c>
      <c r="BM262">
        <f t="shared" si="120"/>
        <v>8.5433219255529255E-3</v>
      </c>
      <c r="BN262" s="15">
        <f>BD262/BE262</f>
        <v>1.6237858524511741</v>
      </c>
      <c r="BO262" s="16">
        <f>BL262/BM262</f>
        <v>1.5559008133516099</v>
      </c>
      <c r="BP262" s="17">
        <f>BL262/BK262</f>
        <v>2.0792730197990812</v>
      </c>
      <c r="BQ262" s="41">
        <v>0</v>
      </c>
    </row>
    <row r="263" spans="1:69" customFormat="1" ht="15" x14ac:dyDescent="0.2">
      <c r="A263" t="s">
        <v>414</v>
      </c>
      <c r="B263" t="s">
        <v>415</v>
      </c>
      <c r="D263">
        <v>18813000</v>
      </c>
      <c r="E263">
        <v>0</v>
      </c>
      <c r="F263">
        <v>9359500</v>
      </c>
      <c r="G263">
        <v>4563300</v>
      </c>
      <c r="H263">
        <v>865460000</v>
      </c>
      <c r="I263">
        <v>887390000</v>
      </c>
      <c r="J263">
        <v>995240000</v>
      </c>
      <c r="K263">
        <f t="shared" si="114"/>
        <v>0</v>
      </c>
      <c r="L263">
        <f t="shared" si="114"/>
        <v>1.0547222754369555E-2</v>
      </c>
      <c r="M263">
        <f t="shared" si="114"/>
        <v>4.5851251959326397E-3</v>
      </c>
      <c r="N263" s="15" t="s">
        <v>943</v>
      </c>
      <c r="O263" s="16">
        <f>L263/M263</f>
        <v>2.3003129257464456</v>
      </c>
      <c r="P263" s="17" t="s">
        <v>943</v>
      </c>
      <c r="Q263">
        <v>23933000</v>
      </c>
      <c r="R263">
        <v>0</v>
      </c>
      <c r="S263">
        <v>17447000</v>
      </c>
      <c r="T263">
        <v>0</v>
      </c>
      <c r="U263">
        <v>876600000</v>
      </c>
      <c r="V263">
        <v>1078500000</v>
      </c>
      <c r="W263">
        <v>1138700000</v>
      </c>
      <c r="X263">
        <f t="shared" si="116"/>
        <v>0</v>
      </c>
      <c r="Y263">
        <f t="shared" si="116"/>
        <v>1.6177097821047752E-2</v>
      </c>
      <c r="Z263">
        <f t="shared" si="116"/>
        <v>0</v>
      </c>
      <c r="AA263" s="15" t="s">
        <v>943</v>
      </c>
      <c r="AB263" s="16" t="s">
        <v>943</v>
      </c>
      <c r="AC263" s="17" t="s">
        <v>943</v>
      </c>
      <c r="AD263">
        <v>0</v>
      </c>
      <c r="AE263">
        <v>0</v>
      </c>
      <c r="AF263">
        <v>0</v>
      </c>
      <c r="AG263">
        <v>0</v>
      </c>
      <c r="AH263">
        <v>234260000</v>
      </c>
      <c r="AI263">
        <v>547210000</v>
      </c>
      <c r="AJ263">
        <v>689590000</v>
      </c>
      <c r="AK263">
        <f t="shared" si="117"/>
        <v>0</v>
      </c>
      <c r="AL263">
        <f t="shared" si="117"/>
        <v>0</v>
      </c>
      <c r="AM263">
        <f t="shared" si="117"/>
        <v>0</v>
      </c>
      <c r="AN263" s="15">
        <v>0</v>
      </c>
      <c r="AO263" s="16">
        <v>0</v>
      </c>
      <c r="AP263" s="17">
        <v>0</v>
      </c>
      <c r="AQ263">
        <v>0</v>
      </c>
      <c r="AR263">
        <v>0</v>
      </c>
      <c r="AS263">
        <v>0</v>
      </c>
      <c r="AT263">
        <v>0</v>
      </c>
      <c r="AU263">
        <v>747130000</v>
      </c>
      <c r="AV263">
        <v>737750000</v>
      </c>
      <c r="AW263">
        <v>625580000</v>
      </c>
      <c r="AX263">
        <f t="shared" si="118"/>
        <v>0</v>
      </c>
      <c r="AY263">
        <f t="shared" si="118"/>
        <v>0</v>
      </c>
      <c r="AZ263">
        <f t="shared" si="118"/>
        <v>0</v>
      </c>
      <c r="BA263" s="15">
        <v>0</v>
      </c>
      <c r="BB263" s="16">
        <v>0</v>
      </c>
      <c r="BC263" s="17">
        <v>0</v>
      </c>
      <c r="BD263">
        <v>0</v>
      </c>
      <c r="BE263">
        <v>0</v>
      </c>
      <c r="BF263">
        <v>0</v>
      </c>
      <c r="BG263">
        <v>0</v>
      </c>
      <c r="BH263">
        <v>752070000</v>
      </c>
      <c r="BI263">
        <v>733350000</v>
      </c>
      <c r="BJ263">
        <v>663290000</v>
      </c>
      <c r="BK263">
        <f t="shared" si="120"/>
        <v>0</v>
      </c>
      <c r="BL263">
        <f t="shared" si="120"/>
        <v>0</v>
      </c>
      <c r="BM263">
        <f t="shared" si="120"/>
        <v>0</v>
      </c>
      <c r="BN263" s="15">
        <v>0</v>
      </c>
      <c r="BO263" s="16">
        <v>0</v>
      </c>
      <c r="BP263" s="17">
        <v>0</v>
      </c>
      <c r="BQ263" s="41">
        <v>0</v>
      </c>
    </row>
    <row r="264" spans="1:69" customFormat="1" ht="15" x14ac:dyDescent="0.2">
      <c r="A264" t="s">
        <v>680</v>
      </c>
      <c r="B264" t="s">
        <v>681</v>
      </c>
      <c r="D264">
        <v>0</v>
      </c>
      <c r="E264">
        <v>0</v>
      </c>
      <c r="F264">
        <v>0</v>
      </c>
      <c r="G264">
        <v>14985000</v>
      </c>
      <c r="H264">
        <v>865460000</v>
      </c>
      <c r="I264">
        <v>887390000</v>
      </c>
      <c r="J264">
        <v>995240000</v>
      </c>
      <c r="K264">
        <f t="shared" si="114"/>
        <v>0</v>
      </c>
      <c r="L264">
        <f t="shared" si="114"/>
        <v>0</v>
      </c>
      <c r="M264">
        <f t="shared" si="114"/>
        <v>1.5056669748000483E-2</v>
      </c>
      <c r="N264" s="15">
        <v>0</v>
      </c>
      <c r="O264" s="16">
        <f>L264/M264</f>
        <v>0</v>
      </c>
      <c r="P264" s="17">
        <v>0</v>
      </c>
      <c r="Q264">
        <v>0</v>
      </c>
      <c r="R264">
        <v>26311000</v>
      </c>
      <c r="S264">
        <v>0</v>
      </c>
      <c r="T264">
        <v>14357000</v>
      </c>
      <c r="U264">
        <v>876600000</v>
      </c>
      <c r="V264">
        <v>1078500000</v>
      </c>
      <c r="W264">
        <v>1138700000</v>
      </c>
      <c r="X264">
        <f t="shared" si="116"/>
        <v>3.0014830025096965E-2</v>
      </c>
      <c r="Y264">
        <f t="shared" si="116"/>
        <v>0</v>
      </c>
      <c r="Z264">
        <f t="shared" si="116"/>
        <v>1.260823746377448E-2</v>
      </c>
      <c r="AA264" s="15">
        <f>Q264/R264</f>
        <v>0</v>
      </c>
      <c r="AB264" s="16">
        <f>Y264/Z264</f>
        <v>0</v>
      </c>
      <c r="AC264" s="17">
        <f>Y264/X264</f>
        <v>0</v>
      </c>
      <c r="AD264">
        <v>0</v>
      </c>
      <c r="AE264">
        <v>23211000</v>
      </c>
      <c r="AF264">
        <v>0</v>
      </c>
      <c r="AG264">
        <v>14026000</v>
      </c>
      <c r="AH264">
        <v>234260000</v>
      </c>
      <c r="AI264">
        <v>547210000</v>
      </c>
      <c r="AJ264">
        <v>689590000</v>
      </c>
      <c r="AK264">
        <f t="shared" si="117"/>
        <v>9.9082216340817889E-2</v>
      </c>
      <c r="AL264">
        <f t="shared" si="117"/>
        <v>0</v>
      </c>
      <c r="AM264">
        <f t="shared" si="117"/>
        <v>2.0339622094287909E-2</v>
      </c>
      <c r="AN264" s="15">
        <f>AD264/AE264</f>
        <v>0</v>
      </c>
      <c r="AO264" s="16">
        <f>AL264/AM264</f>
        <v>0</v>
      </c>
      <c r="AP264" s="17">
        <f>AL264/AK264</f>
        <v>0</v>
      </c>
      <c r="AQ264">
        <v>1104500</v>
      </c>
      <c r="AR264">
        <v>0</v>
      </c>
      <c r="AS264">
        <v>1948400</v>
      </c>
      <c r="AT264">
        <v>1703300</v>
      </c>
      <c r="AU264">
        <v>747130000</v>
      </c>
      <c r="AV264">
        <v>737750000</v>
      </c>
      <c r="AW264">
        <v>625580000</v>
      </c>
      <c r="AX264">
        <f t="shared" si="118"/>
        <v>0</v>
      </c>
      <c r="AY264">
        <f t="shared" si="118"/>
        <v>2.6410030498136227E-3</v>
      </c>
      <c r="AZ264">
        <f t="shared" si="118"/>
        <v>2.722753284951565E-3</v>
      </c>
      <c r="BA264" s="15" t="s">
        <v>943</v>
      </c>
      <c r="BB264" s="16">
        <f>AY264/AZ264</f>
        <v>0.96997515875207307</v>
      </c>
      <c r="BC264" s="17" t="s">
        <v>943</v>
      </c>
      <c r="BD264">
        <v>0</v>
      </c>
      <c r="BE264">
        <v>0</v>
      </c>
      <c r="BF264">
        <v>1879900</v>
      </c>
      <c r="BG264">
        <v>1240300</v>
      </c>
      <c r="BH264">
        <v>752070000</v>
      </c>
      <c r="BI264">
        <v>733350000</v>
      </c>
      <c r="BJ264">
        <v>663290000</v>
      </c>
      <c r="BK264">
        <f t="shared" si="120"/>
        <v>0</v>
      </c>
      <c r="BL264">
        <f t="shared" si="120"/>
        <v>2.5634417399604554E-3</v>
      </c>
      <c r="BM264">
        <f t="shared" si="120"/>
        <v>1.8699211506279306E-3</v>
      </c>
      <c r="BN264" s="15">
        <v>0</v>
      </c>
      <c r="BO264" s="16">
        <f>BL264/BM264</f>
        <v>1.3708822637252038</v>
      </c>
      <c r="BP264" s="17" t="s">
        <v>943</v>
      </c>
      <c r="BQ264" s="41">
        <v>0</v>
      </c>
    </row>
    <row r="265" spans="1:69" customFormat="1" ht="15" x14ac:dyDescent="0.2">
      <c r="A265" t="s">
        <v>87</v>
      </c>
      <c r="B265" t="s">
        <v>88</v>
      </c>
      <c r="D265">
        <v>0</v>
      </c>
      <c r="E265">
        <v>15950000</v>
      </c>
      <c r="F265">
        <v>10893000</v>
      </c>
      <c r="G265">
        <v>0</v>
      </c>
      <c r="H265">
        <v>865460000</v>
      </c>
      <c r="I265">
        <v>887390000</v>
      </c>
      <c r="J265">
        <v>995240000</v>
      </c>
      <c r="K265">
        <f t="shared" si="114"/>
        <v>1.8429505696392671E-2</v>
      </c>
      <c r="L265">
        <f t="shared" si="114"/>
        <v>1.2275324265542771E-2</v>
      </c>
      <c r="M265">
        <f t="shared" si="114"/>
        <v>0</v>
      </c>
      <c r="N265" s="15">
        <f>D265/E265</f>
        <v>0</v>
      </c>
      <c r="O265" s="16" t="s">
        <v>943</v>
      </c>
      <c r="P265" s="17">
        <f>L265/K265</f>
        <v>0.66606909961483673</v>
      </c>
      <c r="Q265">
        <v>0</v>
      </c>
      <c r="R265">
        <v>30776000</v>
      </c>
      <c r="S265">
        <v>0</v>
      </c>
      <c r="T265">
        <v>0</v>
      </c>
      <c r="U265">
        <v>876600000</v>
      </c>
      <c r="V265">
        <v>1078500000</v>
      </c>
      <c r="W265">
        <v>1138700000</v>
      </c>
      <c r="X265">
        <f t="shared" si="116"/>
        <v>3.5108373260323976E-2</v>
      </c>
      <c r="Y265">
        <f t="shared" si="116"/>
        <v>0</v>
      </c>
      <c r="Z265">
        <f t="shared" si="116"/>
        <v>0</v>
      </c>
      <c r="AA265" s="15">
        <f>Q265/R265</f>
        <v>0</v>
      </c>
      <c r="AB265" s="16">
        <v>0</v>
      </c>
      <c r="AC265" s="17">
        <f>Y265/X265</f>
        <v>0</v>
      </c>
      <c r="AD265">
        <v>0</v>
      </c>
      <c r="AE265">
        <v>0</v>
      </c>
      <c r="AF265">
        <v>1444200</v>
      </c>
      <c r="AG265">
        <v>0</v>
      </c>
      <c r="AH265">
        <v>234260000</v>
      </c>
      <c r="AI265">
        <v>547210000</v>
      </c>
      <c r="AJ265">
        <v>689590000</v>
      </c>
      <c r="AK265">
        <f t="shared" si="117"/>
        <v>0</v>
      </c>
      <c r="AL265">
        <f t="shared" si="117"/>
        <v>2.639206154858281E-3</v>
      </c>
      <c r="AM265">
        <f t="shared" si="117"/>
        <v>0</v>
      </c>
      <c r="AN265" s="15">
        <v>0</v>
      </c>
      <c r="AO265" s="16" t="s">
        <v>943</v>
      </c>
      <c r="AP265" s="17" t="s">
        <v>943</v>
      </c>
      <c r="AQ265">
        <v>2904200</v>
      </c>
      <c r="AR265">
        <v>4227400</v>
      </c>
      <c r="AS265">
        <v>9893500</v>
      </c>
      <c r="AT265">
        <v>8946200</v>
      </c>
      <c r="AU265">
        <v>747130000</v>
      </c>
      <c r="AV265">
        <v>737750000</v>
      </c>
      <c r="AW265">
        <v>625580000</v>
      </c>
      <c r="AX265">
        <f t="shared" si="118"/>
        <v>5.6581853225007696E-3</v>
      </c>
      <c r="AY265">
        <f t="shared" si="118"/>
        <v>1.3410369366316503E-2</v>
      </c>
      <c r="AZ265">
        <f t="shared" si="118"/>
        <v>1.4300648997730106E-2</v>
      </c>
      <c r="BA265" s="15">
        <f>AQ265/AR265</f>
        <v>0.68699437006197661</v>
      </c>
      <c r="BB265" s="16">
        <f>AY265/AZ265</f>
        <v>0.93774550850420046</v>
      </c>
      <c r="BC265" s="17">
        <f>AY265/AX265</f>
        <v>2.3700830923631662</v>
      </c>
      <c r="BD265">
        <v>0</v>
      </c>
      <c r="BE265">
        <v>0</v>
      </c>
      <c r="BF265">
        <v>13298000</v>
      </c>
      <c r="BG265">
        <v>8180900</v>
      </c>
      <c r="BH265">
        <v>752070000</v>
      </c>
      <c r="BI265">
        <v>733350000</v>
      </c>
      <c r="BJ265">
        <v>663290000</v>
      </c>
      <c r="BK265">
        <f t="shared" si="120"/>
        <v>0</v>
      </c>
      <c r="BL265">
        <f t="shared" si="120"/>
        <v>1.8133224244903524E-2</v>
      </c>
      <c r="BM265">
        <f t="shared" si="120"/>
        <v>1.2333820802363973E-2</v>
      </c>
      <c r="BN265" s="15">
        <v>0</v>
      </c>
      <c r="BO265" s="16">
        <f>BL265/BM265</f>
        <v>1.4702033161879573</v>
      </c>
      <c r="BP265" s="17" t="s">
        <v>943</v>
      </c>
      <c r="BQ265" s="41">
        <v>0</v>
      </c>
    </row>
    <row r="266" spans="1:69" customFormat="1" ht="15" x14ac:dyDescent="0.2">
      <c r="A266" t="s">
        <v>501</v>
      </c>
      <c r="B266" t="s">
        <v>502</v>
      </c>
      <c r="D266">
        <v>30890000</v>
      </c>
      <c r="E266">
        <v>6239300</v>
      </c>
      <c r="F266">
        <v>0</v>
      </c>
      <c r="G266">
        <v>0</v>
      </c>
      <c r="H266">
        <v>865460000</v>
      </c>
      <c r="I266">
        <v>887390000</v>
      </c>
      <c r="J266">
        <v>995240000</v>
      </c>
      <c r="K266">
        <f t="shared" si="114"/>
        <v>7.2092297737619297E-3</v>
      </c>
      <c r="L266">
        <f t="shared" si="114"/>
        <v>0</v>
      </c>
      <c r="M266">
        <f t="shared" si="114"/>
        <v>0</v>
      </c>
      <c r="N266" s="15">
        <f>D266/E266</f>
        <v>4.9508758995400122</v>
      </c>
      <c r="O266" s="16">
        <v>0</v>
      </c>
      <c r="P266" s="17">
        <f>L266/K266</f>
        <v>0</v>
      </c>
      <c r="Q266">
        <v>158730000</v>
      </c>
      <c r="R266">
        <v>9019000</v>
      </c>
      <c r="S266">
        <v>0</v>
      </c>
      <c r="T266">
        <v>0</v>
      </c>
      <c r="U266">
        <v>876600000</v>
      </c>
      <c r="V266">
        <v>1078500000</v>
      </c>
      <c r="W266">
        <v>1138700000</v>
      </c>
      <c r="X266">
        <f t="shared" si="116"/>
        <v>1.0288615103810175E-2</v>
      </c>
      <c r="Y266">
        <f t="shared" si="116"/>
        <v>0</v>
      </c>
      <c r="Z266">
        <f t="shared" si="116"/>
        <v>0</v>
      </c>
      <c r="AA266" s="15">
        <f>Q266/R266</f>
        <v>17.599512141035593</v>
      </c>
      <c r="AB266" s="16">
        <v>0</v>
      </c>
      <c r="AC266" s="17">
        <f>Y266/X266</f>
        <v>0</v>
      </c>
      <c r="AD266">
        <v>15584000</v>
      </c>
      <c r="AE266">
        <v>0</v>
      </c>
      <c r="AF266">
        <v>0</v>
      </c>
      <c r="AG266">
        <v>0</v>
      </c>
      <c r="AH266">
        <v>234260000</v>
      </c>
      <c r="AI266">
        <v>547210000</v>
      </c>
      <c r="AJ266">
        <v>689590000</v>
      </c>
      <c r="AK266">
        <f t="shared" si="117"/>
        <v>0</v>
      </c>
      <c r="AL266">
        <f t="shared" si="117"/>
        <v>0</v>
      </c>
      <c r="AM266">
        <f t="shared" si="117"/>
        <v>0</v>
      </c>
      <c r="AN266" s="15" t="s">
        <v>943</v>
      </c>
      <c r="AO266" s="16">
        <v>0</v>
      </c>
      <c r="AP266" s="17">
        <v>0</v>
      </c>
      <c r="AQ266">
        <v>19268000</v>
      </c>
      <c r="AR266">
        <v>0</v>
      </c>
      <c r="AS266">
        <v>0</v>
      </c>
      <c r="AT266">
        <v>26121000</v>
      </c>
      <c r="AU266">
        <v>747130000</v>
      </c>
      <c r="AV266">
        <v>737750000</v>
      </c>
      <c r="AW266">
        <v>625580000</v>
      </c>
      <c r="AX266">
        <f t="shared" si="118"/>
        <v>0</v>
      </c>
      <c r="AY266">
        <f t="shared" si="118"/>
        <v>0</v>
      </c>
      <c r="AZ266">
        <f t="shared" si="118"/>
        <v>4.1754851497810032E-2</v>
      </c>
      <c r="BA266" s="15" t="s">
        <v>943</v>
      </c>
      <c r="BB266" s="16">
        <f>AY266/AZ266</f>
        <v>0</v>
      </c>
      <c r="BC266" s="17">
        <v>0</v>
      </c>
      <c r="BD266">
        <v>3125200</v>
      </c>
      <c r="BE266">
        <v>0</v>
      </c>
      <c r="BF266">
        <v>0</v>
      </c>
      <c r="BG266">
        <v>0</v>
      </c>
      <c r="BH266">
        <v>752070000</v>
      </c>
      <c r="BI266">
        <v>733350000</v>
      </c>
      <c r="BJ266">
        <v>663290000</v>
      </c>
      <c r="BK266">
        <f t="shared" si="120"/>
        <v>0</v>
      </c>
      <c r="BL266">
        <f t="shared" si="120"/>
        <v>0</v>
      </c>
      <c r="BM266">
        <f t="shared" si="120"/>
        <v>0</v>
      </c>
      <c r="BN266" s="15" t="s">
        <v>943</v>
      </c>
      <c r="BO266" s="16">
        <v>0</v>
      </c>
      <c r="BP266" s="17">
        <v>0</v>
      </c>
      <c r="BQ266" s="41">
        <v>0</v>
      </c>
    </row>
    <row r="267" spans="1:69" customFormat="1" ht="15" x14ac:dyDescent="0.2">
      <c r="A267" t="s">
        <v>564</v>
      </c>
      <c r="B267" t="s">
        <v>565</v>
      </c>
      <c r="D267">
        <v>0</v>
      </c>
      <c r="E267">
        <v>0</v>
      </c>
      <c r="F267">
        <v>145800000</v>
      </c>
      <c r="G267">
        <v>0</v>
      </c>
      <c r="H267">
        <v>865460000</v>
      </c>
      <c r="I267">
        <v>887390000</v>
      </c>
      <c r="J267">
        <v>995240000</v>
      </c>
      <c r="K267">
        <f t="shared" ref="K267:M330" si="134">E267/H267</f>
        <v>0</v>
      </c>
      <c r="L267">
        <f t="shared" si="134"/>
        <v>0.16430205433912937</v>
      </c>
      <c r="M267">
        <f t="shared" si="134"/>
        <v>0</v>
      </c>
      <c r="N267" s="15">
        <v>0</v>
      </c>
      <c r="O267" s="16" t="s">
        <v>943</v>
      </c>
      <c r="P267" s="17" t="s">
        <v>943</v>
      </c>
      <c r="Q267">
        <v>542370000</v>
      </c>
      <c r="R267">
        <v>544660000</v>
      </c>
      <c r="S267">
        <v>205820000</v>
      </c>
      <c r="T267">
        <v>0</v>
      </c>
      <c r="U267">
        <v>876600000</v>
      </c>
      <c r="V267">
        <v>1078500000</v>
      </c>
      <c r="W267">
        <v>1138700000</v>
      </c>
      <c r="X267">
        <f t="shared" ref="X267:Z330" si="135">R267/U267</f>
        <v>0.62133242071640427</v>
      </c>
      <c r="Y267">
        <f t="shared" si="135"/>
        <v>0.19083912841910061</v>
      </c>
      <c r="Z267">
        <f t="shared" si="135"/>
        <v>0</v>
      </c>
      <c r="AA267" s="15">
        <f>Q267/R267</f>
        <v>0.99579554217309885</v>
      </c>
      <c r="AB267" s="16" t="s">
        <v>943</v>
      </c>
      <c r="AC267" s="17">
        <f>Y267/X267</f>
        <v>0.30714497112360667</v>
      </c>
      <c r="AD267">
        <v>0</v>
      </c>
      <c r="AE267">
        <v>276400000</v>
      </c>
      <c r="AF267">
        <v>650120000</v>
      </c>
      <c r="AG267">
        <v>397460000</v>
      </c>
      <c r="AH267">
        <v>234260000</v>
      </c>
      <c r="AI267">
        <v>547210000</v>
      </c>
      <c r="AJ267">
        <v>689590000</v>
      </c>
      <c r="AK267">
        <f t="shared" ref="AK267:AM330" si="136">AE267/AH267</f>
        <v>1.1798855971996927</v>
      </c>
      <c r="AL267">
        <f t="shared" si="136"/>
        <v>1.1880630836424773</v>
      </c>
      <c r="AM267">
        <f t="shared" si="136"/>
        <v>0.57637146710364129</v>
      </c>
      <c r="AN267" s="15">
        <f>AD267/AE267</f>
        <v>0</v>
      </c>
      <c r="AO267" s="16">
        <f>AL267/AM267</f>
        <v>2.0612801837896035</v>
      </c>
      <c r="AP267" s="17">
        <f>AL267/AK267</f>
        <v>1.0069307452029186</v>
      </c>
      <c r="AQ267">
        <v>165950000</v>
      </c>
      <c r="AR267">
        <v>25784000</v>
      </c>
      <c r="AS267">
        <v>26805000</v>
      </c>
      <c r="AT267">
        <v>24351000</v>
      </c>
      <c r="AU267">
        <v>747130000</v>
      </c>
      <c r="AV267">
        <v>737750000</v>
      </c>
      <c r="AW267">
        <v>625580000</v>
      </c>
      <c r="AX267">
        <f t="shared" ref="AX267:AZ330" si="137">AR267/AU267</f>
        <v>3.4510727718067805E-2</v>
      </c>
      <c r="AY267">
        <f t="shared" si="137"/>
        <v>3.6333446289393424E-2</v>
      </c>
      <c r="AZ267">
        <f t="shared" si="137"/>
        <v>3.8925477157198123E-2</v>
      </c>
      <c r="BA267" s="15">
        <f>AQ267/AR267</f>
        <v>6.4361619609059879</v>
      </c>
      <c r="BB267" s="16">
        <f>AY267/AZ267</f>
        <v>0.93341042789695439</v>
      </c>
      <c r="BC267" s="17">
        <f>AY267/AX267</f>
        <v>1.0528159993094366</v>
      </c>
      <c r="BD267">
        <v>261380000</v>
      </c>
      <c r="BE267">
        <v>14154000</v>
      </c>
      <c r="BF267">
        <v>25180000</v>
      </c>
      <c r="BG267">
        <v>24721000</v>
      </c>
      <c r="BH267">
        <v>752070000</v>
      </c>
      <c r="BI267">
        <v>733350000</v>
      </c>
      <c r="BJ267">
        <v>663290000</v>
      </c>
      <c r="BK267">
        <f t="shared" ref="BK267:BM330" si="138">BE267/BH267</f>
        <v>1.8820056643663489E-2</v>
      </c>
      <c r="BL267">
        <f t="shared" si="138"/>
        <v>3.4335583282198129E-2</v>
      </c>
      <c r="BM267">
        <f t="shared" si="138"/>
        <v>3.7270273937493402E-2</v>
      </c>
      <c r="BN267" s="15">
        <f>BD267/BE267</f>
        <v>18.466864490603363</v>
      </c>
      <c r="BO267" s="16">
        <f>BL267/BM267</f>
        <v>0.9212592142408963</v>
      </c>
      <c r="BP267" s="17">
        <f>BL267/BK267</f>
        <v>1.8244144495579162</v>
      </c>
      <c r="BQ267" s="41">
        <v>0</v>
      </c>
    </row>
    <row r="268" spans="1:69" customFormat="1" ht="15" x14ac:dyDescent="0.2">
      <c r="A268" t="s">
        <v>469</v>
      </c>
      <c r="B268" t="s">
        <v>470</v>
      </c>
      <c r="D268">
        <v>0</v>
      </c>
      <c r="E268">
        <v>0</v>
      </c>
      <c r="F268">
        <v>0</v>
      </c>
      <c r="G268">
        <v>0</v>
      </c>
      <c r="H268">
        <v>865460000</v>
      </c>
      <c r="I268">
        <v>887390000</v>
      </c>
      <c r="J268">
        <v>995240000</v>
      </c>
      <c r="K268">
        <f t="shared" si="134"/>
        <v>0</v>
      </c>
      <c r="L268">
        <f t="shared" si="134"/>
        <v>0</v>
      </c>
      <c r="M268">
        <f t="shared" si="134"/>
        <v>0</v>
      </c>
      <c r="N268" s="15">
        <v>0</v>
      </c>
      <c r="O268" s="16">
        <v>0</v>
      </c>
      <c r="P268" s="17">
        <v>0</v>
      </c>
      <c r="Q268">
        <v>0</v>
      </c>
      <c r="R268">
        <v>0</v>
      </c>
      <c r="S268">
        <v>0</v>
      </c>
      <c r="T268">
        <v>0</v>
      </c>
      <c r="U268">
        <v>876600000</v>
      </c>
      <c r="V268">
        <v>1078500000</v>
      </c>
      <c r="W268">
        <v>1138700000</v>
      </c>
      <c r="X268">
        <f t="shared" si="135"/>
        <v>0</v>
      </c>
      <c r="Y268">
        <f t="shared" si="135"/>
        <v>0</v>
      </c>
      <c r="Z268">
        <f t="shared" si="135"/>
        <v>0</v>
      </c>
      <c r="AA268" s="15">
        <v>0</v>
      </c>
      <c r="AB268" s="16">
        <v>0</v>
      </c>
      <c r="AC268" s="17">
        <v>0</v>
      </c>
      <c r="AD268">
        <v>0</v>
      </c>
      <c r="AE268">
        <v>0</v>
      </c>
      <c r="AF268">
        <v>0</v>
      </c>
      <c r="AG268">
        <v>0</v>
      </c>
      <c r="AH268">
        <v>234260000</v>
      </c>
      <c r="AI268">
        <v>547210000</v>
      </c>
      <c r="AJ268">
        <v>689590000</v>
      </c>
      <c r="AK268">
        <f t="shared" si="136"/>
        <v>0</v>
      </c>
      <c r="AL268">
        <f t="shared" si="136"/>
        <v>0</v>
      </c>
      <c r="AM268">
        <f t="shared" si="136"/>
        <v>0</v>
      </c>
      <c r="AN268" s="15">
        <v>0</v>
      </c>
      <c r="AO268" s="16">
        <v>0</v>
      </c>
      <c r="AP268" s="17">
        <v>0</v>
      </c>
      <c r="AQ268">
        <v>0</v>
      </c>
      <c r="AR268">
        <v>0</v>
      </c>
      <c r="AS268">
        <v>0</v>
      </c>
      <c r="AT268">
        <v>0</v>
      </c>
      <c r="AU268">
        <v>747130000</v>
      </c>
      <c r="AV268">
        <v>737750000</v>
      </c>
      <c r="AW268">
        <v>625580000</v>
      </c>
      <c r="AX268">
        <f t="shared" si="137"/>
        <v>0</v>
      </c>
      <c r="AY268">
        <f t="shared" si="137"/>
        <v>0</v>
      </c>
      <c r="AZ268">
        <f t="shared" si="137"/>
        <v>0</v>
      </c>
      <c r="BA268" s="15">
        <v>0</v>
      </c>
      <c r="BB268" s="16">
        <v>0</v>
      </c>
      <c r="BC268" s="17">
        <v>0</v>
      </c>
      <c r="BD268">
        <v>0</v>
      </c>
      <c r="BE268">
        <v>0</v>
      </c>
      <c r="BF268">
        <v>0</v>
      </c>
      <c r="BG268">
        <v>0</v>
      </c>
      <c r="BH268">
        <v>752070000</v>
      </c>
      <c r="BI268">
        <v>733350000</v>
      </c>
      <c r="BJ268">
        <v>663290000</v>
      </c>
      <c r="BK268">
        <f t="shared" si="138"/>
        <v>0</v>
      </c>
      <c r="BL268">
        <f t="shared" si="138"/>
        <v>0</v>
      </c>
      <c r="BM268">
        <f t="shared" si="138"/>
        <v>0</v>
      </c>
      <c r="BN268" s="15">
        <v>0</v>
      </c>
      <c r="BO268" s="16">
        <v>0</v>
      </c>
      <c r="BP268" s="17">
        <v>0</v>
      </c>
      <c r="BQ268" s="41">
        <v>0</v>
      </c>
    </row>
    <row r="269" spans="1:69" customFormat="1" ht="15" x14ac:dyDescent="0.2">
      <c r="A269" t="s">
        <v>574</v>
      </c>
      <c r="B269" t="s">
        <v>575</v>
      </c>
      <c r="D269">
        <v>0</v>
      </c>
      <c r="E269">
        <v>0</v>
      </c>
      <c r="F269">
        <v>0</v>
      </c>
      <c r="G269">
        <v>0</v>
      </c>
      <c r="H269">
        <v>865460000</v>
      </c>
      <c r="I269">
        <v>887390000</v>
      </c>
      <c r="J269">
        <v>995240000</v>
      </c>
      <c r="K269">
        <f t="shared" si="134"/>
        <v>0</v>
      </c>
      <c r="L269">
        <f t="shared" si="134"/>
        <v>0</v>
      </c>
      <c r="M269">
        <f t="shared" si="134"/>
        <v>0</v>
      </c>
      <c r="N269" s="15">
        <v>0</v>
      </c>
      <c r="O269" s="16">
        <v>0</v>
      </c>
      <c r="P269" s="17">
        <v>0</v>
      </c>
      <c r="Q269">
        <v>0</v>
      </c>
      <c r="R269">
        <v>0</v>
      </c>
      <c r="S269">
        <v>0</v>
      </c>
      <c r="T269">
        <v>0</v>
      </c>
      <c r="U269">
        <v>876600000</v>
      </c>
      <c r="V269">
        <v>1078500000</v>
      </c>
      <c r="W269">
        <v>1138700000</v>
      </c>
      <c r="X269">
        <f t="shared" si="135"/>
        <v>0</v>
      </c>
      <c r="Y269">
        <f t="shared" si="135"/>
        <v>0</v>
      </c>
      <c r="Z269">
        <f t="shared" si="135"/>
        <v>0</v>
      </c>
      <c r="AA269" s="15">
        <v>0</v>
      </c>
      <c r="AB269" s="16">
        <v>0</v>
      </c>
      <c r="AC269" s="17">
        <v>0</v>
      </c>
      <c r="AD269">
        <v>8680500</v>
      </c>
      <c r="AE269">
        <v>0</v>
      </c>
      <c r="AF269">
        <v>0</v>
      </c>
      <c r="AG269">
        <v>0</v>
      </c>
      <c r="AH269">
        <v>234260000</v>
      </c>
      <c r="AI269">
        <v>547210000</v>
      </c>
      <c r="AJ269">
        <v>689590000</v>
      </c>
      <c r="AK269">
        <f t="shared" si="136"/>
        <v>0</v>
      </c>
      <c r="AL269">
        <f t="shared" si="136"/>
        <v>0</v>
      </c>
      <c r="AM269">
        <f t="shared" si="136"/>
        <v>0</v>
      </c>
      <c r="AN269" s="15" t="s">
        <v>943</v>
      </c>
      <c r="AO269" s="16">
        <v>0</v>
      </c>
      <c r="AP269" s="17">
        <v>0</v>
      </c>
      <c r="AQ269">
        <v>6842200</v>
      </c>
      <c r="AR269">
        <v>3701900</v>
      </c>
      <c r="AS269">
        <v>6946500</v>
      </c>
      <c r="AT269">
        <v>5650200</v>
      </c>
      <c r="AU269">
        <v>747130000</v>
      </c>
      <c r="AV269">
        <v>737750000</v>
      </c>
      <c r="AW269">
        <v>625580000</v>
      </c>
      <c r="AX269">
        <f t="shared" si="137"/>
        <v>4.9548271385167243E-3</v>
      </c>
      <c r="AY269">
        <f t="shared" si="137"/>
        <v>9.4157912572009495E-3</v>
      </c>
      <c r="AZ269">
        <f t="shared" si="137"/>
        <v>9.0319383612008051E-3</v>
      </c>
      <c r="BA269" s="15">
        <f>AQ269/AR269</f>
        <v>1.848294119236068</v>
      </c>
      <c r="BB269" s="16">
        <f t="shared" ref="BB269:BB277" si="139">AY269/AZ269</f>
        <v>1.0424995035007203</v>
      </c>
      <c r="BC269" s="17">
        <f>AY269/AX269</f>
        <v>1.9003268921344567</v>
      </c>
      <c r="BD269">
        <v>4350300</v>
      </c>
      <c r="BE269">
        <v>1934800</v>
      </c>
      <c r="BF269">
        <v>4954000</v>
      </c>
      <c r="BG269">
        <v>3197000</v>
      </c>
      <c r="BH269">
        <v>752070000</v>
      </c>
      <c r="BI269">
        <v>733350000</v>
      </c>
      <c r="BJ269">
        <v>663290000</v>
      </c>
      <c r="BK269">
        <f t="shared" si="138"/>
        <v>2.5726328666214582E-3</v>
      </c>
      <c r="BL269">
        <f t="shared" si="138"/>
        <v>6.7553010158860026E-3</v>
      </c>
      <c r="BM269">
        <f t="shared" si="138"/>
        <v>4.8199128586289552E-3</v>
      </c>
      <c r="BN269" s="15">
        <f>BD269/BE269</f>
        <v>2.2484494521397562</v>
      </c>
      <c r="BO269" s="16">
        <f t="shared" ref="BO269:BO277" si="140">BL269/BM269</f>
        <v>1.4015400722011344</v>
      </c>
      <c r="BP269" s="17">
        <f>BL269/BK269</f>
        <v>2.6258317319709459</v>
      </c>
      <c r="BQ269" s="41">
        <v>0</v>
      </c>
    </row>
    <row r="270" spans="1:69" customFormat="1" ht="15" x14ac:dyDescent="0.2">
      <c r="A270" t="s">
        <v>236</v>
      </c>
      <c r="B270" t="s">
        <v>237</v>
      </c>
      <c r="D270">
        <v>100360000</v>
      </c>
      <c r="E270">
        <v>130800000</v>
      </c>
      <c r="F270">
        <v>19357000</v>
      </c>
      <c r="G270">
        <v>101010000</v>
      </c>
      <c r="H270">
        <v>865460000</v>
      </c>
      <c r="I270">
        <v>887390000</v>
      </c>
      <c r="J270">
        <v>995240000</v>
      </c>
      <c r="K270">
        <f t="shared" si="134"/>
        <v>0.15113350125944586</v>
      </c>
      <c r="L270">
        <f t="shared" si="134"/>
        <v>2.1813407859002241E-2</v>
      </c>
      <c r="M270">
        <f t="shared" si="134"/>
        <v>0.10149310719022547</v>
      </c>
      <c r="N270" s="15">
        <f>D270/E270</f>
        <v>0.76727828746177373</v>
      </c>
      <c r="O270" s="16">
        <f>L270/M270</f>
        <v>0.21492501769719227</v>
      </c>
      <c r="P270" s="17">
        <f>L270/K270</f>
        <v>0.14433204866706481</v>
      </c>
      <c r="Q270">
        <v>195920000</v>
      </c>
      <c r="R270">
        <v>113360000</v>
      </c>
      <c r="S270">
        <v>52104000</v>
      </c>
      <c r="T270">
        <v>97740000</v>
      </c>
      <c r="U270">
        <v>876600000</v>
      </c>
      <c r="V270">
        <v>1078500000</v>
      </c>
      <c r="W270">
        <v>1138700000</v>
      </c>
      <c r="X270">
        <f t="shared" si="135"/>
        <v>0.12931781884553958</v>
      </c>
      <c r="Y270">
        <f t="shared" si="135"/>
        <v>4.8311543810848401E-2</v>
      </c>
      <c r="Z270">
        <f t="shared" si="135"/>
        <v>8.5834723807851052E-2</v>
      </c>
      <c r="AA270" s="15">
        <f>Q270/R270</f>
        <v>1.7282992237120678</v>
      </c>
      <c r="AB270" s="16">
        <f>Y270/Z270</f>
        <v>0.56284381969933572</v>
      </c>
      <c r="AC270" s="17">
        <f>Y270/X270</f>
        <v>0.37358767911599955</v>
      </c>
      <c r="AD270">
        <v>133580000</v>
      </c>
      <c r="AE270">
        <v>115560000</v>
      </c>
      <c r="AF270">
        <v>44207000</v>
      </c>
      <c r="AG270">
        <v>104330000</v>
      </c>
      <c r="AH270">
        <v>234260000</v>
      </c>
      <c r="AI270">
        <v>547210000</v>
      </c>
      <c r="AJ270">
        <v>689590000</v>
      </c>
      <c r="AK270">
        <f t="shared" si="136"/>
        <v>0.49329804490736789</v>
      </c>
      <c r="AL270">
        <f t="shared" si="136"/>
        <v>8.0786169843387365E-2</v>
      </c>
      <c r="AM270">
        <f t="shared" si="136"/>
        <v>0.1512927971693325</v>
      </c>
      <c r="AN270" s="15">
        <f>AD270/AE270</f>
        <v>1.1559363101419176</v>
      </c>
      <c r="AO270" s="16">
        <f>AL270/AM270</f>
        <v>0.53397234603950439</v>
      </c>
      <c r="AP270" s="17">
        <f>AL270/AK270</f>
        <v>0.16376746406638909</v>
      </c>
      <c r="AQ270">
        <v>130430000</v>
      </c>
      <c r="AR270">
        <v>106900000</v>
      </c>
      <c r="AS270">
        <v>115030000</v>
      </c>
      <c r="AT270">
        <v>87279000</v>
      </c>
      <c r="AU270">
        <v>747130000</v>
      </c>
      <c r="AV270">
        <v>737750000</v>
      </c>
      <c r="AW270">
        <v>625580000</v>
      </c>
      <c r="AX270">
        <f t="shared" si="137"/>
        <v>0.14308085607591717</v>
      </c>
      <c r="AY270">
        <f t="shared" si="137"/>
        <v>0.15592002710945443</v>
      </c>
      <c r="AZ270">
        <f t="shared" si="137"/>
        <v>0.13951692829054638</v>
      </c>
      <c r="BA270" s="15">
        <f>AQ270/AR270</f>
        <v>1.2201122544434051</v>
      </c>
      <c r="BB270" s="16">
        <f t="shared" si="139"/>
        <v>1.1175706705981108</v>
      </c>
      <c r="BC270" s="17">
        <f>AY270/AX270</f>
        <v>1.0897336749699411</v>
      </c>
      <c r="BD270">
        <v>122010000</v>
      </c>
      <c r="BE270">
        <v>99135000</v>
      </c>
      <c r="BF270">
        <v>153180000</v>
      </c>
      <c r="BG270">
        <v>120600000</v>
      </c>
      <c r="BH270">
        <v>752070000</v>
      </c>
      <c r="BI270">
        <v>733350000</v>
      </c>
      <c r="BJ270">
        <v>663290000</v>
      </c>
      <c r="BK270">
        <f t="shared" si="138"/>
        <v>0.13181618732298855</v>
      </c>
      <c r="BL270">
        <f t="shared" si="138"/>
        <v>0.20887707097565963</v>
      </c>
      <c r="BM270">
        <f t="shared" si="138"/>
        <v>0.18182092297486771</v>
      </c>
      <c r="BN270" s="15">
        <f>BD270/BE270</f>
        <v>1.2307459524890301</v>
      </c>
      <c r="BO270" s="16">
        <f t="shared" si="140"/>
        <v>1.148806570542664</v>
      </c>
      <c r="BP270" s="17">
        <f>BL270/BK270</f>
        <v>1.5846086525310368</v>
      </c>
      <c r="BQ270" s="41">
        <v>0</v>
      </c>
    </row>
    <row r="271" spans="1:69" customFormat="1" ht="15" x14ac:dyDescent="0.2">
      <c r="A271" t="s">
        <v>81</v>
      </c>
      <c r="B271" t="s">
        <v>82</v>
      </c>
      <c r="D271">
        <v>8046000</v>
      </c>
      <c r="E271">
        <v>0</v>
      </c>
      <c r="F271">
        <v>13717000</v>
      </c>
      <c r="G271">
        <v>0</v>
      </c>
      <c r="H271">
        <v>865460000</v>
      </c>
      <c r="I271">
        <v>887390000</v>
      </c>
      <c r="J271">
        <v>995240000</v>
      </c>
      <c r="K271">
        <f t="shared" si="134"/>
        <v>0</v>
      </c>
      <c r="L271">
        <f t="shared" si="134"/>
        <v>1.5457690530657322E-2</v>
      </c>
      <c r="M271">
        <f t="shared" si="134"/>
        <v>0</v>
      </c>
      <c r="N271" s="15" t="s">
        <v>943</v>
      </c>
      <c r="O271" s="16" t="s">
        <v>943</v>
      </c>
      <c r="P271" s="17" t="s">
        <v>943</v>
      </c>
      <c r="Q271">
        <v>20419000</v>
      </c>
      <c r="R271">
        <v>15717000</v>
      </c>
      <c r="S271">
        <v>16025000</v>
      </c>
      <c r="T271">
        <v>0</v>
      </c>
      <c r="U271">
        <v>876600000</v>
      </c>
      <c r="V271">
        <v>1078500000</v>
      </c>
      <c r="W271">
        <v>1138700000</v>
      </c>
      <c r="X271">
        <f t="shared" si="135"/>
        <v>1.7929500342231348E-2</v>
      </c>
      <c r="Y271">
        <f t="shared" si="135"/>
        <v>1.4858599907278627E-2</v>
      </c>
      <c r="Z271">
        <f t="shared" si="135"/>
        <v>0</v>
      </c>
      <c r="AA271" s="15">
        <f>Q271/R271</f>
        <v>1.2991665076032322</v>
      </c>
      <c r="AB271" s="16" t="s">
        <v>943</v>
      </c>
      <c r="AC271" s="17">
        <f>Y271/X271</f>
        <v>0.82872359093468506</v>
      </c>
      <c r="AD271">
        <v>23431000</v>
      </c>
      <c r="AE271">
        <v>0</v>
      </c>
      <c r="AF271">
        <v>0</v>
      </c>
      <c r="AG271">
        <v>0</v>
      </c>
      <c r="AH271">
        <v>234260000</v>
      </c>
      <c r="AI271">
        <v>547210000</v>
      </c>
      <c r="AJ271">
        <v>689590000</v>
      </c>
      <c r="AK271">
        <f t="shared" si="136"/>
        <v>0</v>
      </c>
      <c r="AL271">
        <f t="shared" si="136"/>
        <v>0</v>
      </c>
      <c r="AM271">
        <f t="shared" si="136"/>
        <v>0</v>
      </c>
      <c r="AN271" s="15" t="s">
        <v>943</v>
      </c>
      <c r="AO271" s="16">
        <v>0</v>
      </c>
      <c r="AP271" s="17">
        <v>0</v>
      </c>
      <c r="AQ271">
        <v>13883000</v>
      </c>
      <c r="AR271">
        <v>0</v>
      </c>
      <c r="AS271">
        <v>10921000</v>
      </c>
      <c r="AT271">
        <v>4726700</v>
      </c>
      <c r="AU271">
        <v>747130000</v>
      </c>
      <c r="AV271">
        <v>737750000</v>
      </c>
      <c r="AW271">
        <v>625580000</v>
      </c>
      <c r="AX271">
        <f t="shared" si="137"/>
        <v>0</v>
      </c>
      <c r="AY271">
        <f t="shared" si="137"/>
        <v>1.4803117587258557E-2</v>
      </c>
      <c r="AZ271">
        <f t="shared" si="137"/>
        <v>7.5557083026950985E-3</v>
      </c>
      <c r="BA271" s="15" t="s">
        <v>943</v>
      </c>
      <c r="BB271" s="16">
        <f t="shared" si="139"/>
        <v>1.9591965430928997</v>
      </c>
      <c r="BC271" s="17" t="s">
        <v>943</v>
      </c>
      <c r="BD271">
        <v>17979000</v>
      </c>
      <c r="BE271">
        <v>6908300</v>
      </c>
      <c r="BF271">
        <v>22849000</v>
      </c>
      <c r="BG271">
        <v>7560400</v>
      </c>
      <c r="BH271">
        <v>752070000</v>
      </c>
      <c r="BI271">
        <v>733350000</v>
      </c>
      <c r="BJ271">
        <v>663290000</v>
      </c>
      <c r="BK271">
        <f t="shared" si="138"/>
        <v>9.1857140957623627E-3</v>
      </c>
      <c r="BL271">
        <f t="shared" si="138"/>
        <v>3.1157019158655486E-2</v>
      </c>
      <c r="BM271">
        <f t="shared" si="138"/>
        <v>1.1398332554387975E-2</v>
      </c>
      <c r="BN271" s="15">
        <f>BD271/BE271</f>
        <v>2.6025216044468249</v>
      </c>
      <c r="BO271" s="16">
        <f t="shared" si="140"/>
        <v>2.733471673158113</v>
      </c>
      <c r="BP271" s="17">
        <f>BL271/BK271</f>
        <v>3.3918995119855868</v>
      </c>
      <c r="BQ271" s="41">
        <v>0</v>
      </c>
    </row>
    <row r="272" spans="1:69" customFormat="1" ht="15" x14ac:dyDescent="0.2">
      <c r="A272" t="s">
        <v>83</v>
      </c>
      <c r="B272" t="s">
        <v>84</v>
      </c>
      <c r="D272">
        <v>181760000</v>
      </c>
      <c r="E272">
        <v>363660000</v>
      </c>
      <c r="F272">
        <v>26043000</v>
      </c>
      <c r="G272">
        <v>50318000</v>
      </c>
      <c r="H272">
        <v>865460000</v>
      </c>
      <c r="I272">
        <v>887390000</v>
      </c>
      <c r="J272">
        <v>995240000</v>
      </c>
      <c r="K272">
        <f t="shared" si="134"/>
        <v>0.42019272987775286</v>
      </c>
      <c r="L272">
        <f t="shared" si="134"/>
        <v>2.9347862833703331E-2</v>
      </c>
      <c r="M272">
        <f t="shared" si="134"/>
        <v>5.0558659217877097E-2</v>
      </c>
      <c r="N272" s="15">
        <f>D272/E272</f>
        <v>0.49980751251168676</v>
      </c>
      <c r="O272" s="16">
        <f>L272/M272</f>
        <v>0.58047154113070676</v>
      </c>
      <c r="P272" s="17">
        <f>L272/K272</f>
        <v>6.9843813914252012E-2</v>
      </c>
      <c r="Q272">
        <v>604710000</v>
      </c>
      <c r="R272">
        <v>284510000</v>
      </c>
      <c r="S272">
        <v>212990000</v>
      </c>
      <c r="T272">
        <v>100570000</v>
      </c>
      <c r="U272">
        <v>876600000</v>
      </c>
      <c r="V272">
        <v>1078500000</v>
      </c>
      <c r="W272">
        <v>1138700000</v>
      </c>
      <c r="X272">
        <f t="shared" si="135"/>
        <v>0.32456080310289753</v>
      </c>
      <c r="Y272">
        <f t="shared" si="135"/>
        <v>0.19748725081131202</v>
      </c>
      <c r="Z272">
        <f t="shared" si="135"/>
        <v>8.8320014051110909E-2</v>
      </c>
      <c r="AA272" s="15">
        <f>Q272/R272</f>
        <v>2.1254437453868054</v>
      </c>
      <c r="AB272" s="16">
        <f>Y272/Z272</f>
        <v>2.2360418862368601</v>
      </c>
      <c r="AC272" s="17">
        <f>Y272/X272</f>
        <v>0.60847535784751372</v>
      </c>
      <c r="AD272">
        <v>317310000</v>
      </c>
      <c r="AE272">
        <v>78203000</v>
      </c>
      <c r="AF272">
        <v>57657000</v>
      </c>
      <c r="AG272">
        <v>33208000</v>
      </c>
      <c r="AH272">
        <v>234260000</v>
      </c>
      <c r="AI272">
        <v>547210000</v>
      </c>
      <c r="AJ272">
        <v>689590000</v>
      </c>
      <c r="AK272">
        <f t="shared" si="136"/>
        <v>0.33382993255357296</v>
      </c>
      <c r="AL272">
        <f t="shared" si="136"/>
        <v>0.10536539902414065</v>
      </c>
      <c r="AM272">
        <f t="shared" si="136"/>
        <v>4.8156150756246463E-2</v>
      </c>
      <c r="AN272" s="15">
        <f>AD272/AE272</f>
        <v>4.0575169750521081</v>
      </c>
      <c r="AO272" s="16">
        <f>AL272/AM272</f>
        <v>2.1879946251824003</v>
      </c>
      <c r="AP272" s="17">
        <f>AL272/AK272</f>
        <v>0.31562597822839517</v>
      </c>
      <c r="AQ272">
        <v>197210000</v>
      </c>
      <c r="AR272">
        <v>52409000</v>
      </c>
      <c r="AS272">
        <v>98066000</v>
      </c>
      <c r="AT272">
        <v>75630000</v>
      </c>
      <c r="AU272">
        <v>747130000</v>
      </c>
      <c r="AV272">
        <v>737750000</v>
      </c>
      <c r="AW272">
        <v>625580000</v>
      </c>
      <c r="AX272">
        <f t="shared" si="137"/>
        <v>7.0147096221541097E-2</v>
      </c>
      <c r="AY272">
        <f t="shared" si="137"/>
        <v>0.13292578786851914</v>
      </c>
      <c r="AZ272">
        <f t="shared" si="137"/>
        <v>0.12089580868953612</v>
      </c>
      <c r="BA272" s="15">
        <f>AQ272/AR272</f>
        <v>3.7629033181323819</v>
      </c>
      <c r="BB272" s="16">
        <f t="shared" si="139"/>
        <v>1.0995069995344202</v>
      </c>
      <c r="BC272" s="17">
        <f>AY272/AX272</f>
        <v>1.8949578104945086</v>
      </c>
      <c r="BD272">
        <v>160370000</v>
      </c>
      <c r="BE272">
        <v>34792000</v>
      </c>
      <c r="BF272">
        <v>175660000</v>
      </c>
      <c r="BG272">
        <v>64156000</v>
      </c>
      <c r="BH272">
        <v>752070000</v>
      </c>
      <c r="BI272">
        <v>733350000</v>
      </c>
      <c r="BJ272">
        <v>663290000</v>
      </c>
      <c r="BK272">
        <f t="shared" si="138"/>
        <v>4.6261651176087333E-2</v>
      </c>
      <c r="BL272">
        <f t="shared" si="138"/>
        <v>0.23953091975182383</v>
      </c>
      <c r="BM272">
        <f t="shared" si="138"/>
        <v>9.672390658686246E-2</v>
      </c>
      <c r="BN272" s="15">
        <f>BD272/BE272</f>
        <v>4.6093929638997473</v>
      </c>
      <c r="BO272" s="16">
        <f t="shared" si="140"/>
        <v>2.4764396745773931</v>
      </c>
      <c r="BP272" s="17">
        <f>BL272/BK272</f>
        <v>5.1777425505217911</v>
      </c>
      <c r="BQ272" s="41">
        <v>0</v>
      </c>
    </row>
    <row r="273" spans="1:69" customFormat="1" ht="15" x14ac:dyDescent="0.2">
      <c r="A273" t="s">
        <v>682</v>
      </c>
      <c r="B273" t="s">
        <v>683</v>
      </c>
      <c r="D273">
        <v>0</v>
      </c>
      <c r="E273">
        <v>0</v>
      </c>
      <c r="F273">
        <v>0</v>
      </c>
      <c r="G273">
        <v>0</v>
      </c>
      <c r="H273">
        <v>865460000</v>
      </c>
      <c r="I273">
        <v>887390000</v>
      </c>
      <c r="J273">
        <v>995240000</v>
      </c>
      <c r="K273">
        <f t="shared" si="134"/>
        <v>0</v>
      </c>
      <c r="L273">
        <f t="shared" si="134"/>
        <v>0</v>
      </c>
      <c r="M273">
        <f t="shared" si="134"/>
        <v>0</v>
      </c>
      <c r="N273" s="15">
        <v>0</v>
      </c>
      <c r="O273" s="16">
        <v>0</v>
      </c>
      <c r="P273" s="17">
        <v>0</v>
      </c>
      <c r="Q273">
        <v>0</v>
      </c>
      <c r="R273">
        <v>0</v>
      </c>
      <c r="S273">
        <v>0</v>
      </c>
      <c r="T273">
        <v>0</v>
      </c>
      <c r="U273">
        <v>876600000</v>
      </c>
      <c r="V273">
        <v>1078500000</v>
      </c>
      <c r="W273">
        <v>1138700000</v>
      </c>
      <c r="X273">
        <f t="shared" si="135"/>
        <v>0</v>
      </c>
      <c r="Y273">
        <f t="shared" si="135"/>
        <v>0</v>
      </c>
      <c r="Z273">
        <f t="shared" si="135"/>
        <v>0</v>
      </c>
      <c r="AA273" s="15">
        <v>0</v>
      </c>
      <c r="AB273" s="16">
        <v>0</v>
      </c>
      <c r="AC273" s="17">
        <v>0</v>
      </c>
      <c r="AD273">
        <v>0</v>
      </c>
      <c r="AE273">
        <v>0</v>
      </c>
      <c r="AF273">
        <v>0</v>
      </c>
      <c r="AG273">
        <v>0</v>
      </c>
      <c r="AH273">
        <v>234260000</v>
      </c>
      <c r="AI273">
        <v>547210000</v>
      </c>
      <c r="AJ273">
        <v>689590000</v>
      </c>
      <c r="AK273">
        <f t="shared" si="136"/>
        <v>0</v>
      </c>
      <c r="AL273">
        <f t="shared" si="136"/>
        <v>0</v>
      </c>
      <c r="AM273">
        <f t="shared" si="136"/>
        <v>0</v>
      </c>
      <c r="AN273" s="15">
        <v>0</v>
      </c>
      <c r="AO273" s="16">
        <v>0</v>
      </c>
      <c r="AP273" s="17">
        <v>0</v>
      </c>
      <c r="AQ273">
        <v>0</v>
      </c>
      <c r="AR273">
        <v>0</v>
      </c>
      <c r="AS273">
        <v>0</v>
      </c>
      <c r="AT273">
        <v>3569300</v>
      </c>
      <c r="AU273">
        <v>747130000</v>
      </c>
      <c r="AV273">
        <v>737750000</v>
      </c>
      <c r="AW273">
        <v>625580000</v>
      </c>
      <c r="AX273">
        <f t="shared" si="137"/>
        <v>0</v>
      </c>
      <c r="AY273">
        <f t="shared" si="137"/>
        <v>0</v>
      </c>
      <c r="AZ273">
        <f t="shared" si="137"/>
        <v>5.7055852169186991E-3</v>
      </c>
      <c r="BA273" s="15">
        <v>0</v>
      </c>
      <c r="BB273" s="16">
        <f t="shared" si="139"/>
        <v>0</v>
      </c>
      <c r="BC273" s="17">
        <v>0</v>
      </c>
      <c r="BD273">
        <v>4847100</v>
      </c>
      <c r="BE273">
        <v>0</v>
      </c>
      <c r="BF273">
        <v>5987400</v>
      </c>
      <c r="BG273">
        <v>4206900</v>
      </c>
      <c r="BH273">
        <v>752070000</v>
      </c>
      <c r="BI273">
        <v>733350000</v>
      </c>
      <c r="BJ273">
        <v>663290000</v>
      </c>
      <c r="BK273">
        <f t="shared" si="138"/>
        <v>0</v>
      </c>
      <c r="BL273">
        <f t="shared" si="138"/>
        <v>8.1644508079361834E-3</v>
      </c>
      <c r="BM273">
        <f t="shared" si="138"/>
        <v>6.3424746340213179E-3</v>
      </c>
      <c r="BN273" s="15" t="s">
        <v>943</v>
      </c>
      <c r="BO273" s="16">
        <f t="shared" si="140"/>
        <v>1.2872658195811622</v>
      </c>
      <c r="BP273" s="17" t="s">
        <v>943</v>
      </c>
      <c r="BQ273" s="41">
        <v>0</v>
      </c>
    </row>
    <row r="274" spans="1:69" customFormat="1" ht="15" x14ac:dyDescent="0.2">
      <c r="A274" t="s">
        <v>99</v>
      </c>
      <c r="B274" t="s">
        <v>100</v>
      </c>
      <c r="D274">
        <v>117270000</v>
      </c>
      <c r="E274">
        <v>252090000</v>
      </c>
      <c r="F274">
        <v>138840000</v>
      </c>
      <c r="G274">
        <v>175020000</v>
      </c>
      <c r="H274">
        <v>865460000</v>
      </c>
      <c r="I274">
        <v>887390000</v>
      </c>
      <c r="J274">
        <v>995240000</v>
      </c>
      <c r="K274">
        <f t="shared" si="134"/>
        <v>0.29127862639521179</v>
      </c>
      <c r="L274">
        <f t="shared" si="134"/>
        <v>0.15645882869989519</v>
      </c>
      <c r="M274">
        <f t="shared" si="134"/>
        <v>0.17585707969936901</v>
      </c>
      <c r="N274" s="15">
        <f>D274/E274</f>
        <v>0.46519100321313817</v>
      </c>
      <c r="O274" s="16">
        <f>L274/M274</f>
        <v>0.88969309036272248</v>
      </c>
      <c r="P274" s="17">
        <f>L274/K274</f>
        <v>0.53714490018093253</v>
      </c>
      <c r="Q274">
        <v>261130000</v>
      </c>
      <c r="R274">
        <v>222420000</v>
      </c>
      <c r="S274">
        <v>280440000</v>
      </c>
      <c r="T274">
        <v>279500000</v>
      </c>
      <c r="U274">
        <v>876600000</v>
      </c>
      <c r="V274">
        <v>1078500000</v>
      </c>
      <c r="W274">
        <v>1138700000</v>
      </c>
      <c r="X274">
        <f t="shared" si="135"/>
        <v>0.25373032169746751</v>
      </c>
      <c r="Y274">
        <f t="shared" si="135"/>
        <v>0.26002781641168288</v>
      </c>
      <c r="Z274">
        <f t="shared" si="135"/>
        <v>0.24545534381312023</v>
      </c>
      <c r="AA274" s="15">
        <f>Q274/R274</f>
        <v>1.1740401043071667</v>
      </c>
      <c r="AB274" s="16">
        <f>Y274/Z274</f>
        <v>1.0593691397065592</v>
      </c>
      <c r="AC274" s="17">
        <f>Y274/X274</f>
        <v>1.0248196379214154</v>
      </c>
      <c r="AD274">
        <v>151910000</v>
      </c>
      <c r="AE274">
        <v>168690000</v>
      </c>
      <c r="AF274">
        <v>86156000</v>
      </c>
      <c r="AG274">
        <v>145870000</v>
      </c>
      <c r="AH274">
        <v>234260000</v>
      </c>
      <c r="AI274">
        <v>547210000</v>
      </c>
      <c r="AJ274">
        <v>689590000</v>
      </c>
      <c r="AK274">
        <f t="shared" si="136"/>
        <v>0.72009732775548541</v>
      </c>
      <c r="AL274">
        <f t="shared" si="136"/>
        <v>0.15744595310758211</v>
      </c>
      <c r="AM274">
        <f t="shared" si="136"/>
        <v>0.21153148972577909</v>
      </c>
      <c r="AN274" s="15">
        <f>AD274/AE274</f>
        <v>0.90052759499673962</v>
      </c>
      <c r="AO274" s="16">
        <f>AL274/AM274</f>
        <v>0.74431449100882663</v>
      </c>
      <c r="AP274" s="17">
        <f>AL274/AK274</f>
        <v>0.2186453789494468</v>
      </c>
      <c r="AQ274">
        <v>407400000</v>
      </c>
      <c r="AR274">
        <v>245340000</v>
      </c>
      <c r="AS274">
        <v>335090000</v>
      </c>
      <c r="AT274">
        <v>323360000</v>
      </c>
      <c r="AU274">
        <v>747130000</v>
      </c>
      <c r="AV274">
        <v>737750000</v>
      </c>
      <c r="AW274">
        <v>625580000</v>
      </c>
      <c r="AX274">
        <f t="shared" si="137"/>
        <v>0.32837658774242767</v>
      </c>
      <c r="AY274">
        <f t="shared" si="137"/>
        <v>0.45420535411724838</v>
      </c>
      <c r="AZ274">
        <f t="shared" si="137"/>
        <v>0.51689632021484067</v>
      </c>
      <c r="BA274" s="15">
        <f>AQ274/AR274</f>
        <v>1.6605527023722182</v>
      </c>
      <c r="BB274" s="16">
        <f t="shared" si="139"/>
        <v>0.87871655563046824</v>
      </c>
      <c r="BC274" s="17">
        <f>AY274/AX274</f>
        <v>1.3831843410027709</v>
      </c>
      <c r="BD274">
        <v>283040000</v>
      </c>
      <c r="BE274">
        <v>240730000</v>
      </c>
      <c r="BF274">
        <v>412560000</v>
      </c>
      <c r="BG274">
        <v>239760000</v>
      </c>
      <c r="BH274">
        <v>752070000</v>
      </c>
      <c r="BI274">
        <v>733350000</v>
      </c>
      <c r="BJ274">
        <v>663290000</v>
      </c>
      <c r="BK274">
        <f t="shared" si="138"/>
        <v>0.32008988525004323</v>
      </c>
      <c r="BL274">
        <f t="shared" si="138"/>
        <v>0.56256903252198809</v>
      </c>
      <c r="BM274">
        <f t="shared" si="138"/>
        <v>0.36147084985451311</v>
      </c>
      <c r="BN274" s="15">
        <f>BD274/BE274</f>
        <v>1.1757570722386075</v>
      </c>
      <c r="BO274" s="16">
        <f t="shared" si="140"/>
        <v>1.5563330563126021</v>
      </c>
      <c r="BP274" s="17">
        <f>BL274/BK274</f>
        <v>1.7575345502796142</v>
      </c>
      <c r="BQ274" s="41">
        <v>0</v>
      </c>
    </row>
    <row r="275" spans="1:69" customFormat="1" ht="15" x14ac:dyDescent="0.2">
      <c r="A275" t="s">
        <v>117</v>
      </c>
      <c r="B275" t="s">
        <v>118</v>
      </c>
      <c r="D275">
        <v>89263000</v>
      </c>
      <c r="E275">
        <v>147030000</v>
      </c>
      <c r="F275">
        <v>105070000</v>
      </c>
      <c r="G275">
        <v>35287000</v>
      </c>
      <c r="H275">
        <v>865460000</v>
      </c>
      <c r="I275">
        <v>887390000</v>
      </c>
      <c r="J275">
        <v>995240000</v>
      </c>
      <c r="K275">
        <f t="shared" si="134"/>
        <v>0.16988653432856515</v>
      </c>
      <c r="L275">
        <f t="shared" si="134"/>
        <v>0.11840340774631222</v>
      </c>
      <c r="M275">
        <f t="shared" si="134"/>
        <v>3.545576946264218E-2</v>
      </c>
      <c r="N275" s="15">
        <f>D275/E275</f>
        <v>0.6071073930490376</v>
      </c>
      <c r="O275" s="16">
        <f>L275/M275</f>
        <v>3.3394680059353239</v>
      </c>
      <c r="P275" s="17">
        <f>L275/K275</f>
        <v>0.69695581356269731</v>
      </c>
      <c r="Q275">
        <v>255760000</v>
      </c>
      <c r="R275">
        <v>106100000</v>
      </c>
      <c r="S275">
        <v>150340000</v>
      </c>
      <c r="T275">
        <v>32548000</v>
      </c>
      <c r="U275">
        <v>876600000</v>
      </c>
      <c r="V275">
        <v>1078500000</v>
      </c>
      <c r="W275">
        <v>1138700000</v>
      </c>
      <c r="X275">
        <f t="shared" si="135"/>
        <v>0.12103582021446498</v>
      </c>
      <c r="Y275">
        <f t="shared" si="135"/>
        <v>0.13939731108020398</v>
      </c>
      <c r="Z275">
        <f t="shared" si="135"/>
        <v>2.8583472380785107E-2</v>
      </c>
      <c r="AA275" s="15">
        <f>Q275/R275</f>
        <v>2.4105560791705938</v>
      </c>
      <c r="AB275" s="16">
        <f>Y275/Z275</f>
        <v>4.8768501329429848</v>
      </c>
      <c r="AC275" s="17">
        <f>Y275/X275</f>
        <v>1.1517029490377644</v>
      </c>
      <c r="AD275">
        <v>192070000</v>
      </c>
      <c r="AE275">
        <v>0</v>
      </c>
      <c r="AF275">
        <v>96276000</v>
      </c>
      <c r="AG275">
        <v>27820000</v>
      </c>
      <c r="AH275">
        <v>234260000</v>
      </c>
      <c r="AI275">
        <v>547210000</v>
      </c>
      <c r="AJ275">
        <v>689590000</v>
      </c>
      <c r="AK275">
        <f t="shared" si="136"/>
        <v>0</v>
      </c>
      <c r="AL275">
        <f t="shared" si="136"/>
        <v>0.17593976718261728</v>
      </c>
      <c r="AM275">
        <f t="shared" si="136"/>
        <v>4.03428123957714E-2</v>
      </c>
      <c r="AN275" s="15" t="s">
        <v>943</v>
      </c>
      <c r="AO275" s="16">
        <f>AL275/AM275</f>
        <v>4.3611180464220363</v>
      </c>
      <c r="AP275" s="17" t="s">
        <v>943</v>
      </c>
      <c r="AQ275">
        <v>35914000</v>
      </c>
      <c r="AR275">
        <v>33203000</v>
      </c>
      <c r="AS275">
        <v>49203000</v>
      </c>
      <c r="AT275">
        <v>32601000</v>
      </c>
      <c r="AU275">
        <v>747130000</v>
      </c>
      <c r="AV275">
        <v>737750000</v>
      </c>
      <c r="AW275">
        <v>625580000</v>
      </c>
      <c r="AX275">
        <f t="shared" si="137"/>
        <v>4.4440726513458165E-2</v>
      </c>
      <c r="AY275">
        <f t="shared" si="137"/>
        <v>6.669332429684853E-2</v>
      </c>
      <c r="AZ275">
        <f t="shared" si="137"/>
        <v>5.2113238914287541E-2</v>
      </c>
      <c r="BA275" s="15">
        <f>AQ275/AR275</f>
        <v>1.0816492485618769</v>
      </c>
      <c r="BB275" s="16">
        <f t="shared" si="139"/>
        <v>1.279776994988574</v>
      </c>
      <c r="BC275" s="17">
        <f>AY275/AX275</f>
        <v>1.5007253375268634</v>
      </c>
      <c r="BD275">
        <v>38266000</v>
      </c>
      <c r="BE275">
        <v>58503000</v>
      </c>
      <c r="BF275">
        <v>66277000</v>
      </c>
      <c r="BG275">
        <v>26118000</v>
      </c>
      <c r="BH275">
        <v>752070000</v>
      </c>
      <c r="BI275">
        <v>733350000</v>
      </c>
      <c r="BJ275">
        <v>663290000</v>
      </c>
      <c r="BK275">
        <f t="shared" si="138"/>
        <v>7.7789301527783322E-2</v>
      </c>
      <c r="BL275">
        <f t="shared" si="138"/>
        <v>9.0375673280152724E-2</v>
      </c>
      <c r="BM275">
        <f t="shared" si="138"/>
        <v>3.9376441677094483E-2</v>
      </c>
      <c r="BN275" s="15">
        <f>BD275/BE275</f>
        <v>0.65408611524195337</v>
      </c>
      <c r="BO275" s="16">
        <f t="shared" si="140"/>
        <v>2.2951711589705375</v>
      </c>
      <c r="BP275" s="17">
        <f>BL275/BK275</f>
        <v>1.1618008068612629</v>
      </c>
      <c r="BQ275" s="41">
        <v>0</v>
      </c>
    </row>
    <row r="276" spans="1:69" customFormat="1" ht="15" x14ac:dyDescent="0.2">
      <c r="A276" t="s">
        <v>101</v>
      </c>
      <c r="B276" t="s">
        <v>102</v>
      </c>
      <c r="D276">
        <v>496360000</v>
      </c>
      <c r="E276">
        <v>1041300000</v>
      </c>
      <c r="F276">
        <v>435460000</v>
      </c>
      <c r="G276">
        <v>493420000</v>
      </c>
      <c r="H276">
        <v>865460000</v>
      </c>
      <c r="I276">
        <v>887390000</v>
      </c>
      <c r="J276">
        <v>995240000</v>
      </c>
      <c r="K276">
        <f t="shared" si="134"/>
        <v>1.2031751900723315</v>
      </c>
      <c r="L276">
        <f t="shared" si="134"/>
        <v>0.49071997656047511</v>
      </c>
      <c r="M276">
        <f t="shared" si="134"/>
        <v>0.49577991238294283</v>
      </c>
      <c r="N276" s="15">
        <f>D276/E276</f>
        <v>0.4766733890329396</v>
      </c>
      <c r="O276" s="16">
        <f>L276/M276</f>
        <v>0.98979398782385641</v>
      </c>
      <c r="P276" s="17">
        <f>L276/K276</f>
        <v>0.40785413513303442</v>
      </c>
      <c r="Q276">
        <v>1308800000</v>
      </c>
      <c r="R276">
        <v>1061700000</v>
      </c>
      <c r="S276">
        <v>798210000</v>
      </c>
      <c r="T276">
        <v>662170000</v>
      </c>
      <c r="U276">
        <v>876600000</v>
      </c>
      <c r="V276">
        <v>1078500000</v>
      </c>
      <c r="W276">
        <v>1138700000</v>
      </c>
      <c r="X276">
        <f t="shared" si="135"/>
        <v>1.2111567419575633</v>
      </c>
      <c r="Y276">
        <f t="shared" si="135"/>
        <v>0.74011126564673158</v>
      </c>
      <c r="Z276">
        <f t="shared" si="135"/>
        <v>0.58151400720119439</v>
      </c>
      <c r="AA276" s="15">
        <f>Q276/R276</f>
        <v>1.232739945370632</v>
      </c>
      <c r="AB276" s="16">
        <f>Y276/Z276</f>
        <v>1.2727316220788214</v>
      </c>
      <c r="AC276" s="17">
        <f>Y276/X276</f>
        <v>0.61107802153708668</v>
      </c>
      <c r="AD276">
        <v>885840000</v>
      </c>
      <c r="AE276">
        <v>512440000</v>
      </c>
      <c r="AF276">
        <v>237240000</v>
      </c>
      <c r="AG276">
        <v>406620000</v>
      </c>
      <c r="AH276">
        <v>234260000</v>
      </c>
      <c r="AI276">
        <v>547210000</v>
      </c>
      <c r="AJ276">
        <v>689590000</v>
      </c>
      <c r="AK276">
        <f t="shared" si="136"/>
        <v>2.1874839921454794</v>
      </c>
      <c r="AL276">
        <f t="shared" si="136"/>
        <v>0.43354470861278122</v>
      </c>
      <c r="AM276">
        <f t="shared" si="136"/>
        <v>0.58965472237126404</v>
      </c>
      <c r="AN276" s="15">
        <f>AD276/AE276</f>
        <v>1.7286706736398407</v>
      </c>
      <c r="AO276" s="16">
        <f>AL276/AM276</f>
        <v>0.73525182138676848</v>
      </c>
      <c r="AP276" s="17">
        <f>AL276/AK276</f>
        <v>0.198193317148603</v>
      </c>
      <c r="AQ276">
        <v>674760000</v>
      </c>
      <c r="AR276">
        <v>440550000</v>
      </c>
      <c r="AS276">
        <v>647540000</v>
      </c>
      <c r="AT276">
        <v>464200000</v>
      </c>
      <c r="AU276">
        <v>747130000</v>
      </c>
      <c r="AV276">
        <v>737750000</v>
      </c>
      <c r="AW276">
        <v>625580000</v>
      </c>
      <c r="AX276">
        <f t="shared" si="137"/>
        <v>0.58965641856169604</v>
      </c>
      <c r="AY276">
        <f t="shared" si="137"/>
        <v>0.87772280582853268</v>
      </c>
      <c r="AZ276">
        <f t="shared" si="137"/>
        <v>0.7420313948655648</v>
      </c>
      <c r="BA276" s="15">
        <f>AQ276/AR276</f>
        <v>1.5316309159005788</v>
      </c>
      <c r="BB276" s="16">
        <f t="shared" si="139"/>
        <v>1.182864784296022</v>
      </c>
      <c r="BC276" s="17">
        <f>AY276/AX276</f>
        <v>1.4885326067839557</v>
      </c>
      <c r="BD276">
        <v>700130000</v>
      </c>
      <c r="BE276">
        <v>380100000</v>
      </c>
      <c r="BF276">
        <v>841030000</v>
      </c>
      <c r="BG276">
        <v>506700000</v>
      </c>
      <c r="BH276">
        <v>752070000</v>
      </c>
      <c r="BI276">
        <v>733350000</v>
      </c>
      <c r="BJ276">
        <v>663290000</v>
      </c>
      <c r="BK276">
        <f t="shared" si="138"/>
        <v>0.50540508197375245</v>
      </c>
      <c r="BL276">
        <f t="shared" si="138"/>
        <v>1.1468330265221245</v>
      </c>
      <c r="BM276">
        <f t="shared" si="138"/>
        <v>0.76391925100634717</v>
      </c>
      <c r="BN276" s="15">
        <f>BD276/BE276</f>
        <v>1.8419626414101553</v>
      </c>
      <c r="BO276" s="16">
        <f t="shared" si="140"/>
        <v>1.5012490194629169</v>
      </c>
      <c r="BP276" s="17">
        <f>BL276/BK276</f>
        <v>2.2691363174335546</v>
      </c>
      <c r="BQ276" s="41">
        <v>0</v>
      </c>
    </row>
    <row r="277" spans="1:69" customFormat="1" ht="15" x14ac:dyDescent="0.2">
      <c r="A277" t="s">
        <v>97</v>
      </c>
      <c r="B277" t="s">
        <v>98</v>
      </c>
      <c r="D277">
        <v>20793000</v>
      </c>
      <c r="E277">
        <v>33357000</v>
      </c>
      <c r="F277">
        <v>14133000</v>
      </c>
      <c r="G277">
        <v>10104000</v>
      </c>
      <c r="H277">
        <v>865460000</v>
      </c>
      <c r="I277">
        <v>887390000</v>
      </c>
      <c r="J277">
        <v>995240000</v>
      </c>
      <c r="K277">
        <f t="shared" si="134"/>
        <v>3.8542509185866478E-2</v>
      </c>
      <c r="L277">
        <f t="shared" si="134"/>
        <v>1.5926481028634535E-2</v>
      </c>
      <c r="M277">
        <f t="shared" si="134"/>
        <v>1.0152325067320445E-2</v>
      </c>
      <c r="N277" s="15">
        <f>D277/E277</f>
        <v>0.62334742332943605</v>
      </c>
      <c r="O277" s="16">
        <f>L277/M277</f>
        <v>1.5687520763003004</v>
      </c>
      <c r="P277" s="17">
        <f>L277/K277</f>
        <v>0.41321858293737579</v>
      </c>
      <c r="Q277">
        <v>73796000</v>
      </c>
      <c r="R277">
        <v>48148000</v>
      </c>
      <c r="S277">
        <v>44296000</v>
      </c>
      <c r="T277">
        <v>21639000</v>
      </c>
      <c r="U277">
        <v>876600000</v>
      </c>
      <c r="V277">
        <v>1078500000</v>
      </c>
      <c r="W277">
        <v>1138700000</v>
      </c>
      <c r="X277">
        <f t="shared" si="135"/>
        <v>5.4925849874515174E-2</v>
      </c>
      <c r="Y277">
        <f t="shared" si="135"/>
        <v>4.1071859063514141E-2</v>
      </c>
      <c r="Z277">
        <f t="shared" si="135"/>
        <v>1.9003249319399316E-2</v>
      </c>
      <c r="AA277" s="15">
        <f>Q277/R277</f>
        <v>1.532690869818061</v>
      </c>
      <c r="AB277" s="16">
        <f>Y277/Z277</f>
        <v>2.1613071729573248</v>
      </c>
      <c r="AC277" s="17">
        <f>Y277/X277</f>
        <v>0.74776920443375616</v>
      </c>
      <c r="AD277">
        <v>19597000</v>
      </c>
      <c r="AE277">
        <v>22778000</v>
      </c>
      <c r="AF277">
        <v>0</v>
      </c>
      <c r="AG277">
        <v>0</v>
      </c>
      <c r="AH277">
        <v>234260000</v>
      </c>
      <c r="AI277">
        <v>547210000</v>
      </c>
      <c r="AJ277">
        <v>689590000</v>
      </c>
      <c r="AK277">
        <f t="shared" si="136"/>
        <v>9.7233842738837187E-2</v>
      </c>
      <c r="AL277">
        <f t="shared" si="136"/>
        <v>0</v>
      </c>
      <c r="AM277">
        <f t="shared" si="136"/>
        <v>0</v>
      </c>
      <c r="AN277" s="15">
        <f>AD277/AE277</f>
        <v>0.86034770392483972</v>
      </c>
      <c r="AO277" s="16">
        <v>0</v>
      </c>
      <c r="AP277" s="17">
        <f>AL277/AK277</f>
        <v>0</v>
      </c>
      <c r="AQ277">
        <v>52588000</v>
      </c>
      <c r="AR277">
        <v>8021800</v>
      </c>
      <c r="AS277">
        <v>30397000</v>
      </c>
      <c r="AT277">
        <v>37916000</v>
      </c>
      <c r="AU277">
        <v>747130000</v>
      </c>
      <c r="AV277">
        <v>737750000</v>
      </c>
      <c r="AW277">
        <v>625580000</v>
      </c>
      <c r="AX277">
        <f t="shared" si="137"/>
        <v>1.0736819562860546E-2</v>
      </c>
      <c r="AY277">
        <f t="shared" si="137"/>
        <v>4.120230430362589E-2</v>
      </c>
      <c r="AZ277">
        <f t="shared" si="137"/>
        <v>6.0609354519006363E-2</v>
      </c>
      <c r="BA277" s="15">
        <f>AQ277/AR277</f>
        <v>6.5556358921937719</v>
      </c>
      <c r="BB277" s="16">
        <f t="shared" si="139"/>
        <v>0.67980107411811064</v>
      </c>
      <c r="BC277" s="17">
        <f>AY277/AX277</f>
        <v>3.8374775754030281</v>
      </c>
      <c r="BD277">
        <v>26901000</v>
      </c>
      <c r="BE277">
        <v>9314100</v>
      </c>
      <c r="BF277">
        <v>70798000</v>
      </c>
      <c r="BG277">
        <v>26766000</v>
      </c>
      <c r="BH277">
        <v>752070000</v>
      </c>
      <c r="BI277">
        <v>733350000</v>
      </c>
      <c r="BJ277">
        <v>663290000</v>
      </c>
      <c r="BK277">
        <f t="shared" si="138"/>
        <v>1.2384618453069528E-2</v>
      </c>
      <c r="BL277">
        <f t="shared" si="138"/>
        <v>9.6540533169700682E-2</v>
      </c>
      <c r="BM277">
        <f t="shared" si="138"/>
        <v>4.035338991994452E-2</v>
      </c>
      <c r="BN277" s="15">
        <f>BD277/BE277</f>
        <v>2.8882017586240218</v>
      </c>
      <c r="BO277" s="16">
        <f t="shared" si="140"/>
        <v>2.3923772788661273</v>
      </c>
      <c r="BP277" s="17">
        <f>BL277/BK277</f>
        <v>7.7951963991085336</v>
      </c>
      <c r="BQ277" s="41">
        <v>0</v>
      </c>
    </row>
    <row r="278" spans="1:69" customFormat="1" ht="15" x14ac:dyDescent="0.2">
      <c r="A278" t="s">
        <v>34</v>
      </c>
      <c r="B278" t="s">
        <v>35</v>
      </c>
      <c r="D278">
        <v>0</v>
      </c>
      <c r="E278">
        <v>0</v>
      </c>
      <c r="F278">
        <v>0</v>
      </c>
      <c r="G278">
        <v>0</v>
      </c>
      <c r="H278">
        <v>865460000</v>
      </c>
      <c r="I278">
        <v>887390000</v>
      </c>
      <c r="J278">
        <v>995240000</v>
      </c>
      <c r="K278">
        <f t="shared" si="134"/>
        <v>0</v>
      </c>
      <c r="L278">
        <f t="shared" si="134"/>
        <v>0</v>
      </c>
      <c r="M278">
        <f t="shared" si="134"/>
        <v>0</v>
      </c>
      <c r="N278" s="15">
        <v>0</v>
      </c>
      <c r="O278" s="16">
        <v>0</v>
      </c>
      <c r="P278" s="17">
        <v>0</v>
      </c>
      <c r="Q278">
        <v>0</v>
      </c>
      <c r="R278">
        <v>0</v>
      </c>
      <c r="S278">
        <v>0</v>
      </c>
      <c r="T278">
        <v>0</v>
      </c>
      <c r="U278">
        <v>876600000</v>
      </c>
      <c r="V278">
        <v>1078500000</v>
      </c>
      <c r="W278">
        <v>1138700000</v>
      </c>
      <c r="X278">
        <f t="shared" si="135"/>
        <v>0</v>
      </c>
      <c r="Y278">
        <f t="shared" si="135"/>
        <v>0</v>
      </c>
      <c r="Z278">
        <f t="shared" si="135"/>
        <v>0</v>
      </c>
      <c r="AA278" s="15">
        <v>0</v>
      </c>
      <c r="AB278" s="16">
        <v>0</v>
      </c>
      <c r="AC278" s="17">
        <v>0</v>
      </c>
      <c r="AD278">
        <v>0</v>
      </c>
      <c r="AE278">
        <v>0</v>
      </c>
      <c r="AF278">
        <v>6404300</v>
      </c>
      <c r="AG278">
        <v>0</v>
      </c>
      <c r="AH278">
        <v>234260000</v>
      </c>
      <c r="AI278">
        <v>547210000</v>
      </c>
      <c r="AJ278">
        <v>689590000</v>
      </c>
      <c r="AK278">
        <f t="shared" si="136"/>
        <v>0</v>
      </c>
      <c r="AL278">
        <f t="shared" si="136"/>
        <v>1.1703550739204328E-2</v>
      </c>
      <c r="AM278">
        <f t="shared" si="136"/>
        <v>0</v>
      </c>
      <c r="AN278" s="15">
        <v>0</v>
      </c>
      <c r="AO278" s="16" t="s">
        <v>943</v>
      </c>
      <c r="AP278" s="17" t="s">
        <v>943</v>
      </c>
      <c r="AQ278">
        <v>0</v>
      </c>
      <c r="AR278">
        <v>0</v>
      </c>
      <c r="AS278">
        <v>0</v>
      </c>
      <c r="AT278">
        <v>0</v>
      </c>
      <c r="AU278">
        <v>747130000</v>
      </c>
      <c r="AV278">
        <v>737750000</v>
      </c>
      <c r="AW278">
        <v>625580000</v>
      </c>
      <c r="AX278">
        <f t="shared" si="137"/>
        <v>0</v>
      </c>
      <c r="AY278">
        <f t="shared" si="137"/>
        <v>0</v>
      </c>
      <c r="AZ278">
        <f t="shared" si="137"/>
        <v>0</v>
      </c>
      <c r="BA278" s="15">
        <v>0</v>
      </c>
      <c r="BB278" s="16">
        <v>0</v>
      </c>
      <c r="BC278" s="17">
        <v>0</v>
      </c>
      <c r="BD278">
        <v>0</v>
      </c>
      <c r="BE278">
        <v>0</v>
      </c>
      <c r="BF278">
        <v>0</v>
      </c>
      <c r="BG278">
        <v>0</v>
      </c>
      <c r="BH278">
        <v>752070000</v>
      </c>
      <c r="BI278">
        <v>733350000</v>
      </c>
      <c r="BJ278">
        <v>663290000</v>
      </c>
      <c r="BK278">
        <f t="shared" si="138"/>
        <v>0</v>
      </c>
      <c r="BL278">
        <f t="shared" si="138"/>
        <v>0</v>
      </c>
      <c r="BM278">
        <f t="shared" si="138"/>
        <v>0</v>
      </c>
      <c r="BN278" s="15">
        <v>0</v>
      </c>
      <c r="BO278" s="16">
        <v>0</v>
      </c>
      <c r="BP278" s="17">
        <v>0</v>
      </c>
      <c r="BQ278" s="41">
        <v>0</v>
      </c>
    </row>
    <row r="279" spans="1:69" customFormat="1" ht="15" x14ac:dyDescent="0.2">
      <c r="A279" t="s">
        <v>463</v>
      </c>
      <c r="B279" t="s">
        <v>464</v>
      </c>
      <c r="D279">
        <v>0</v>
      </c>
      <c r="E279">
        <v>10570000</v>
      </c>
      <c r="F279">
        <v>0</v>
      </c>
      <c r="G279">
        <v>0</v>
      </c>
      <c r="H279">
        <v>865460000</v>
      </c>
      <c r="I279">
        <v>887390000</v>
      </c>
      <c r="J279">
        <v>995240000</v>
      </c>
      <c r="K279">
        <f t="shared" si="134"/>
        <v>1.2213158320430753E-2</v>
      </c>
      <c r="L279">
        <f t="shared" si="134"/>
        <v>0</v>
      </c>
      <c r="M279">
        <f t="shared" si="134"/>
        <v>0</v>
      </c>
      <c r="N279" s="15">
        <f>D279/E279</f>
        <v>0</v>
      </c>
      <c r="O279" s="16">
        <v>0</v>
      </c>
      <c r="P279" s="17">
        <f>L279/K279</f>
        <v>0</v>
      </c>
      <c r="Q279">
        <v>0</v>
      </c>
      <c r="R279">
        <v>0</v>
      </c>
      <c r="S279">
        <v>0</v>
      </c>
      <c r="T279">
        <v>0</v>
      </c>
      <c r="U279">
        <v>876600000</v>
      </c>
      <c r="V279">
        <v>1078500000</v>
      </c>
      <c r="W279">
        <v>1138700000</v>
      </c>
      <c r="X279">
        <f t="shared" si="135"/>
        <v>0</v>
      </c>
      <c r="Y279">
        <f t="shared" si="135"/>
        <v>0</v>
      </c>
      <c r="Z279">
        <f t="shared" si="135"/>
        <v>0</v>
      </c>
      <c r="AA279" s="15">
        <v>0</v>
      </c>
      <c r="AB279" s="16">
        <v>0</v>
      </c>
      <c r="AC279" s="17">
        <v>0</v>
      </c>
      <c r="AD279">
        <v>0</v>
      </c>
      <c r="AE279">
        <v>0</v>
      </c>
      <c r="AF279">
        <v>154060000</v>
      </c>
      <c r="AG279">
        <v>0</v>
      </c>
      <c r="AH279">
        <v>234260000</v>
      </c>
      <c r="AI279">
        <v>547210000</v>
      </c>
      <c r="AJ279">
        <v>689590000</v>
      </c>
      <c r="AK279">
        <f t="shared" si="136"/>
        <v>0</v>
      </c>
      <c r="AL279">
        <f t="shared" si="136"/>
        <v>0.28153725260868773</v>
      </c>
      <c r="AM279">
        <f t="shared" si="136"/>
        <v>0</v>
      </c>
      <c r="AN279" s="15">
        <v>0</v>
      </c>
      <c r="AO279" s="16" t="s">
        <v>943</v>
      </c>
      <c r="AP279" s="17" t="s">
        <v>943</v>
      </c>
      <c r="AQ279">
        <v>0</v>
      </c>
      <c r="AR279">
        <v>0</v>
      </c>
      <c r="AS279">
        <v>0</v>
      </c>
      <c r="AT279">
        <v>0</v>
      </c>
      <c r="AU279">
        <v>747130000</v>
      </c>
      <c r="AV279">
        <v>737750000</v>
      </c>
      <c r="AW279">
        <v>625580000</v>
      </c>
      <c r="AX279">
        <f t="shared" si="137"/>
        <v>0</v>
      </c>
      <c r="AY279">
        <f t="shared" si="137"/>
        <v>0</v>
      </c>
      <c r="AZ279">
        <f t="shared" si="137"/>
        <v>0</v>
      </c>
      <c r="BA279" s="15">
        <v>0</v>
      </c>
      <c r="BB279" s="16">
        <v>0</v>
      </c>
      <c r="BC279" s="17">
        <v>0</v>
      </c>
      <c r="BD279">
        <v>0</v>
      </c>
      <c r="BE279">
        <v>0</v>
      </c>
      <c r="BF279">
        <v>0</v>
      </c>
      <c r="BG279">
        <v>0</v>
      </c>
      <c r="BH279">
        <v>752070000</v>
      </c>
      <c r="BI279">
        <v>733350000</v>
      </c>
      <c r="BJ279">
        <v>663290000</v>
      </c>
      <c r="BK279">
        <f t="shared" si="138"/>
        <v>0</v>
      </c>
      <c r="BL279">
        <f t="shared" si="138"/>
        <v>0</v>
      </c>
      <c r="BM279">
        <f t="shared" si="138"/>
        <v>0</v>
      </c>
      <c r="BN279" s="15">
        <v>0</v>
      </c>
      <c r="BO279" s="16">
        <v>0</v>
      </c>
      <c r="BP279" s="17">
        <v>0</v>
      </c>
      <c r="BQ279" s="41">
        <v>0</v>
      </c>
    </row>
    <row r="280" spans="1:69" customFormat="1" ht="15" x14ac:dyDescent="0.2">
      <c r="A280" t="s">
        <v>461</v>
      </c>
      <c r="B280" t="s">
        <v>462</v>
      </c>
      <c r="D280">
        <v>4720800</v>
      </c>
      <c r="E280">
        <v>10586000</v>
      </c>
      <c r="F280">
        <v>0</v>
      </c>
      <c r="G280">
        <v>0</v>
      </c>
      <c r="H280">
        <v>865460000</v>
      </c>
      <c r="I280">
        <v>887390000</v>
      </c>
      <c r="J280">
        <v>995240000</v>
      </c>
      <c r="K280">
        <f t="shared" si="134"/>
        <v>1.2231645598872276E-2</v>
      </c>
      <c r="L280">
        <f t="shared" si="134"/>
        <v>0</v>
      </c>
      <c r="M280">
        <f t="shared" si="134"/>
        <v>0</v>
      </c>
      <c r="N280" s="15">
        <f>D280/E280</f>
        <v>0.44594747780086907</v>
      </c>
      <c r="O280" s="16">
        <v>0</v>
      </c>
      <c r="P280" s="17">
        <f>L280/K280</f>
        <v>0</v>
      </c>
      <c r="Q280">
        <v>0</v>
      </c>
      <c r="R280">
        <v>0</v>
      </c>
      <c r="S280">
        <v>0</v>
      </c>
      <c r="T280">
        <v>0</v>
      </c>
      <c r="U280">
        <v>876600000</v>
      </c>
      <c r="V280">
        <v>1078500000</v>
      </c>
      <c r="W280">
        <v>1138700000</v>
      </c>
      <c r="X280">
        <f t="shared" si="135"/>
        <v>0</v>
      </c>
      <c r="Y280">
        <f t="shared" si="135"/>
        <v>0</v>
      </c>
      <c r="Z280">
        <f t="shared" si="135"/>
        <v>0</v>
      </c>
      <c r="AA280" s="15">
        <v>0</v>
      </c>
      <c r="AB280" s="16">
        <v>0</v>
      </c>
      <c r="AC280" s="17">
        <v>0</v>
      </c>
      <c r="AD280">
        <v>0</v>
      </c>
      <c r="AE280">
        <v>12269000</v>
      </c>
      <c r="AF280">
        <v>17544000</v>
      </c>
      <c r="AG280">
        <v>0</v>
      </c>
      <c r="AH280">
        <v>234260000</v>
      </c>
      <c r="AI280">
        <v>547210000</v>
      </c>
      <c r="AJ280">
        <v>689590000</v>
      </c>
      <c r="AK280">
        <f t="shared" si="136"/>
        <v>5.2373431230256978E-2</v>
      </c>
      <c r="AL280">
        <f t="shared" si="136"/>
        <v>3.2060817602017504E-2</v>
      </c>
      <c r="AM280">
        <f t="shared" si="136"/>
        <v>0</v>
      </c>
      <c r="AN280" s="15">
        <f>AD280/AE280</f>
        <v>0</v>
      </c>
      <c r="AO280" s="16" t="s">
        <v>943</v>
      </c>
      <c r="AP280" s="17">
        <f>AL280/AK280</f>
        <v>0.61215805130398737</v>
      </c>
      <c r="AQ280">
        <v>0</v>
      </c>
      <c r="AR280">
        <v>0</v>
      </c>
      <c r="AS280">
        <v>0</v>
      </c>
      <c r="AT280">
        <v>0</v>
      </c>
      <c r="AU280">
        <v>747130000</v>
      </c>
      <c r="AV280">
        <v>737750000</v>
      </c>
      <c r="AW280">
        <v>625580000</v>
      </c>
      <c r="AX280">
        <f t="shared" si="137"/>
        <v>0</v>
      </c>
      <c r="AY280">
        <f t="shared" si="137"/>
        <v>0</v>
      </c>
      <c r="AZ280">
        <f t="shared" si="137"/>
        <v>0</v>
      </c>
      <c r="BA280" s="15">
        <v>0</v>
      </c>
      <c r="BB280" s="16">
        <v>0</v>
      </c>
      <c r="BC280" s="17">
        <v>0</v>
      </c>
      <c r="BD280">
        <v>0</v>
      </c>
      <c r="BE280">
        <v>0</v>
      </c>
      <c r="BF280">
        <v>0</v>
      </c>
      <c r="BG280">
        <v>0</v>
      </c>
      <c r="BH280">
        <v>752070000</v>
      </c>
      <c r="BI280">
        <v>733350000</v>
      </c>
      <c r="BJ280">
        <v>663290000</v>
      </c>
      <c r="BK280">
        <f t="shared" si="138"/>
        <v>0</v>
      </c>
      <c r="BL280">
        <f t="shared" si="138"/>
        <v>0</v>
      </c>
      <c r="BM280">
        <f t="shared" si="138"/>
        <v>0</v>
      </c>
      <c r="BN280" s="15">
        <v>0</v>
      </c>
      <c r="BO280" s="16">
        <v>0</v>
      </c>
      <c r="BP280" s="17">
        <v>0</v>
      </c>
      <c r="BQ280" s="41">
        <v>0</v>
      </c>
    </row>
    <row r="281" spans="1:69" customFormat="1" ht="15" x14ac:dyDescent="0.2">
      <c r="A281" t="s">
        <v>12</v>
      </c>
      <c r="B281" t="s">
        <v>13</v>
      </c>
      <c r="D281">
        <v>0</v>
      </c>
      <c r="E281">
        <v>68458000</v>
      </c>
      <c r="F281">
        <v>0</v>
      </c>
      <c r="G281">
        <v>21289000</v>
      </c>
      <c r="H281">
        <v>865460000</v>
      </c>
      <c r="I281">
        <v>887390000</v>
      </c>
      <c r="J281">
        <v>995240000</v>
      </c>
      <c r="K281">
        <f t="shared" si="134"/>
        <v>7.9100131721858896E-2</v>
      </c>
      <c r="L281">
        <f t="shared" si="134"/>
        <v>0</v>
      </c>
      <c r="M281">
        <f t="shared" si="134"/>
        <v>2.1390820304650136E-2</v>
      </c>
      <c r="N281" s="15">
        <f>D281/E281</f>
        <v>0</v>
      </c>
      <c r="O281" s="16">
        <f>L281/M281</f>
        <v>0</v>
      </c>
      <c r="P281" s="17">
        <f>L281/K281</f>
        <v>0</v>
      </c>
      <c r="Q281">
        <v>37008000</v>
      </c>
      <c r="R281">
        <v>0</v>
      </c>
      <c r="S281">
        <v>24690000</v>
      </c>
      <c r="T281">
        <v>0</v>
      </c>
      <c r="U281">
        <v>876600000</v>
      </c>
      <c r="V281">
        <v>1078500000</v>
      </c>
      <c r="W281">
        <v>1138700000</v>
      </c>
      <c r="X281">
        <f t="shared" si="135"/>
        <v>0</v>
      </c>
      <c r="Y281">
        <f t="shared" si="135"/>
        <v>2.2892906815020861E-2</v>
      </c>
      <c r="Z281">
        <f t="shared" si="135"/>
        <v>0</v>
      </c>
      <c r="AA281" s="15" t="s">
        <v>943</v>
      </c>
      <c r="AB281" s="16" t="s">
        <v>943</v>
      </c>
      <c r="AC281" s="17" t="s">
        <v>943</v>
      </c>
      <c r="AD281">
        <v>73703000</v>
      </c>
      <c r="AE281">
        <v>0</v>
      </c>
      <c r="AF281">
        <v>0</v>
      </c>
      <c r="AG281">
        <v>22501000</v>
      </c>
      <c r="AH281">
        <v>234260000</v>
      </c>
      <c r="AI281">
        <v>547210000</v>
      </c>
      <c r="AJ281">
        <v>689590000</v>
      </c>
      <c r="AK281">
        <f t="shared" si="136"/>
        <v>0</v>
      </c>
      <c r="AL281">
        <f t="shared" si="136"/>
        <v>0</v>
      </c>
      <c r="AM281">
        <f t="shared" si="136"/>
        <v>3.2629533490914894E-2</v>
      </c>
      <c r="AN281" s="15" t="s">
        <v>943</v>
      </c>
      <c r="AO281" s="16">
        <f>AL281/AM281</f>
        <v>0</v>
      </c>
      <c r="AP281" s="17">
        <v>0</v>
      </c>
      <c r="AQ281">
        <v>30893000</v>
      </c>
      <c r="AR281">
        <v>19782000</v>
      </c>
      <c r="AS281">
        <v>0</v>
      </c>
      <c r="AT281">
        <v>18974000</v>
      </c>
      <c r="AU281">
        <v>747130000</v>
      </c>
      <c r="AV281">
        <v>737750000</v>
      </c>
      <c r="AW281">
        <v>625580000</v>
      </c>
      <c r="AX281">
        <f t="shared" si="137"/>
        <v>2.6477319877397508E-2</v>
      </c>
      <c r="AY281">
        <f t="shared" si="137"/>
        <v>0</v>
      </c>
      <c r="AZ281">
        <f t="shared" si="137"/>
        <v>3.033025352472905E-2</v>
      </c>
      <c r="BA281" s="15">
        <f>AQ281/AR281</f>
        <v>1.5616722272773229</v>
      </c>
      <c r="BB281" s="16">
        <f>AY281/AZ281</f>
        <v>0</v>
      </c>
      <c r="BC281" s="17">
        <f>AY281/AX281</f>
        <v>0</v>
      </c>
      <c r="BD281">
        <v>28715000</v>
      </c>
      <c r="BE281">
        <v>3703400</v>
      </c>
      <c r="BF281">
        <v>21632000</v>
      </c>
      <c r="BG281">
        <v>9640800</v>
      </c>
      <c r="BH281">
        <v>752070000</v>
      </c>
      <c r="BI281">
        <v>733350000</v>
      </c>
      <c r="BJ281">
        <v>663290000</v>
      </c>
      <c r="BK281">
        <f t="shared" si="138"/>
        <v>4.9242756658289784E-3</v>
      </c>
      <c r="BL281">
        <f t="shared" si="138"/>
        <v>2.9497511420194994E-2</v>
      </c>
      <c r="BM281">
        <f t="shared" si="138"/>
        <v>1.4534818857513305E-2</v>
      </c>
      <c r="BN281" s="15">
        <f>BD281/BE281</f>
        <v>7.7536858022357835</v>
      </c>
      <c r="BO281" s="16">
        <f>BL281/BM281</f>
        <v>2.0294378422849908</v>
      </c>
      <c r="BP281" s="17">
        <f>BL281/BK281</f>
        <v>5.9902234200426774</v>
      </c>
      <c r="BQ281" s="41">
        <v>0</v>
      </c>
    </row>
    <row r="282" spans="1:69" customFormat="1" ht="15" x14ac:dyDescent="0.2">
      <c r="A282" t="s">
        <v>18</v>
      </c>
      <c r="B282" t="s">
        <v>19</v>
      </c>
      <c r="D282">
        <v>0</v>
      </c>
      <c r="E282">
        <v>0</v>
      </c>
      <c r="F282">
        <v>0</v>
      </c>
      <c r="G282">
        <v>0</v>
      </c>
      <c r="H282">
        <v>865460000</v>
      </c>
      <c r="I282">
        <v>887390000</v>
      </c>
      <c r="J282">
        <v>995240000</v>
      </c>
      <c r="K282">
        <f t="shared" si="134"/>
        <v>0</v>
      </c>
      <c r="L282">
        <f t="shared" si="134"/>
        <v>0</v>
      </c>
      <c r="M282">
        <f t="shared" si="134"/>
        <v>0</v>
      </c>
      <c r="N282" s="15">
        <v>0</v>
      </c>
      <c r="O282" s="16">
        <v>0</v>
      </c>
      <c r="P282" s="17">
        <v>0</v>
      </c>
      <c r="Q282">
        <v>0</v>
      </c>
      <c r="R282">
        <v>0</v>
      </c>
      <c r="S282">
        <v>0</v>
      </c>
      <c r="T282">
        <v>79609000</v>
      </c>
      <c r="U282">
        <v>876600000</v>
      </c>
      <c r="V282">
        <v>1078500000</v>
      </c>
      <c r="W282">
        <v>1138700000</v>
      </c>
      <c r="X282">
        <f t="shared" si="135"/>
        <v>0</v>
      </c>
      <c r="Y282">
        <f t="shared" si="135"/>
        <v>0</v>
      </c>
      <c r="Z282">
        <f t="shared" si="135"/>
        <v>6.9912180556775269E-2</v>
      </c>
      <c r="AA282" s="15">
        <v>0</v>
      </c>
      <c r="AB282" s="16">
        <f>Y282/Z282</f>
        <v>0</v>
      </c>
      <c r="AC282" s="17">
        <v>0</v>
      </c>
      <c r="AD282">
        <v>0</v>
      </c>
      <c r="AE282">
        <v>0</v>
      </c>
      <c r="AF282">
        <v>0</v>
      </c>
      <c r="AG282">
        <v>0</v>
      </c>
      <c r="AH282">
        <v>234260000</v>
      </c>
      <c r="AI282">
        <v>547210000</v>
      </c>
      <c r="AJ282">
        <v>689590000</v>
      </c>
      <c r="AK282">
        <f t="shared" si="136"/>
        <v>0</v>
      </c>
      <c r="AL282">
        <f t="shared" si="136"/>
        <v>0</v>
      </c>
      <c r="AM282">
        <f t="shared" si="136"/>
        <v>0</v>
      </c>
      <c r="AN282" s="15">
        <v>0</v>
      </c>
      <c r="AO282" s="16">
        <v>0</v>
      </c>
      <c r="AP282" s="17">
        <v>0</v>
      </c>
      <c r="AQ282">
        <v>6545700</v>
      </c>
      <c r="AR282">
        <v>8692700</v>
      </c>
      <c r="AS282">
        <v>2280600</v>
      </c>
      <c r="AT282">
        <v>3862300</v>
      </c>
      <c r="AU282">
        <v>747130000</v>
      </c>
      <c r="AV282">
        <v>737750000</v>
      </c>
      <c r="AW282">
        <v>625580000</v>
      </c>
      <c r="AX282">
        <f t="shared" si="137"/>
        <v>1.163478912639032E-2</v>
      </c>
      <c r="AY282">
        <f t="shared" si="137"/>
        <v>3.0912910877668588E-3</v>
      </c>
      <c r="AZ282">
        <f t="shared" si="137"/>
        <v>6.1739505738674511E-3</v>
      </c>
      <c r="BA282" s="15">
        <f>AQ282/AR282</f>
        <v>0.75301114728450314</v>
      </c>
      <c r="BB282" s="16">
        <f>AY282/AZ282</f>
        <v>0.50069903391377979</v>
      </c>
      <c r="BC282" s="17">
        <f>AY282/AX282</f>
        <v>0.26569377873425443</v>
      </c>
      <c r="BD282">
        <v>13850000</v>
      </c>
      <c r="BE282">
        <v>4252300</v>
      </c>
      <c r="BF282">
        <v>3346200</v>
      </c>
      <c r="BG282">
        <v>6195800</v>
      </c>
      <c r="BH282">
        <v>752070000</v>
      </c>
      <c r="BI282">
        <v>733350000</v>
      </c>
      <c r="BJ282">
        <v>663290000</v>
      </c>
      <c r="BK282">
        <f t="shared" si="138"/>
        <v>5.6541279402183304E-3</v>
      </c>
      <c r="BL282">
        <f t="shared" si="138"/>
        <v>4.562896297811413E-3</v>
      </c>
      <c r="BM282">
        <f t="shared" si="138"/>
        <v>9.3410122269293981E-3</v>
      </c>
      <c r="BN282" s="15">
        <f>BD282/BE282</f>
        <v>3.2570608846976929</v>
      </c>
      <c r="BO282" s="16">
        <f>BL282/BM282</f>
        <v>0.48847985496228608</v>
      </c>
      <c r="BP282" s="17">
        <f>BL282/BK282</f>
        <v>0.80700266178186619</v>
      </c>
      <c r="BQ282" s="41">
        <v>0</v>
      </c>
    </row>
    <row r="283" spans="1:69" customFormat="1" ht="15" x14ac:dyDescent="0.2">
      <c r="A283" t="s">
        <v>115</v>
      </c>
      <c r="B283" t="s">
        <v>116</v>
      </c>
      <c r="D283">
        <v>0</v>
      </c>
      <c r="E283">
        <v>0</v>
      </c>
      <c r="F283">
        <v>0</v>
      </c>
      <c r="G283">
        <v>0</v>
      </c>
      <c r="H283">
        <v>865460000</v>
      </c>
      <c r="I283">
        <v>887390000</v>
      </c>
      <c r="J283">
        <v>995240000</v>
      </c>
      <c r="K283">
        <f t="shared" si="134"/>
        <v>0</v>
      </c>
      <c r="L283">
        <f t="shared" si="134"/>
        <v>0</v>
      </c>
      <c r="M283">
        <f t="shared" si="134"/>
        <v>0</v>
      </c>
      <c r="N283" s="15">
        <v>0</v>
      </c>
      <c r="O283" s="16">
        <v>0</v>
      </c>
      <c r="P283" s="17">
        <v>0</v>
      </c>
      <c r="Q283">
        <v>0</v>
      </c>
      <c r="R283">
        <v>0</v>
      </c>
      <c r="S283">
        <v>0</v>
      </c>
      <c r="T283">
        <v>0</v>
      </c>
      <c r="U283">
        <v>876600000</v>
      </c>
      <c r="V283">
        <v>1078500000</v>
      </c>
      <c r="W283">
        <v>1138700000</v>
      </c>
      <c r="X283">
        <f t="shared" si="135"/>
        <v>0</v>
      </c>
      <c r="Y283">
        <f t="shared" si="135"/>
        <v>0</v>
      </c>
      <c r="Z283">
        <f t="shared" si="135"/>
        <v>0</v>
      </c>
      <c r="AA283" s="15">
        <v>0</v>
      </c>
      <c r="AB283" s="16">
        <v>0</v>
      </c>
      <c r="AC283" s="17">
        <v>0</v>
      </c>
      <c r="AD283">
        <v>0</v>
      </c>
      <c r="AE283">
        <v>0</v>
      </c>
      <c r="AF283">
        <v>8456200</v>
      </c>
      <c r="AG283">
        <v>0</v>
      </c>
      <c r="AH283">
        <v>234260000</v>
      </c>
      <c r="AI283">
        <v>547210000</v>
      </c>
      <c r="AJ283">
        <v>689590000</v>
      </c>
      <c r="AK283">
        <f t="shared" si="136"/>
        <v>0</v>
      </c>
      <c r="AL283">
        <f t="shared" si="136"/>
        <v>1.5453299464556569E-2</v>
      </c>
      <c r="AM283">
        <f t="shared" si="136"/>
        <v>0</v>
      </c>
      <c r="AN283" s="15">
        <v>0</v>
      </c>
      <c r="AO283" s="16" t="s">
        <v>943</v>
      </c>
      <c r="AP283" s="17" t="s">
        <v>943</v>
      </c>
      <c r="AQ283">
        <v>0</v>
      </c>
      <c r="AR283">
        <v>0</v>
      </c>
      <c r="AS283">
        <v>0</v>
      </c>
      <c r="AT283">
        <v>0</v>
      </c>
      <c r="AU283">
        <v>747130000</v>
      </c>
      <c r="AV283">
        <v>737750000</v>
      </c>
      <c r="AW283">
        <v>625580000</v>
      </c>
      <c r="AX283">
        <f t="shared" si="137"/>
        <v>0</v>
      </c>
      <c r="AY283">
        <f t="shared" si="137"/>
        <v>0</v>
      </c>
      <c r="AZ283">
        <f t="shared" si="137"/>
        <v>0</v>
      </c>
      <c r="BA283" s="15">
        <v>0</v>
      </c>
      <c r="BB283" s="16">
        <v>0</v>
      </c>
      <c r="BC283" s="17">
        <v>0</v>
      </c>
      <c r="BD283">
        <v>0</v>
      </c>
      <c r="BE283">
        <v>0</v>
      </c>
      <c r="BF283">
        <v>0</v>
      </c>
      <c r="BG283">
        <v>0</v>
      </c>
      <c r="BH283">
        <v>752070000</v>
      </c>
      <c r="BI283">
        <v>733350000</v>
      </c>
      <c r="BJ283">
        <v>663290000</v>
      </c>
      <c r="BK283">
        <f t="shared" si="138"/>
        <v>0</v>
      </c>
      <c r="BL283">
        <f t="shared" si="138"/>
        <v>0</v>
      </c>
      <c r="BM283">
        <f t="shared" si="138"/>
        <v>0</v>
      </c>
      <c r="BN283" s="15">
        <v>0</v>
      </c>
      <c r="BO283" s="16">
        <v>0</v>
      </c>
      <c r="BP283" s="17">
        <v>0</v>
      </c>
      <c r="BQ283" s="41">
        <v>0</v>
      </c>
    </row>
    <row r="284" spans="1:69" customFormat="1" ht="15" x14ac:dyDescent="0.2">
      <c r="A284" t="s">
        <v>726</v>
      </c>
      <c r="B284" t="s">
        <v>727</v>
      </c>
      <c r="D284">
        <v>0</v>
      </c>
      <c r="E284">
        <v>0</v>
      </c>
      <c r="F284">
        <v>0</v>
      </c>
      <c r="G284">
        <v>0</v>
      </c>
      <c r="H284">
        <v>865460000</v>
      </c>
      <c r="I284">
        <v>887390000</v>
      </c>
      <c r="J284">
        <v>995240000</v>
      </c>
      <c r="K284">
        <f t="shared" si="134"/>
        <v>0</v>
      </c>
      <c r="L284">
        <f t="shared" si="134"/>
        <v>0</v>
      </c>
      <c r="M284">
        <f t="shared" si="134"/>
        <v>0</v>
      </c>
      <c r="N284" s="15">
        <v>0</v>
      </c>
      <c r="O284" s="16">
        <v>0</v>
      </c>
      <c r="P284" s="17">
        <v>0</v>
      </c>
      <c r="Q284">
        <v>0</v>
      </c>
      <c r="R284">
        <v>0</v>
      </c>
      <c r="S284">
        <v>0</v>
      </c>
      <c r="T284">
        <v>0</v>
      </c>
      <c r="U284">
        <v>876600000</v>
      </c>
      <c r="V284">
        <v>1078500000</v>
      </c>
      <c r="W284">
        <v>1138700000</v>
      </c>
      <c r="X284">
        <f t="shared" si="135"/>
        <v>0</v>
      </c>
      <c r="Y284">
        <f t="shared" si="135"/>
        <v>0</v>
      </c>
      <c r="Z284">
        <f t="shared" si="135"/>
        <v>0</v>
      </c>
      <c r="AA284" s="15">
        <v>0</v>
      </c>
      <c r="AB284" s="16">
        <v>0</v>
      </c>
      <c r="AC284" s="17">
        <v>0</v>
      </c>
      <c r="AD284">
        <v>0</v>
      </c>
      <c r="AE284">
        <v>0</v>
      </c>
      <c r="AF284">
        <v>0</v>
      </c>
      <c r="AG284">
        <v>0</v>
      </c>
      <c r="AH284">
        <v>234260000</v>
      </c>
      <c r="AI284">
        <v>547210000</v>
      </c>
      <c r="AJ284">
        <v>689590000</v>
      </c>
      <c r="AK284">
        <f t="shared" si="136"/>
        <v>0</v>
      </c>
      <c r="AL284">
        <f t="shared" si="136"/>
        <v>0</v>
      </c>
      <c r="AM284">
        <f t="shared" si="136"/>
        <v>0</v>
      </c>
      <c r="AN284" s="15">
        <v>0</v>
      </c>
      <c r="AO284" s="16">
        <v>0</v>
      </c>
      <c r="AP284" s="17">
        <v>0</v>
      </c>
      <c r="AQ284">
        <v>2471100</v>
      </c>
      <c r="AR284">
        <v>0</v>
      </c>
      <c r="AS284">
        <v>3696400</v>
      </c>
      <c r="AT284">
        <v>3739800</v>
      </c>
      <c r="AU284">
        <v>747130000</v>
      </c>
      <c r="AV284">
        <v>737750000</v>
      </c>
      <c r="AW284">
        <v>625580000</v>
      </c>
      <c r="AX284">
        <f t="shared" si="137"/>
        <v>0</v>
      </c>
      <c r="AY284">
        <f t="shared" si="137"/>
        <v>5.0103693663165029E-3</v>
      </c>
      <c r="AZ284">
        <f t="shared" si="137"/>
        <v>5.9781322932318812E-3</v>
      </c>
      <c r="BA284" s="15" t="s">
        <v>943</v>
      </c>
      <c r="BB284" s="16">
        <f>AY284/AZ284</f>
        <v>0.83811617417516382</v>
      </c>
      <c r="BC284" s="17" t="s">
        <v>943</v>
      </c>
      <c r="BD284">
        <v>0</v>
      </c>
      <c r="BE284">
        <v>2808000</v>
      </c>
      <c r="BF284">
        <v>5148100</v>
      </c>
      <c r="BG284">
        <v>2671200</v>
      </c>
      <c r="BH284">
        <v>752070000</v>
      </c>
      <c r="BI284">
        <v>733350000</v>
      </c>
      <c r="BJ284">
        <v>663290000</v>
      </c>
      <c r="BK284">
        <f t="shared" si="138"/>
        <v>3.7336950017950459E-3</v>
      </c>
      <c r="BL284">
        <f t="shared" si="138"/>
        <v>7.0199768187086658E-3</v>
      </c>
      <c r="BM284">
        <f t="shared" si="138"/>
        <v>4.0271977566373679E-3</v>
      </c>
      <c r="BN284" s="15">
        <f>BD284/BE284</f>
        <v>0</v>
      </c>
      <c r="BO284" s="16">
        <f>BL284/BM284</f>
        <v>1.7431418179399787</v>
      </c>
      <c r="BP284" s="17">
        <f>BL284/BK284</f>
        <v>1.8801687913270035</v>
      </c>
      <c r="BQ284" s="41">
        <v>0</v>
      </c>
    </row>
    <row r="285" spans="1:69" customFormat="1" ht="15" x14ac:dyDescent="0.2">
      <c r="A285" t="s">
        <v>322</v>
      </c>
      <c r="B285" t="s">
        <v>323</v>
      </c>
      <c r="D285">
        <v>19462000</v>
      </c>
      <c r="E285">
        <v>122120000</v>
      </c>
      <c r="F285">
        <v>181240000</v>
      </c>
      <c r="G285">
        <v>60655000</v>
      </c>
      <c r="H285">
        <v>865460000</v>
      </c>
      <c r="I285">
        <v>887390000</v>
      </c>
      <c r="J285">
        <v>995240000</v>
      </c>
      <c r="K285">
        <f t="shared" si="134"/>
        <v>0.14110415270491994</v>
      </c>
      <c r="L285">
        <f t="shared" si="134"/>
        <v>0.20423939868603433</v>
      </c>
      <c r="M285">
        <f t="shared" si="134"/>
        <v>6.0945098669667616E-2</v>
      </c>
      <c r="N285" s="15">
        <f>D285/E285</f>
        <v>0.1593678349164756</v>
      </c>
      <c r="O285" s="16">
        <f>L285/M285</f>
        <v>3.3512030195085121</v>
      </c>
      <c r="P285" s="17">
        <f>L285/K285</f>
        <v>1.4474371928170264</v>
      </c>
      <c r="Q285">
        <v>73223000</v>
      </c>
      <c r="R285">
        <v>171420000</v>
      </c>
      <c r="S285">
        <v>90554000</v>
      </c>
      <c r="T285">
        <v>66246000</v>
      </c>
      <c r="U285">
        <v>876600000</v>
      </c>
      <c r="V285">
        <v>1078500000</v>
      </c>
      <c r="W285">
        <v>1138700000</v>
      </c>
      <c r="X285">
        <f t="shared" si="135"/>
        <v>0.19555099247091035</v>
      </c>
      <c r="Y285">
        <f t="shared" si="135"/>
        <v>8.3962911451089473E-2</v>
      </c>
      <c r="Z285">
        <f t="shared" si="135"/>
        <v>5.8176868358654606E-2</v>
      </c>
      <c r="AA285" s="15">
        <f>Q285/R285</f>
        <v>0.42715552444288879</v>
      </c>
      <c r="AB285" s="16">
        <f>Y285/Z285</f>
        <v>1.4432353239343596</v>
      </c>
      <c r="AC285" s="17">
        <f>Y285/X285</f>
        <v>0.42936581599594581</v>
      </c>
      <c r="AD285">
        <v>158480000</v>
      </c>
      <c r="AE285">
        <v>138960000</v>
      </c>
      <c r="AF285">
        <v>53806000</v>
      </c>
      <c r="AG285">
        <v>35742000</v>
      </c>
      <c r="AH285">
        <v>234260000</v>
      </c>
      <c r="AI285">
        <v>547210000</v>
      </c>
      <c r="AJ285">
        <v>689590000</v>
      </c>
      <c r="AK285">
        <f t="shared" si="136"/>
        <v>0.59318705711602493</v>
      </c>
      <c r="AL285">
        <f t="shared" si="136"/>
        <v>9.8327881434915304E-2</v>
      </c>
      <c r="AM285">
        <f t="shared" si="136"/>
        <v>5.1830798010411981E-2</v>
      </c>
      <c r="AN285" s="15">
        <f>AD285/AE285</f>
        <v>1.1404720782959126</v>
      </c>
      <c r="AO285" s="16">
        <f>AL285/AM285</f>
        <v>1.8970937205165701</v>
      </c>
      <c r="AP285" s="17">
        <f>AL285/AK285</f>
        <v>0.16576201428427792</v>
      </c>
      <c r="AQ285">
        <v>67594000</v>
      </c>
      <c r="AR285">
        <v>65520000</v>
      </c>
      <c r="AS285">
        <v>68815000</v>
      </c>
      <c r="AT285">
        <v>44510000</v>
      </c>
      <c r="AU285">
        <v>747130000</v>
      </c>
      <c r="AV285">
        <v>737750000</v>
      </c>
      <c r="AW285">
        <v>625580000</v>
      </c>
      <c r="AX285">
        <f t="shared" si="137"/>
        <v>8.7695581759533153E-2</v>
      </c>
      <c r="AY285">
        <f t="shared" si="137"/>
        <v>9.3276855303287026E-2</v>
      </c>
      <c r="AZ285">
        <f t="shared" si="137"/>
        <v>7.1149972825218191E-2</v>
      </c>
      <c r="BA285" s="15">
        <f>AQ285/AR285</f>
        <v>1.0316544566544568</v>
      </c>
      <c r="BB285" s="16">
        <f>AY285/AZ285</f>
        <v>1.3109893314003662</v>
      </c>
      <c r="BC285" s="17">
        <f>AY285/AX285</f>
        <v>1.0636437256218687</v>
      </c>
      <c r="BD285">
        <v>75247000</v>
      </c>
      <c r="BE285">
        <v>58464000</v>
      </c>
      <c r="BF285">
        <v>66202000</v>
      </c>
      <c r="BG285">
        <v>61100000</v>
      </c>
      <c r="BH285">
        <v>752070000</v>
      </c>
      <c r="BI285">
        <v>733350000</v>
      </c>
      <c r="BJ285">
        <v>663290000</v>
      </c>
      <c r="BK285">
        <f t="shared" si="138"/>
        <v>7.7737444652758392E-2</v>
      </c>
      <c r="BL285">
        <f t="shared" si="138"/>
        <v>9.0273402877207337E-2</v>
      </c>
      <c r="BM285">
        <f t="shared" si="138"/>
        <v>9.2116570429224026E-2</v>
      </c>
      <c r="BN285" s="15">
        <f>BD285/BE285</f>
        <v>1.2870655446086481</v>
      </c>
      <c r="BO285" s="16">
        <f>BL285/BM285</f>
        <v>0.97999092298564405</v>
      </c>
      <c r="BP285" s="17">
        <f>BL285/BK285</f>
        <v>1.1612602302589854</v>
      </c>
      <c r="BQ285" s="41">
        <v>0</v>
      </c>
    </row>
    <row r="286" spans="1:69" customFormat="1" ht="15" x14ac:dyDescent="0.2">
      <c r="A286" t="s">
        <v>403</v>
      </c>
      <c r="B286" t="s">
        <v>404</v>
      </c>
      <c r="D286">
        <v>0</v>
      </c>
      <c r="E286">
        <v>0</v>
      </c>
      <c r="F286">
        <v>0</v>
      </c>
      <c r="G286">
        <v>0</v>
      </c>
      <c r="H286">
        <v>865460000</v>
      </c>
      <c r="I286">
        <v>887390000</v>
      </c>
      <c r="J286">
        <v>995240000</v>
      </c>
      <c r="K286">
        <f t="shared" si="134"/>
        <v>0</v>
      </c>
      <c r="L286">
        <f t="shared" si="134"/>
        <v>0</v>
      </c>
      <c r="M286">
        <f t="shared" si="134"/>
        <v>0</v>
      </c>
      <c r="N286" s="15">
        <v>0</v>
      </c>
      <c r="O286" s="16">
        <v>0</v>
      </c>
      <c r="P286" s="17">
        <v>0</v>
      </c>
      <c r="Q286">
        <v>0</v>
      </c>
      <c r="R286">
        <v>0</v>
      </c>
      <c r="S286">
        <v>0</v>
      </c>
      <c r="T286">
        <v>0</v>
      </c>
      <c r="U286">
        <v>876600000</v>
      </c>
      <c r="V286">
        <v>1078500000</v>
      </c>
      <c r="W286">
        <v>1138700000</v>
      </c>
      <c r="X286">
        <f t="shared" si="135"/>
        <v>0</v>
      </c>
      <c r="Y286">
        <f t="shared" si="135"/>
        <v>0</v>
      </c>
      <c r="Z286">
        <f t="shared" si="135"/>
        <v>0</v>
      </c>
      <c r="AA286" s="15">
        <v>0</v>
      </c>
      <c r="AB286" s="16">
        <v>0</v>
      </c>
      <c r="AC286" s="17">
        <v>0</v>
      </c>
      <c r="AD286">
        <v>0</v>
      </c>
      <c r="AE286">
        <v>0</v>
      </c>
      <c r="AF286">
        <v>0</v>
      </c>
      <c r="AG286">
        <v>0</v>
      </c>
      <c r="AH286">
        <v>234260000</v>
      </c>
      <c r="AI286">
        <v>547210000</v>
      </c>
      <c r="AJ286">
        <v>689590000</v>
      </c>
      <c r="AK286">
        <f t="shared" si="136"/>
        <v>0</v>
      </c>
      <c r="AL286">
        <f t="shared" si="136"/>
        <v>0</v>
      </c>
      <c r="AM286">
        <f t="shared" si="136"/>
        <v>0</v>
      </c>
      <c r="AN286" s="15">
        <v>0</v>
      </c>
      <c r="AO286" s="16">
        <v>0</v>
      </c>
      <c r="AP286" s="17">
        <v>0</v>
      </c>
      <c r="AQ286">
        <v>0</v>
      </c>
      <c r="AR286">
        <v>0</v>
      </c>
      <c r="AS286">
        <v>0</v>
      </c>
      <c r="AT286">
        <v>0</v>
      </c>
      <c r="AU286">
        <v>747130000</v>
      </c>
      <c r="AV286">
        <v>737750000</v>
      </c>
      <c r="AW286">
        <v>625580000</v>
      </c>
      <c r="AX286">
        <f t="shared" si="137"/>
        <v>0</v>
      </c>
      <c r="AY286">
        <f t="shared" si="137"/>
        <v>0</v>
      </c>
      <c r="AZ286">
        <f t="shared" si="137"/>
        <v>0</v>
      </c>
      <c r="BA286" s="15">
        <v>0</v>
      </c>
      <c r="BB286" s="16">
        <v>0</v>
      </c>
      <c r="BC286" s="17">
        <v>0</v>
      </c>
      <c r="BD286">
        <v>0</v>
      </c>
      <c r="BE286">
        <v>0</v>
      </c>
      <c r="BF286">
        <v>0</v>
      </c>
      <c r="BG286">
        <v>51008000</v>
      </c>
      <c r="BH286">
        <v>752070000</v>
      </c>
      <c r="BI286">
        <v>733350000</v>
      </c>
      <c r="BJ286">
        <v>663290000</v>
      </c>
      <c r="BK286">
        <f t="shared" si="138"/>
        <v>0</v>
      </c>
      <c r="BL286">
        <f t="shared" si="138"/>
        <v>0</v>
      </c>
      <c r="BM286">
        <f t="shared" si="138"/>
        <v>7.6901506128541061E-2</v>
      </c>
      <c r="BN286" s="15">
        <v>0</v>
      </c>
      <c r="BO286" s="16">
        <f>BL286/BM286</f>
        <v>0</v>
      </c>
      <c r="BP286" s="17">
        <v>0</v>
      </c>
      <c r="BQ286" s="41">
        <v>0</v>
      </c>
    </row>
    <row r="287" spans="1:69" customFormat="1" ht="15" x14ac:dyDescent="0.2">
      <c r="A287" t="s">
        <v>42</v>
      </c>
      <c r="B287" t="s">
        <v>43</v>
      </c>
      <c r="D287">
        <v>147570000</v>
      </c>
      <c r="E287">
        <v>237030000</v>
      </c>
      <c r="F287">
        <v>13753000</v>
      </c>
      <c r="G287">
        <v>44506000</v>
      </c>
      <c r="H287">
        <v>865460000</v>
      </c>
      <c r="I287">
        <v>887390000</v>
      </c>
      <c r="J287">
        <v>995240000</v>
      </c>
      <c r="K287">
        <f t="shared" si="134"/>
        <v>0.27387747556212882</v>
      </c>
      <c r="L287">
        <f t="shared" si="134"/>
        <v>1.5498258939136119E-2</v>
      </c>
      <c r="M287">
        <f t="shared" si="134"/>
        <v>4.4718861782082717E-2</v>
      </c>
      <c r="N287" s="15">
        <f>D287/E287</f>
        <v>0.6225794203265409</v>
      </c>
      <c r="O287" s="16">
        <f>L287/M287</f>
        <v>0.34657096181606589</v>
      </c>
      <c r="P287" s="17">
        <f>L287/K287</f>
        <v>5.6588293386764313E-2</v>
      </c>
      <c r="Q287">
        <v>539950000</v>
      </c>
      <c r="R287">
        <v>373910000</v>
      </c>
      <c r="S287">
        <v>371540000</v>
      </c>
      <c r="T287">
        <v>135580000</v>
      </c>
      <c r="U287">
        <v>876600000</v>
      </c>
      <c r="V287">
        <v>1078500000</v>
      </c>
      <c r="W287">
        <v>1138700000</v>
      </c>
      <c r="X287">
        <f t="shared" si="135"/>
        <v>0.42654574492356834</v>
      </c>
      <c r="Y287">
        <f t="shared" si="135"/>
        <v>0.34449698655540101</v>
      </c>
      <c r="Z287">
        <f t="shared" si="135"/>
        <v>0.11906560112408887</v>
      </c>
      <c r="AA287" s="15">
        <f>Q287/R287</f>
        <v>1.4440640795913455</v>
      </c>
      <c r="AB287" s="16">
        <f>Y287/Z287</f>
        <v>2.8933376500268118</v>
      </c>
      <c r="AC287" s="17">
        <f>Y287/X287</f>
        <v>0.80764370681304198</v>
      </c>
      <c r="AD287">
        <v>435160000</v>
      </c>
      <c r="AE287">
        <v>110400000</v>
      </c>
      <c r="AF287">
        <v>82598000</v>
      </c>
      <c r="AG287">
        <v>45588000</v>
      </c>
      <c r="AH287">
        <v>234260000</v>
      </c>
      <c r="AI287">
        <v>547210000</v>
      </c>
      <c r="AJ287">
        <v>689590000</v>
      </c>
      <c r="AK287">
        <f t="shared" si="136"/>
        <v>0.47127123708699736</v>
      </c>
      <c r="AL287">
        <f t="shared" si="136"/>
        <v>0.15094387894958061</v>
      </c>
      <c r="AM287">
        <f t="shared" si="136"/>
        <v>6.6108847286068528E-2</v>
      </c>
      <c r="AN287" s="15">
        <f>AD287/AE287</f>
        <v>3.9416666666666669</v>
      </c>
      <c r="AO287" s="16">
        <f>AL287/AM287</f>
        <v>2.2832629087663707</v>
      </c>
      <c r="AP287" s="17">
        <f>AL287/AK287</f>
        <v>0.32029087937254308</v>
      </c>
      <c r="AQ287">
        <v>205720000</v>
      </c>
      <c r="AR287">
        <v>69095000</v>
      </c>
      <c r="AS287">
        <v>198450000</v>
      </c>
      <c r="AT287">
        <v>134290000</v>
      </c>
      <c r="AU287">
        <v>747130000</v>
      </c>
      <c r="AV287">
        <v>737750000</v>
      </c>
      <c r="AW287">
        <v>625580000</v>
      </c>
      <c r="AX287">
        <f t="shared" si="137"/>
        <v>9.2480558938872748E-2</v>
      </c>
      <c r="AY287">
        <f t="shared" si="137"/>
        <v>0.26899356150457471</v>
      </c>
      <c r="AZ287">
        <f t="shared" si="137"/>
        <v>0.21466479107388345</v>
      </c>
      <c r="BA287" s="15">
        <f>AQ287/AR287</f>
        <v>2.9773500253274476</v>
      </c>
      <c r="BB287" s="16">
        <f>AY287/AZ287</f>
        <v>1.2530865455806972</v>
      </c>
      <c r="BC287" s="17">
        <f>AY287/AX287</f>
        <v>2.9086498242551979</v>
      </c>
      <c r="BD287">
        <v>156970000</v>
      </c>
      <c r="BE287">
        <v>24049000</v>
      </c>
      <c r="BF287">
        <v>253330000</v>
      </c>
      <c r="BG287">
        <v>104680000</v>
      </c>
      <c r="BH287">
        <v>752070000</v>
      </c>
      <c r="BI287">
        <v>733350000</v>
      </c>
      <c r="BJ287">
        <v>663290000</v>
      </c>
      <c r="BK287">
        <f t="shared" si="138"/>
        <v>3.1977076601912055E-2</v>
      </c>
      <c r="BL287">
        <f t="shared" si="138"/>
        <v>0.34544214904206721</v>
      </c>
      <c r="BM287">
        <f t="shared" si="138"/>
        <v>0.15781935503324337</v>
      </c>
      <c r="BN287" s="15">
        <f>BD287/BE287</f>
        <v>6.5270905235144916</v>
      </c>
      <c r="BO287" s="16">
        <f>BL287/BM287</f>
        <v>2.1888452716671072</v>
      </c>
      <c r="BP287" s="17">
        <f>BL287/BK287</f>
        <v>10.802805814381783</v>
      </c>
      <c r="BQ287" s="41">
        <v>0</v>
      </c>
    </row>
    <row r="288" spans="1:69" customFormat="1" ht="15" x14ac:dyDescent="0.2">
      <c r="A288" t="s">
        <v>89</v>
      </c>
      <c r="B288" t="s">
        <v>90</v>
      </c>
      <c r="D288">
        <v>24293000</v>
      </c>
      <c r="E288">
        <v>0</v>
      </c>
      <c r="F288">
        <v>13150000</v>
      </c>
      <c r="G288">
        <v>25104000</v>
      </c>
      <c r="H288">
        <v>865460000</v>
      </c>
      <c r="I288">
        <v>887390000</v>
      </c>
      <c r="J288">
        <v>995240000</v>
      </c>
      <c r="K288">
        <f t="shared" si="134"/>
        <v>0</v>
      </c>
      <c r="L288">
        <f t="shared" si="134"/>
        <v>1.4818738097116263E-2</v>
      </c>
      <c r="M288">
        <f t="shared" si="134"/>
        <v>2.5224066556810417E-2</v>
      </c>
      <c r="N288" s="15" t="s">
        <v>943</v>
      </c>
      <c r="O288" s="16">
        <f>L288/M288</f>
        <v>0.58748410228545211</v>
      </c>
      <c r="P288" s="17" t="s">
        <v>943</v>
      </c>
      <c r="Q288">
        <v>0</v>
      </c>
      <c r="R288">
        <v>0</v>
      </c>
      <c r="S288">
        <v>105830000</v>
      </c>
      <c r="T288">
        <v>63350000</v>
      </c>
      <c r="U288">
        <v>876600000</v>
      </c>
      <c r="V288">
        <v>1078500000</v>
      </c>
      <c r="W288">
        <v>1138700000</v>
      </c>
      <c r="X288">
        <f t="shared" si="135"/>
        <v>0</v>
      </c>
      <c r="Y288">
        <f t="shared" si="135"/>
        <v>9.8127028280018541E-2</v>
      </c>
      <c r="Z288">
        <f t="shared" si="135"/>
        <v>5.5633617282866428E-2</v>
      </c>
      <c r="AA288" s="15">
        <v>0</v>
      </c>
      <c r="AB288" s="16">
        <f>Y288/Z288</f>
        <v>1.7638081626275788</v>
      </c>
      <c r="AC288" s="17" t="s">
        <v>943</v>
      </c>
      <c r="AD288">
        <v>16243000</v>
      </c>
      <c r="AE288">
        <v>29317000</v>
      </c>
      <c r="AF288">
        <v>27356000</v>
      </c>
      <c r="AG288">
        <v>42513000</v>
      </c>
      <c r="AH288">
        <v>234260000</v>
      </c>
      <c r="AI288">
        <v>547210000</v>
      </c>
      <c r="AJ288">
        <v>689590000</v>
      </c>
      <c r="AK288">
        <f t="shared" si="136"/>
        <v>0.1251472722615897</v>
      </c>
      <c r="AL288">
        <f t="shared" si="136"/>
        <v>4.9991776466073355E-2</v>
      </c>
      <c r="AM288">
        <f t="shared" si="136"/>
        <v>6.1649675894372015E-2</v>
      </c>
      <c r="AN288" s="15">
        <f>AD288/AE288</f>
        <v>0.55404713988470855</v>
      </c>
      <c r="AO288" s="16">
        <f>AL288/AM288</f>
        <v>0.8109008805127732</v>
      </c>
      <c r="AP288" s="17">
        <f>AL288/AK288</f>
        <v>0.39946357249863024</v>
      </c>
      <c r="AQ288">
        <v>36502000</v>
      </c>
      <c r="AR288">
        <v>17885000</v>
      </c>
      <c r="AS288">
        <v>40117000</v>
      </c>
      <c r="AT288">
        <v>38844000</v>
      </c>
      <c r="AU288">
        <v>747130000</v>
      </c>
      <c r="AV288">
        <v>737750000</v>
      </c>
      <c r="AW288">
        <v>625580000</v>
      </c>
      <c r="AX288">
        <f t="shared" si="137"/>
        <v>2.393827044824863E-2</v>
      </c>
      <c r="AY288">
        <f t="shared" si="137"/>
        <v>5.437749915282955E-2</v>
      </c>
      <c r="AZ288">
        <f t="shared" si="137"/>
        <v>6.2092777902106842E-2</v>
      </c>
      <c r="BA288" s="15">
        <f>AQ288/AR288</f>
        <v>2.0409281520827509</v>
      </c>
      <c r="BB288" s="16">
        <f>AY288/AZ288</f>
        <v>0.87574595613291917</v>
      </c>
      <c r="BC288" s="17">
        <f>AY288/AX288</f>
        <v>2.2715717608081376</v>
      </c>
      <c r="BD288">
        <v>16376000</v>
      </c>
      <c r="BE288">
        <v>13957000</v>
      </c>
      <c r="BF288">
        <v>76505000</v>
      </c>
      <c r="BG288">
        <v>34866000</v>
      </c>
      <c r="BH288">
        <v>752070000</v>
      </c>
      <c r="BI288">
        <v>733350000</v>
      </c>
      <c r="BJ288">
        <v>663290000</v>
      </c>
      <c r="BK288">
        <f t="shared" si="138"/>
        <v>1.8558112941614479E-2</v>
      </c>
      <c r="BL288">
        <f t="shared" si="138"/>
        <v>0.10432262903115838</v>
      </c>
      <c r="BM288">
        <f t="shared" si="138"/>
        <v>5.2565242955569962E-2</v>
      </c>
      <c r="BN288" s="15">
        <f>BD288/BE288</f>
        <v>1.17331804829118</v>
      </c>
      <c r="BO288" s="16">
        <f>BL288/BM288</f>
        <v>1.9846313488807734</v>
      </c>
      <c r="BP288" s="17">
        <f>BL288/BK288</f>
        <v>5.6214028527235991</v>
      </c>
      <c r="BQ288" s="41">
        <v>0</v>
      </c>
    </row>
    <row r="289" spans="1:69" customFormat="1" ht="15" x14ac:dyDescent="0.2">
      <c r="A289" t="s">
        <v>465</v>
      </c>
      <c r="B289" t="s">
        <v>466</v>
      </c>
      <c r="D289">
        <v>19617000</v>
      </c>
      <c r="E289">
        <v>0</v>
      </c>
      <c r="F289">
        <v>0</v>
      </c>
      <c r="G289">
        <v>0</v>
      </c>
      <c r="H289">
        <v>865460000</v>
      </c>
      <c r="I289">
        <v>887390000</v>
      </c>
      <c r="J289">
        <v>995240000</v>
      </c>
      <c r="K289">
        <f t="shared" si="134"/>
        <v>0</v>
      </c>
      <c r="L289">
        <f t="shared" si="134"/>
        <v>0</v>
      </c>
      <c r="M289">
        <f t="shared" si="134"/>
        <v>0</v>
      </c>
      <c r="N289" s="15" t="s">
        <v>943</v>
      </c>
      <c r="O289" s="16">
        <v>0</v>
      </c>
      <c r="P289" s="17">
        <v>0</v>
      </c>
      <c r="Q289">
        <v>0</v>
      </c>
      <c r="R289">
        <v>0</v>
      </c>
      <c r="S289">
        <v>0</v>
      </c>
      <c r="T289">
        <v>0</v>
      </c>
      <c r="U289">
        <v>876600000</v>
      </c>
      <c r="V289">
        <v>1078500000</v>
      </c>
      <c r="W289">
        <v>1138700000</v>
      </c>
      <c r="X289">
        <f t="shared" si="135"/>
        <v>0</v>
      </c>
      <c r="Y289">
        <f t="shared" si="135"/>
        <v>0</v>
      </c>
      <c r="Z289">
        <f t="shared" si="135"/>
        <v>0</v>
      </c>
      <c r="AA289" s="15">
        <v>0</v>
      </c>
      <c r="AB289" s="16">
        <v>0</v>
      </c>
      <c r="AC289" s="17">
        <v>0</v>
      </c>
      <c r="AD289">
        <v>0</v>
      </c>
      <c r="AE289">
        <v>0</v>
      </c>
      <c r="AF289">
        <v>0</v>
      </c>
      <c r="AG289">
        <v>0</v>
      </c>
      <c r="AH289">
        <v>234260000</v>
      </c>
      <c r="AI289">
        <v>547210000</v>
      </c>
      <c r="AJ289">
        <v>689590000</v>
      </c>
      <c r="AK289">
        <f t="shared" si="136"/>
        <v>0</v>
      </c>
      <c r="AL289">
        <f t="shared" si="136"/>
        <v>0</v>
      </c>
      <c r="AM289">
        <f t="shared" si="136"/>
        <v>0</v>
      </c>
      <c r="AN289" s="15">
        <v>0</v>
      </c>
      <c r="AO289" s="16">
        <v>0</v>
      </c>
      <c r="AP289" s="17">
        <v>0</v>
      </c>
      <c r="AQ289">
        <v>17004000</v>
      </c>
      <c r="AR289">
        <v>0</v>
      </c>
      <c r="AS289">
        <v>3839500</v>
      </c>
      <c r="AT289">
        <v>0</v>
      </c>
      <c r="AU289">
        <v>747130000</v>
      </c>
      <c r="AV289">
        <v>737750000</v>
      </c>
      <c r="AW289">
        <v>625580000</v>
      </c>
      <c r="AX289">
        <f t="shared" si="137"/>
        <v>0</v>
      </c>
      <c r="AY289">
        <f t="shared" si="137"/>
        <v>5.2043375127075568E-3</v>
      </c>
      <c r="AZ289">
        <f t="shared" si="137"/>
        <v>0</v>
      </c>
      <c r="BA289" s="15" t="s">
        <v>943</v>
      </c>
      <c r="BB289" s="16" t="s">
        <v>943</v>
      </c>
      <c r="BC289" s="17" t="s">
        <v>943</v>
      </c>
      <c r="BD289">
        <v>31804000</v>
      </c>
      <c r="BE289">
        <v>0</v>
      </c>
      <c r="BF289">
        <v>14965000</v>
      </c>
      <c r="BG289">
        <v>0</v>
      </c>
      <c r="BH289">
        <v>752070000</v>
      </c>
      <c r="BI289">
        <v>733350000</v>
      </c>
      <c r="BJ289">
        <v>663290000</v>
      </c>
      <c r="BK289">
        <f t="shared" si="138"/>
        <v>0</v>
      </c>
      <c r="BL289">
        <f t="shared" si="138"/>
        <v>2.0406354401036341E-2</v>
      </c>
      <c r="BM289">
        <f t="shared" si="138"/>
        <v>0</v>
      </c>
      <c r="BN289" s="15" t="s">
        <v>943</v>
      </c>
      <c r="BO289" s="16" t="s">
        <v>943</v>
      </c>
      <c r="BP289" s="17" t="s">
        <v>943</v>
      </c>
      <c r="BQ289" s="41">
        <v>0</v>
      </c>
    </row>
    <row r="290" spans="1:69" customFormat="1" ht="15" x14ac:dyDescent="0.2">
      <c r="A290" t="s">
        <v>672</v>
      </c>
      <c r="B290" t="s">
        <v>673</v>
      </c>
      <c r="D290">
        <v>0</v>
      </c>
      <c r="E290">
        <v>10082000</v>
      </c>
      <c r="F290">
        <v>0</v>
      </c>
      <c r="G290">
        <v>3258900</v>
      </c>
      <c r="H290">
        <v>865460000</v>
      </c>
      <c r="I290">
        <v>887390000</v>
      </c>
      <c r="J290">
        <v>995240000</v>
      </c>
      <c r="K290">
        <f t="shared" si="134"/>
        <v>1.1649296327964319E-2</v>
      </c>
      <c r="L290">
        <f t="shared" si="134"/>
        <v>0</v>
      </c>
      <c r="M290">
        <f t="shared" si="134"/>
        <v>3.2744865560065915E-3</v>
      </c>
      <c r="N290" s="15">
        <f>D290/E290</f>
        <v>0</v>
      </c>
      <c r="O290" s="16">
        <f>L290/M290</f>
        <v>0</v>
      </c>
      <c r="P290" s="17">
        <f>L290/K290</f>
        <v>0</v>
      </c>
      <c r="Q290">
        <v>1816500</v>
      </c>
      <c r="R290">
        <v>0</v>
      </c>
      <c r="S290">
        <v>0</v>
      </c>
      <c r="T290">
        <v>3169200</v>
      </c>
      <c r="U290">
        <v>876600000</v>
      </c>
      <c r="V290">
        <v>1078500000</v>
      </c>
      <c r="W290">
        <v>1138700000</v>
      </c>
      <c r="X290">
        <f t="shared" si="135"/>
        <v>0</v>
      </c>
      <c r="Y290">
        <f t="shared" si="135"/>
        <v>0</v>
      </c>
      <c r="Z290">
        <f t="shared" si="135"/>
        <v>2.7831737946781418E-3</v>
      </c>
      <c r="AA290" s="15" t="s">
        <v>943</v>
      </c>
      <c r="AB290" s="16">
        <f>Y290/Z290</f>
        <v>0</v>
      </c>
      <c r="AC290" s="17">
        <v>0</v>
      </c>
      <c r="AD290">
        <v>0</v>
      </c>
      <c r="AE290">
        <v>0</v>
      </c>
      <c r="AF290">
        <v>0</v>
      </c>
      <c r="AG290">
        <v>5087600</v>
      </c>
      <c r="AH290">
        <v>234260000</v>
      </c>
      <c r="AI290">
        <v>547210000</v>
      </c>
      <c r="AJ290">
        <v>689590000</v>
      </c>
      <c r="AK290">
        <f t="shared" si="136"/>
        <v>0</v>
      </c>
      <c r="AL290">
        <f t="shared" si="136"/>
        <v>0</v>
      </c>
      <c r="AM290">
        <f t="shared" si="136"/>
        <v>7.377717194274859E-3</v>
      </c>
      <c r="AN290" s="15">
        <v>0</v>
      </c>
      <c r="AO290" s="16">
        <f>AL290/AM290</f>
        <v>0</v>
      </c>
      <c r="AP290" s="17">
        <v>0</v>
      </c>
      <c r="AQ290">
        <v>0</v>
      </c>
      <c r="AR290">
        <v>0</v>
      </c>
      <c r="AS290">
        <v>0</v>
      </c>
      <c r="AT290">
        <v>257960</v>
      </c>
      <c r="AU290">
        <v>747130000</v>
      </c>
      <c r="AV290">
        <v>737750000</v>
      </c>
      <c r="AW290">
        <v>625580000</v>
      </c>
      <c r="AX290">
        <f t="shared" si="137"/>
        <v>0</v>
      </c>
      <c r="AY290">
        <f t="shared" si="137"/>
        <v>0</v>
      </c>
      <c r="AZ290">
        <f t="shared" si="137"/>
        <v>4.1235333610409542E-4</v>
      </c>
      <c r="BA290" s="15">
        <v>0</v>
      </c>
      <c r="BB290" s="16">
        <f>AY290/AZ290</f>
        <v>0</v>
      </c>
      <c r="BC290" s="17">
        <v>0</v>
      </c>
      <c r="BD290">
        <v>8102000</v>
      </c>
      <c r="BE290">
        <v>850210</v>
      </c>
      <c r="BF290">
        <v>0</v>
      </c>
      <c r="BG290">
        <v>296370</v>
      </c>
      <c r="BH290">
        <v>752070000</v>
      </c>
      <c r="BI290">
        <v>733350000</v>
      </c>
      <c r="BJ290">
        <v>663290000</v>
      </c>
      <c r="BK290">
        <f t="shared" si="138"/>
        <v>1.1304931721781218E-3</v>
      </c>
      <c r="BL290">
        <f t="shared" si="138"/>
        <v>0</v>
      </c>
      <c r="BM290">
        <f t="shared" si="138"/>
        <v>4.4681813384793982E-4</v>
      </c>
      <c r="BN290" s="15">
        <f>BD290/BE290</f>
        <v>9.5294103809647037</v>
      </c>
      <c r="BO290" s="16">
        <f>BL290/BM290</f>
        <v>0</v>
      </c>
      <c r="BP290" s="17">
        <f>BL290/BK290</f>
        <v>0</v>
      </c>
      <c r="BQ290" s="41">
        <v>0</v>
      </c>
    </row>
    <row r="291" spans="1:69" customFormat="1" ht="15" x14ac:dyDescent="0.2">
      <c r="A291" t="s">
        <v>153</v>
      </c>
      <c r="B291" t="s">
        <v>154</v>
      </c>
      <c r="D291">
        <v>13672000</v>
      </c>
      <c r="E291">
        <v>0</v>
      </c>
      <c r="F291">
        <v>0</v>
      </c>
      <c r="G291">
        <v>0</v>
      </c>
      <c r="H291">
        <v>865460000</v>
      </c>
      <c r="I291">
        <v>887390000</v>
      </c>
      <c r="J291">
        <v>995240000</v>
      </c>
      <c r="K291">
        <f t="shared" si="134"/>
        <v>0</v>
      </c>
      <c r="L291">
        <f t="shared" si="134"/>
        <v>0</v>
      </c>
      <c r="M291">
        <f t="shared" si="134"/>
        <v>0</v>
      </c>
      <c r="N291" s="15" t="s">
        <v>943</v>
      </c>
      <c r="O291" s="16">
        <v>0</v>
      </c>
      <c r="P291" s="17">
        <v>0</v>
      </c>
      <c r="Q291">
        <v>0</v>
      </c>
      <c r="R291">
        <v>0</v>
      </c>
      <c r="S291">
        <v>16233000</v>
      </c>
      <c r="T291">
        <v>0</v>
      </c>
      <c r="U291">
        <v>876600000</v>
      </c>
      <c r="V291">
        <v>1078500000</v>
      </c>
      <c r="W291">
        <v>1138700000</v>
      </c>
      <c r="X291">
        <f t="shared" si="135"/>
        <v>0</v>
      </c>
      <c r="Y291">
        <f t="shared" si="135"/>
        <v>1.5051460361613351E-2</v>
      </c>
      <c r="Z291">
        <f t="shared" si="135"/>
        <v>0</v>
      </c>
      <c r="AA291" s="15">
        <v>0</v>
      </c>
      <c r="AB291" s="16" t="s">
        <v>943</v>
      </c>
      <c r="AC291" s="17" t="s">
        <v>943</v>
      </c>
      <c r="AD291">
        <v>41921000</v>
      </c>
      <c r="AE291">
        <v>0</v>
      </c>
      <c r="AF291">
        <v>5202200</v>
      </c>
      <c r="AG291">
        <v>7855300</v>
      </c>
      <c r="AH291">
        <v>234260000</v>
      </c>
      <c r="AI291">
        <v>547210000</v>
      </c>
      <c r="AJ291">
        <v>689590000</v>
      </c>
      <c r="AK291">
        <f t="shared" si="136"/>
        <v>0</v>
      </c>
      <c r="AL291">
        <f t="shared" si="136"/>
        <v>9.506770709599606E-3</v>
      </c>
      <c r="AM291">
        <f t="shared" si="136"/>
        <v>1.1391261474209312E-2</v>
      </c>
      <c r="AN291" s="15" t="s">
        <v>943</v>
      </c>
      <c r="AO291" s="16">
        <f>AL291/AM291</f>
        <v>0.83456698199085877</v>
      </c>
      <c r="AP291" s="17" t="s">
        <v>943</v>
      </c>
      <c r="AQ291">
        <v>6200500</v>
      </c>
      <c r="AR291">
        <v>0</v>
      </c>
      <c r="AS291">
        <v>8479000</v>
      </c>
      <c r="AT291">
        <v>0</v>
      </c>
      <c r="AU291">
        <v>747130000</v>
      </c>
      <c r="AV291">
        <v>737750000</v>
      </c>
      <c r="AW291">
        <v>625580000</v>
      </c>
      <c r="AX291">
        <f t="shared" si="137"/>
        <v>0</v>
      </c>
      <c r="AY291">
        <f t="shared" si="137"/>
        <v>1.1493053202304303E-2</v>
      </c>
      <c r="AZ291">
        <f t="shared" si="137"/>
        <v>0</v>
      </c>
      <c r="BA291" s="15" t="s">
        <v>943</v>
      </c>
      <c r="BB291" s="16" t="s">
        <v>943</v>
      </c>
      <c r="BC291" s="17" t="s">
        <v>943</v>
      </c>
      <c r="BD291">
        <v>31787000</v>
      </c>
      <c r="BE291">
        <v>0</v>
      </c>
      <c r="BF291">
        <v>14604000</v>
      </c>
      <c r="BG291">
        <v>4221300</v>
      </c>
      <c r="BH291">
        <v>752070000</v>
      </c>
      <c r="BI291">
        <v>733350000</v>
      </c>
      <c r="BJ291">
        <v>663290000</v>
      </c>
      <c r="BK291">
        <f t="shared" si="138"/>
        <v>0</v>
      </c>
      <c r="BL291">
        <f t="shared" si="138"/>
        <v>1.9914092861525873E-2</v>
      </c>
      <c r="BM291">
        <f t="shared" si="138"/>
        <v>6.3641845949735411E-3</v>
      </c>
      <c r="BN291" s="15" t="s">
        <v>943</v>
      </c>
      <c r="BO291" s="16">
        <f>BL291/BM291</f>
        <v>3.1290878767492232</v>
      </c>
      <c r="BP291" s="17" t="s">
        <v>943</v>
      </c>
      <c r="BQ291" s="41">
        <v>0</v>
      </c>
    </row>
    <row r="292" spans="1:69" customFormat="1" ht="15" x14ac:dyDescent="0.2">
      <c r="A292" t="s">
        <v>557</v>
      </c>
      <c r="B292" t="s">
        <v>558</v>
      </c>
      <c r="D292">
        <v>0</v>
      </c>
      <c r="E292">
        <v>0</v>
      </c>
      <c r="F292">
        <v>0</v>
      </c>
      <c r="G292">
        <v>0</v>
      </c>
      <c r="H292">
        <v>865460000</v>
      </c>
      <c r="I292">
        <v>887390000</v>
      </c>
      <c r="J292">
        <v>995240000</v>
      </c>
      <c r="K292">
        <f t="shared" si="134"/>
        <v>0</v>
      </c>
      <c r="L292">
        <f t="shared" si="134"/>
        <v>0</v>
      </c>
      <c r="M292">
        <f t="shared" si="134"/>
        <v>0</v>
      </c>
      <c r="N292" s="15">
        <v>0</v>
      </c>
      <c r="O292" s="16">
        <v>0</v>
      </c>
      <c r="P292" s="17">
        <v>0</v>
      </c>
      <c r="Q292">
        <v>0</v>
      </c>
      <c r="R292">
        <v>0</v>
      </c>
      <c r="S292">
        <v>0</v>
      </c>
      <c r="T292">
        <v>0</v>
      </c>
      <c r="U292">
        <v>876600000</v>
      </c>
      <c r="V292">
        <v>1078500000</v>
      </c>
      <c r="W292">
        <v>1138700000</v>
      </c>
      <c r="X292">
        <f t="shared" si="135"/>
        <v>0</v>
      </c>
      <c r="Y292">
        <f t="shared" si="135"/>
        <v>0</v>
      </c>
      <c r="Z292">
        <f t="shared" si="135"/>
        <v>0</v>
      </c>
      <c r="AA292" s="15">
        <v>0</v>
      </c>
      <c r="AB292" s="16">
        <v>0</v>
      </c>
      <c r="AC292" s="17">
        <v>0</v>
      </c>
      <c r="AD292">
        <v>0</v>
      </c>
      <c r="AE292">
        <v>0</v>
      </c>
      <c r="AF292">
        <v>0</v>
      </c>
      <c r="AG292">
        <v>0</v>
      </c>
      <c r="AH292">
        <v>234260000</v>
      </c>
      <c r="AI292">
        <v>547210000</v>
      </c>
      <c r="AJ292">
        <v>689590000</v>
      </c>
      <c r="AK292">
        <f t="shared" si="136"/>
        <v>0</v>
      </c>
      <c r="AL292">
        <f t="shared" si="136"/>
        <v>0</v>
      </c>
      <c r="AM292">
        <f t="shared" si="136"/>
        <v>0</v>
      </c>
      <c r="AN292" s="15">
        <v>0</v>
      </c>
      <c r="AO292" s="16">
        <v>0</v>
      </c>
      <c r="AP292" s="17">
        <v>0</v>
      </c>
      <c r="AQ292">
        <v>9972700</v>
      </c>
      <c r="AR292">
        <v>1122000</v>
      </c>
      <c r="AS292">
        <v>13462000</v>
      </c>
      <c r="AT292">
        <v>8313100</v>
      </c>
      <c r="AU292">
        <v>747130000</v>
      </c>
      <c r="AV292">
        <v>737750000</v>
      </c>
      <c r="AW292">
        <v>625580000</v>
      </c>
      <c r="AX292">
        <f t="shared" si="137"/>
        <v>1.5017466839773533E-3</v>
      </c>
      <c r="AY292">
        <f t="shared" si="137"/>
        <v>1.8247373771602845E-2</v>
      </c>
      <c r="AZ292">
        <f t="shared" si="137"/>
        <v>1.3288628153073948E-2</v>
      </c>
      <c r="BA292" s="15">
        <f>AQ292/AR292</f>
        <v>8.8883244206773622</v>
      </c>
      <c r="BB292" s="16">
        <f>AY292/AZ292</f>
        <v>1.3731570754639433</v>
      </c>
      <c r="BC292" s="17">
        <f>AY292/AX292</f>
        <v>12.150766814596823</v>
      </c>
      <c r="BD292">
        <v>0</v>
      </c>
      <c r="BE292">
        <v>0</v>
      </c>
      <c r="BF292">
        <v>20188000</v>
      </c>
      <c r="BG292">
        <v>6993400</v>
      </c>
      <c r="BH292">
        <v>752070000</v>
      </c>
      <c r="BI292">
        <v>733350000</v>
      </c>
      <c r="BJ292">
        <v>663290000</v>
      </c>
      <c r="BK292">
        <f t="shared" si="138"/>
        <v>0</v>
      </c>
      <c r="BL292">
        <f t="shared" si="138"/>
        <v>2.7528465262153134E-2</v>
      </c>
      <c r="BM292">
        <f t="shared" si="138"/>
        <v>1.0543502841894195E-2</v>
      </c>
      <c r="BN292" s="15">
        <v>0</v>
      </c>
      <c r="BO292" s="16">
        <f>BL292/BM292</f>
        <v>2.6109411336021893</v>
      </c>
      <c r="BP292" s="17" t="s">
        <v>943</v>
      </c>
      <c r="BQ292" s="41">
        <v>0</v>
      </c>
    </row>
    <row r="293" spans="1:69" customFormat="1" ht="15" x14ac:dyDescent="0.2">
      <c r="A293" t="s">
        <v>700</v>
      </c>
      <c r="B293" t="s">
        <v>701</v>
      </c>
      <c r="D293">
        <v>0</v>
      </c>
      <c r="E293">
        <v>0</v>
      </c>
      <c r="F293">
        <v>0</v>
      </c>
      <c r="G293">
        <v>0</v>
      </c>
      <c r="H293">
        <v>865460000</v>
      </c>
      <c r="I293">
        <v>887390000</v>
      </c>
      <c r="J293">
        <v>995240000</v>
      </c>
      <c r="K293">
        <f t="shared" si="134"/>
        <v>0</v>
      </c>
      <c r="L293">
        <f t="shared" si="134"/>
        <v>0</v>
      </c>
      <c r="M293">
        <f t="shared" si="134"/>
        <v>0</v>
      </c>
      <c r="N293" s="15">
        <v>0</v>
      </c>
      <c r="O293" s="16">
        <v>0</v>
      </c>
      <c r="P293" s="17">
        <v>0</v>
      </c>
      <c r="Q293">
        <v>0</v>
      </c>
      <c r="R293">
        <v>0</v>
      </c>
      <c r="S293">
        <v>0</v>
      </c>
      <c r="T293">
        <v>0</v>
      </c>
      <c r="U293">
        <v>876600000</v>
      </c>
      <c r="V293">
        <v>1078500000</v>
      </c>
      <c r="W293">
        <v>1138700000</v>
      </c>
      <c r="X293">
        <f t="shared" si="135"/>
        <v>0</v>
      </c>
      <c r="Y293">
        <f t="shared" si="135"/>
        <v>0</v>
      </c>
      <c r="Z293">
        <f t="shared" si="135"/>
        <v>0</v>
      </c>
      <c r="AA293" s="15">
        <v>0</v>
      </c>
      <c r="AB293" s="16">
        <v>0</v>
      </c>
      <c r="AC293" s="17">
        <v>0</v>
      </c>
      <c r="AD293">
        <v>0</v>
      </c>
      <c r="AE293">
        <v>0</v>
      </c>
      <c r="AF293">
        <v>0</v>
      </c>
      <c r="AG293">
        <v>0</v>
      </c>
      <c r="AH293">
        <v>234260000</v>
      </c>
      <c r="AI293">
        <v>547210000</v>
      </c>
      <c r="AJ293">
        <v>689590000</v>
      </c>
      <c r="AK293">
        <f t="shared" si="136"/>
        <v>0</v>
      </c>
      <c r="AL293">
        <f t="shared" si="136"/>
        <v>0</v>
      </c>
      <c r="AM293">
        <f t="shared" si="136"/>
        <v>0</v>
      </c>
      <c r="AN293" s="15">
        <v>0</v>
      </c>
      <c r="AO293" s="16">
        <v>0</v>
      </c>
      <c r="AP293" s="17">
        <v>0</v>
      </c>
      <c r="AQ293">
        <v>0</v>
      </c>
      <c r="AR293">
        <v>0</v>
      </c>
      <c r="AS293">
        <v>0</v>
      </c>
      <c r="AT293">
        <v>0</v>
      </c>
      <c r="AU293">
        <v>747130000</v>
      </c>
      <c r="AV293">
        <v>737750000</v>
      </c>
      <c r="AW293">
        <v>625580000</v>
      </c>
      <c r="AX293">
        <f t="shared" si="137"/>
        <v>0</v>
      </c>
      <c r="AY293">
        <f t="shared" si="137"/>
        <v>0</v>
      </c>
      <c r="AZ293">
        <f t="shared" si="137"/>
        <v>0</v>
      </c>
      <c r="BA293" s="15">
        <v>0</v>
      </c>
      <c r="BB293" s="16">
        <v>0</v>
      </c>
      <c r="BC293" s="17">
        <v>0</v>
      </c>
      <c r="BD293">
        <v>0</v>
      </c>
      <c r="BE293">
        <v>0</v>
      </c>
      <c r="BF293">
        <v>0</v>
      </c>
      <c r="BG293">
        <v>0</v>
      </c>
      <c r="BH293">
        <v>752070000</v>
      </c>
      <c r="BI293">
        <v>733350000</v>
      </c>
      <c r="BJ293">
        <v>663290000</v>
      </c>
      <c r="BK293">
        <f t="shared" si="138"/>
        <v>0</v>
      </c>
      <c r="BL293">
        <f t="shared" si="138"/>
        <v>0</v>
      </c>
      <c r="BM293">
        <f t="shared" si="138"/>
        <v>0</v>
      </c>
      <c r="BN293" s="15">
        <v>0</v>
      </c>
      <c r="BO293" s="16">
        <v>0</v>
      </c>
      <c r="BP293" s="17">
        <v>0</v>
      </c>
      <c r="BQ293" s="41">
        <v>0</v>
      </c>
    </row>
    <row r="294" spans="1:69" customFormat="1" ht="15" x14ac:dyDescent="0.2">
      <c r="A294" t="s">
        <v>344</v>
      </c>
      <c r="B294" t="s">
        <v>345</v>
      </c>
      <c r="D294">
        <v>28249000</v>
      </c>
      <c r="E294">
        <v>54046000</v>
      </c>
      <c r="F294">
        <v>2108800</v>
      </c>
      <c r="G294">
        <v>0</v>
      </c>
      <c r="H294">
        <v>865460000</v>
      </c>
      <c r="I294">
        <v>887390000</v>
      </c>
      <c r="J294">
        <v>995240000</v>
      </c>
      <c r="K294">
        <f t="shared" si="134"/>
        <v>6.2447715665657572E-2</v>
      </c>
      <c r="L294">
        <f t="shared" si="134"/>
        <v>2.3764072166691081E-3</v>
      </c>
      <c r="M294">
        <f t="shared" si="134"/>
        <v>0</v>
      </c>
      <c r="N294" s="15">
        <f>D294/E294</f>
        <v>0.52268437997261596</v>
      </c>
      <c r="O294" s="16" t="s">
        <v>943</v>
      </c>
      <c r="P294" s="17">
        <f>L294/K294</f>
        <v>3.8054349808282692E-2</v>
      </c>
      <c r="Q294">
        <v>41022000</v>
      </c>
      <c r="R294">
        <v>13046000</v>
      </c>
      <c r="S294">
        <v>21914000</v>
      </c>
      <c r="T294">
        <v>5642100</v>
      </c>
      <c r="U294">
        <v>876600000</v>
      </c>
      <c r="V294">
        <v>1078500000</v>
      </c>
      <c r="W294">
        <v>1138700000</v>
      </c>
      <c r="X294">
        <f t="shared" si="135"/>
        <v>1.4882500570385581E-2</v>
      </c>
      <c r="Y294">
        <f t="shared" si="135"/>
        <v>2.0318961520630504E-2</v>
      </c>
      <c r="Z294">
        <f t="shared" si="135"/>
        <v>4.954860806182489E-3</v>
      </c>
      <c r="AA294" s="15">
        <f>Q294/R294</f>
        <v>3.144412080331136</v>
      </c>
      <c r="AB294" s="16">
        <f>Y294/Z294</f>
        <v>4.1008137898197399</v>
      </c>
      <c r="AC294" s="17">
        <f>Y294/X294</f>
        <v>1.3652921714690096</v>
      </c>
      <c r="AD294">
        <v>0</v>
      </c>
      <c r="AE294">
        <v>0</v>
      </c>
      <c r="AF294">
        <v>60857000</v>
      </c>
      <c r="AG294">
        <v>74577000</v>
      </c>
      <c r="AH294">
        <v>234260000</v>
      </c>
      <c r="AI294">
        <v>547210000</v>
      </c>
      <c r="AJ294">
        <v>689590000</v>
      </c>
      <c r="AK294">
        <f t="shared" si="136"/>
        <v>0</v>
      </c>
      <c r="AL294">
        <f t="shared" si="136"/>
        <v>0.11121324537197785</v>
      </c>
      <c r="AM294">
        <f t="shared" si="136"/>
        <v>0.10814686987920359</v>
      </c>
      <c r="AN294" s="15">
        <v>0</v>
      </c>
      <c r="AO294" s="16">
        <f>AL294/AM294</f>
        <v>1.0283538071531733</v>
      </c>
      <c r="AP294" s="17" t="s">
        <v>943</v>
      </c>
      <c r="AQ294">
        <v>56635000</v>
      </c>
      <c r="AR294">
        <v>21626000</v>
      </c>
      <c r="AS294">
        <v>18997000</v>
      </c>
      <c r="AT294">
        <v>15927000</v>
      </c>
      <c r="AU294">
        <v>747130000</v>
      </c>
      <c r="AV294">
        <v>737750000</v>
      </c>
      <c r="AW294">
        <v>625580000</v>
      </c>
      <c r="AX294">
        <f t="shared" si="137"/>
        <v>2.8945431183328204E-2</v>
      </c>
      <c r="AY294">
        <f t="shared" si="137"/>
        <v>2.5749915282954932E-2</v>
      </c>
      <c r="AZ294">
        <f t="shared" si="137"/>
        <v>2.5459573515777358E-2</v>
      </c>
      <c r="BA294" s="15">
        <f>AQ294/AR294</f>
        <v>2.6188384352168685</v>
      </c>
      <c r="BB294" s="16">
        <f t="shared" ref="BB294:BB305" si="141">AY294/AZ294</f>
        <v>1.0114040310611507</v>
      </c>
      <c r="BC294" s="17">
        <f>AY294/AX294</f>
        <v>0.88960206257995544</v>
      </c>
      <c r="BD294">
        <v>105090000</v>
      </c>
      <c r="BE294">
        <v>30286000</v>
      </c>
      <c r="BF294">
        <v>28543000</v>
      </c>
      <c r="BG294">
        <v>8503000</v>
      </c>
      <c r="BH294">
        <v>752070000</v>
      </c>
      <c r="BI294">
        <v>733350000</v>
      </c>
      <c r="BJ294">
        <v>663290000</v>
      </c>
      <c r="BK294">
        <f t="shared" si="138"/>
        <v>4.0270187615514513E-2</v>
      </c>
      <c r="BL294">
        <f t="shared" si="138"/>
        <v>3.8921388150269312E-2</v>
      </c>
      <c r="BM294">
        <f t="shared" si="138"/>
        <v>1.2819430415052239E-2</v>
      </c>
      <c r="BN294" s="15">
        <f>BD294/BE294</f>
        <v>3.4699200950934426</v>
      </c>
      <c r="BO294" s="16">
        <f t="shared" ref="BO294:BO309" si="142">BL294/BM294</f>
        <v>3.0361246085137168</v>
      </c>
      <c r="BP294" s="17">
        <f>BL294/BK294</f>
        <v>0.9665062532580414</v>
      </c>
      <c r="BQ294" s="41">
        <v>0</v>
      </c>
    </row>
    <row r="295" spans="1:69" customFormat="1" ht="15" x14ac:dyDescent="0.2">
      <c r="A295" t="s">
        <v>505</v>
      </c>
      <c r="B295" t="s">
        <v>506</v>
      </c>
      <c r="D295">
        <v>0</v>
      </c>
      <c r="E295">
        <v>0</v>
      </c>
      <c r="F295">
        <v>0</v>
      </c>
      <c r="G295">
        <v>0</v>
      </c>
      <c r="H295">
        <v>865460000</v>
      </c>
      <c r="I295">
        <v>887390000</v>
      </c>
      <c r="J295">
        <v>995240000</v>
      </c>
      <c r="K295">
        <f t="shared" si="134"/>
        <v>0</v>
      </c>
      <c r="L295">
        <f t="shared" si="134"/>
        <v>0</v>
      </c>
      <c r="M295">
        <f t="shared" si="134"/>
        <v>0</v>
      </c>
      <c r="N295" s="15">
        <v>0</v>
      </c>
      <c r="O295" s="16">
        <v>0</v>
      </c>
      <c r="P295" s="17">
        <v>0</v>
      </c>
      <c r="Q295">
        <v>0</v>
      </c>
      <c r="R295">
        <v>0</v>
      </c>
      <c r="S295">
        <v>11870000</v>
      </c>
      <c r="T295">
        <v>0</v>
      </c>
      <c r="U295">
        <v>876600000</v>
      </c>
      <c r="V295">
        <v>1078500000</v>
      </c>
      <c r="W295">
        <v>1138700000</v>
      </c>
      <c r="X295">
        <f t="shared" si="135"/>
        <v>0</v>
      </c>
      <c r="Y295">
        <f t="shared" si="135"/>
        <v>1.100602688919796E-2</v>
      </c>
      <c r="Z295">
        <f t="shared" si="135"/>
        <v>0</v>
      </c>
      <c r="AA295" s="15">
        <v>0</v>
      </c>
      <c r="AB295" s="16" t="s">
        <v>943</v>
      </c>
      <c r="AC295" s="17" t="s">
        <v>943</v>
      </c>
      <c r="AD295">
        <v>0</v>
      </c>
      <c r="AE295">
        <v>0</v>
      </c>
      <c r="AF295">
        <v>0</v>
      </c>
      <c r="AG295">
        <v>0</v>
      </c>
      <c r="AH295">
        <v>234260000</v>
      </c>
      <c r="AI295">
        <v>547210000</v>
      </c>
      <c r="AJ295">
        <v>689590000</v>
      </c>
      <c r="AK295">
        <f t="shared" si="136"/>
        <v>0</v>
      </c>
      <c r="AL295">
        <f t="shared" si="136"/>
        <v>0</v>
      </c>
      <c r="AM295">
        <f t="shared" si="136"/>
        <v>0</v>
      </c>
      <c r="AN295" s="15">
        <v>0</v>
      </c>
      <c r="AO295" s="16">
        <v>0</v>
      </c>
      <c r="AP295" s="17">
        <v>0</v>
      </c>
      <c r="AQ295">
        <v>5762300</v>
      </c>
      <c r="AR295">
        <v>0</v>
      </c>
      <c r="AS295">
        <v>4449500</v>
      </c>
      <c r="AT295">
        <v>4549900</v>
      </c>
      <c r="AU295">
        <v>747130000</v>
      </c>
      <c r="AV295">
        <v>737750000</v>
      </c>
      <c r="AW295">
        <v>625580000</v>
      </c>
      <c r="AX295">
        <f t="shared" si="137"/>
        <v>0</v>
      </c>
      <c r="AY295">
        <f t="shared" si="137"/>
        <v>6.0311758725855643E-3</v>
      </c>
      <c r="AZ295">
        <f t="shared" si="137"/>
        <v>7.2730905719492313E-3</v>
      </c>
      <c r="BA295" s="15" t="s">
        <v>943</v>
      </c>
      <c r="BB295" s="16">
        <f t="shared" si="141"/>
        <v>0.82924525865888854</v>
      </c>
      <c r="BC295" s="17" t="s">
        <v>943</v>
      </c>
      <c r="BD295">
        <v>4126100</v>
      </c>
      <c r="BE295">
        <v>0</v>
      </c>
      <c r="BF295">
        <v>10799000</v>
      </c>
      <c r="BG295">
        <v>2970300</v>
      </c>
      <c r="BH295">
        <v>752070000</v>
      </c>
      <c r="BI295">
        <v>733350000</v>
      </c>
      <c r="BJ295">
        <v>663290000</v>
      </c>
      <c r="BK295">
        <f t="shared" si="138"/>
        <v>0</v>
      </c>
      <c r="BL295">
        <f t="shared" si="138"/>
        <v>1.472557441876321E-2</v>
      </c>
      <c r="BM295">
        <f t="shared" si="138"/>
        <v>4.4781317372491669E-3</v>
      </c>
      <c r="BN295" s="15" t="s">
        <v>943</v>
      </c>
      <c r="BO295" s="16">
        <f t="shared" si="142"/>
        <v>3.2883298845980033</v>
      </c>
      <c r="BP295" s="17" t="s">
        <v>943</v>
      </c>
      <c r="BQ295" s="41">
        <v>0</v>
      </c>
    </row>
    <row r="296" spans="1:69" customFormat="1" ht="15" x14ac:dyDescent="0.2">
      <c r="A296" t="s">
        <v>744</v>
      </c>
      <c r="B296" t="s">
        <v>745</v>
      </c>
      <c r="D296">
        <v>0</v>
      </c>
      <c r="E296">
        <v>0</v>
      </c>
      <c r="F296">
        <v>0</v>
      </c>
      <c r="G296">
        <v>0</v>
      </c>
      <c r="H296">
        <v>865460000</v>
      </c>
      <c r="I296">
        <v>887390000</v>
      </c>
      <c r="J296">
        <v>995240000</v>
      </c>
      <c r="K296">
        <f t="shared" si="134"/>
        <v>0</v>
      </c>
      <c r="L296">
        <f t="shared" si="134"/>
        <v>0</v>
      </c>
      <c r="M296">
        <f t="shared" si="134"/>
        <v>0</v>
      </c>
      <c r="N296" s="15">
        <v>0</v>
      </c>
      <c r="O296" s="16">
        <v>0</v>
      </c>
      <c r="P296" s="17">
        <v>0</v>
      </c>
      <c r="Q296">
        <v>0</v>
      </c>
      <c r="R296">
        <v>0</v>
      </c>
      <c r="S296">
        <v>24825000</v>
      </c>
      <c r="T296">
        <v>0</v>
      </c>
      <c r="U296">
        <v>876600000</v>
      </c>
      <c r="V296">
        <v>1078500000</v>
      </c>
      <c r="W296">
        <v>1138700000</v>
      </c>
      <c r="X296">
        <f t="shared" si="135"/>
        <v>0</v>
      </c>
      <c r="Y296">
        <f t="shared" si="135"/>
        <v>2.3018080667593879E-2</v>
      </c>
      <c r="Z296">
        <f t="shared" si="135"/>
        <v>0</v>
      </c>
      <c r="AA296" s="15">
        <v>0</v>
      </c>
      <c r="AB296" s="16" t="s">
        <v>943</v>
      </c>
      <c r="AC296" s="17" t="s">
        <v>943</v>
      </c>
      <c r="AD296">
        <v>0</v>
      </c>
      <c r="AE296">
        <v>0</v>
      </c>
      <c r="AF296">
        <v>0</v>
      </c>
      <c r="AG296">
        <v>0</v>
      </c>
      <c r="AH296">
        <v>234260000</v>
      </c>
      <c r="AI296">
        <v>547210000</v>
      </c>
      <c r="AJ296">
        <v>689590000</v>
      </c>
      <c r="AK296">
        <f t="shared" si="136"/>
        <v>0</v>
      </c>
      <c r="AL296">
        <f t="shared" si="136"/>
        <v>0</v>
      </c>
      <c r="AM296">
        <f t="shared" si="136"/>
        <v>0</v>
      </c>
      <c r="AN296" s="15">
        <v>0</v>
      </c>
      <c r="AO296" s="16">
        <v>0</v>
      </c>
      <c r="AP296" s="17">
        <v>0</v>
      </c>
      <c r="AQ296">
        <v>0</v>
      </c>
      <c r="AR296">
        <v>14352000</v>
      </c>
      <c r="AS296">
        <v>4038400</v>
      </c>
      <c r="AT296">
        <v>18104000</v>
      </c>
      <c r="AU296">
        <v>747130000</v>
      </c>
      <c r="AV296">
        <v>737750000</v>
      </c>
      <c r="AW296">
        <v>625580000</v>
      </c>
      <c r="AX296">
        <f t="shared" si="137"/>
        <v>1.9209508385421546E-2</v>
      </c>
      <c r="AY296">
        <f t="shared" si="137"/>
        <v>5.4739410369366312E-3</v>
      </c>
      <c r="AZ296">
        <f t="shared" si="137"/>
        <v>2.893954410307235E-2</v>
      </c>
      <c r="BA296" s="15">
        <f t="shared" ref="BA296:BA305" si="143">AQ296/AR296</f>
        <v>0</v>
      </c>
      <c r="BB296" s="16">
        <f t="shared" si="141"/>
        <v>0.18915090774894044</v>
      </c>
      <c r="BC296" s="17">
        <f t="shared" ref="BC296:BC305" si="144">AY296/AX296</f>
        <v>0.2849599753990012</v>
      </c>
      <c r="BD296">
        <v>0</v>
      </c>
      <c r="BE296">
        <v>6913000</v>
      </c>
      <c r="BF296">
        <v>21938000</v>
      </c>
      <c r="BG296">
        <v>18936000</v>
      </c>
      <c r="BH296">
        <v>752070000</v>
      </c>
      <c r="BI296">
        <v>733350000</v>
      </c>
      <c r="BJ296">
        <v>663290000</v>
      </c>
      <c r="BK296">
        <f t="shared" si="138"/>
        <v>9.191963514034597E-3</v>
      </c>
      <c r="BL296">
        <f t="shared" si="138"/>
        <v>2.9914774664212176E-2</v>
      </c>
      <c r="BM296">
        <f t="shared" si="138"/>
        <v>2.8548598652173258E-2</v>
      </c>
      <c r="BN296" s="15">
        <f t="shared" ref="BN296:BN306" si="145">BD296/BE296</f>
        <v>0</v>
      </c>
      <c r="BO296" s="16">
        <f t="shared" si="142"/>
        <v>1.0478543983431186</v>
      </c>
      <c r="BP296" s="17">
        <f t="shared" ref="BP296:BP306" si="146">BL296/BK296</f>
        <v>3.2544488039511141</v>
      </c>
      <c r="BQ296" s="41">
        <v>0</v>
      </c>
    </row>
    <row r="297" spans="1:69" customFormat="1" ht="15" x14ac:dyDescent="0.2">
      <c r="A297" t="s">
        <v>798</v>
      </c>
      <c r="B297" t="s">
        <v>799</v>
      </c>
      <c r="D297">
        <v>0</v>
      </c>
      <c r="E297">
        <v>0</v>
      </c>
      <c r="F297">
        <v>0</v>
      </c>
      <c r="G297">
        <v>0</v>
      </c>
      <c r="H297">
        <v>865460000</v>
      </c>
      <c r="I297">
        <v>887390000</v>
      </c>
      <c r="J297">
        <v>995240000</v>
      </c>
      <c r="K297">
        <f t="shared" si="134"/>
        <v>0</v>
      </c>
      <c r="L297">
        <f t="shared" si="134"/>
        <v>0</v>
      </c>
      <c r="M297">
        <f t="shared" si="134"/>
        <v>0</v>
      </c>
      <c r="N297" s="15">
        <v>0</v>
      </c>
      <c r="O297" s="16">
        <v>0</v>
      </c>
      <c r="P297" s="17">
        <v>0</v>
      </c>
      <c r="Q297">
        <v>0</v>
      </c>
      <c r="R297">
        <v>0</v>
      </c>
      <c r="S297">
        <v>0</v>
      </c>
      <c r="T297">
        <v>0</v>
      </c>
      <c r="U297">
        <v>876600000</v>
      </c>
      <c r="V297">
        <v>1078500000</v>
      </c>
      <c r="W297">
        <v>1138700000</v>
      </c>
      <c r="X297">
        <f t="shared" si="135"/>
        <v>0</v>
      </c>
      <c r="Y297">
        <f t="shared" si="135"/>
        <v>0</v>
      </c>
      <c r="Z297">
        <f t="shared" si="135"/>
        <v>0</v>
      </c>
      <c r="AA297" s="15">
        <v>0</v>
      </c>
      <c r="AB297" s="16">
        <v>0</v>
      </c>
      <c r="AC297" s="17">
        <v>0</v>
      </c>
      <c r="AD297">
        <v>0</v>
      </c>
      <c r="AE297">
        <v>0</v>
      </c>
      <c r="AF297">
        <v>0</v>
      </c>
      <c r="AG297">
        <v>0</v>
      </c>
      <c r="AH297">
        <v>234260000</v>
      </c>
      <c r="AI297">
        <v>547210000</v>
      </c>
      <c r="AJ297">
        <v>689590000</v>
      </c>
      <c r="AK297">
        <f t="shared" si="136"/>
        <v>0</v>
      </c>
      <c r="AL297">
        <f t="shared" si="136"/>
        <v>0</v>
      </c>
      <c r="AM297">
        <f t="shared" si="136"/>
        <v>0</v>
      </c>
      <c r="AN297" s="15">
        <v>0</v>
      </c>
      <c r="AO297" s="16">
        <v>0</v>
      </c>
      <c r="AP297" s="17">
        <v>0</v>
      </c>
      <c r="AQ297">
        <v>17050000</v>
      </c>
      <c r="AR297">
        <v>5179700</v>
      </c>
      <c r="AS297">
        <v>9470900</v>
      </c>
      <c r="AT297">
        <v>6342000</v>
      </c>
      <c r="AU297">
        <v>747130000</v>
      </c>
      <c r="AV297">
        <v>737750000</v>
      </c>
      <c r="AW297">
        <v>625580000</v>
      </c>
      <c r="AX297">
        <f t="shared" si="137"/>
        <v>6.9327961666644355E-3</v>
      </c>
      <c r="AY297">
        <f t="shared" si="137"/>
        <v>1.2837546594374789E-2</v>
      </c>
      <c r="AZ297">
        <f t="shared" si="137"/>
        <v>1.0137792128904376E-2</v>
      </c>
      <c r="BA297" s="15">
        <f t="shared" si="143"/>
        <v>3.291696430295191</v>
      </c>
      <c r="BB297" s="16">
        <f t="shared" si="141"/>
        <v>1.2663059600297983</v>
      </c>
      <c r="BC297" s="17">
        <f t="shared" si="144"/>
        <v>1.8517126835637656</v>
      </c>
      <c r="BD297">
        <v>8445200</v>
      </c>
      <c r="BE297">
        <v>4438200</v>
      </c>
      <c r="BF297">
        <v>6662600</v>
      </c>
      <c r="BG297">
        <v>5518500</v>
      </c>
      <c r="BH297">
        <v>752070000</v>
      </c>
      <c r="BI297">
        <v>733350000</v>
      </c>
      <c r="BJ297">
        <v>663290000</v>
      </c>
      <c r="BK297">
        <f t="shared" si="138"/>
        <v>5.9013123778371692E-3</v>
      </c>
      <c r="BL297">
        <f t="shared" si="138"/>
        <v>9.085157155519193E-3</v>
      </c>
      <c r="BM297">
        <f t="shared" si="138"/>
        <v>8.3198902440862962E-3</v>
      </c>
      <c r="BN297" s="15">
        <f t="shared" si="145"/>
        <v>1.9028434951106303</v>
      </c>
      <c r="BO297" s="16">
        <f t="shared" si="142"/>
        <v>1.0919804094743728</v>
      </c>
      <c r="BP297" s="17">
        <f t="shared" si="146"/>
        <v>1.5395147000926772</v>
      </c>
      <c r="BQ297" s="41">
        <v>0</v>
      </c>
    </row>
    <row r="298" spans="1:69" customFormat="1" ht="15" x14ac:dyDescent="0.2">
      <c r="A298" t="s">
        <v>696</v>
      </c>
      <c r="B298" t="s">
        <v>697</v>
      </c>
      <c r="D298">
        <v>9602500</v>
      </c>
      <c r="E298">
        <v>24579000</v>
      </c>
      <c r="F298">
        <v>8082400</v>
      </c>
      <c r="G298">
        <v>14380000</v>
      </c>
      <c r="H298">
        <v>865460000</v>
      </c>
      <c r="I298">
        <v>887390000</v>
      </c>
      <c r="J298">
        <v>995240000</v>
      </c>
      <c r="K298">
        <f t="shared" si="134"/>
        <v>2.8399926050886235E-2</v>
      </c>
      <c r="L298">
        <f t="shared" si="134"/>
        <v>9.1080584635842184E-3</v>
      </c>
      <c r="M298">
        <f t="shared" si="134"/>
        <v>1.4448776174591053E-2</v>
      </c>
      <c r="N298" s="15">
        <f>D298/E298</f>
        <v>0.39067903494853329</v>
      </c>
      <c r="O298" s="16">
        <f t="shared" ref="O298:O306" si="147">L298/M298</f>
        <v>0.63036885294141565</v>
      </c>
      <c r="P298" s="17">
        <f>L298/K298</f>
        <v>0.32070711899969884</v>
      </c>
      <c r="Q298">
        <v>37526000</v>
      </c>
      <c r="R298">
        <v>19635000</v>
      </c>
      <c r="S298">
        <v>13255000</v>
      </c>
      <c r="T298">
        <v>9570800</v>
      </c>
      <c r="U298">
        <v>876600000</v>
      </c>
      <c r="V298">
        <v>1078500000</v>
      </c>
      <c r="W298">
        <v>1138700000</v>
      </c>
      <c r="X298">
        <f t="shared" si="135"/>
        <v>2.2399041752224503E-2</v>
      </c>
      <c r="Y298">
        <f t="shared" si="135"/>
        <v>1.229021789522485E-2</v>
      </c>
      <c r="Z298">
        <f t="shared" si="135"/>
        <v>8.4050232721524544E-3</v>
      </c>
      <c r="AA298" s="15">
        <f>Q298/R298</f>
        <v>1.9111790170613701</v>
      </c>
      <c r="AB298" s="16">
        <f t="shared" ref="AB298:AB306" si="148">Y298/Z298</f>
        <v>1.4622467418912251</v>
      </c>
      <c r="AC298" s="17">
        <f>Y298/X298</f>
        <v>0.54869391428337677</v>
      </c>
      <c r="AD298">
        <v>20655000</v>
      </c>
      <c r="AE298">
        <v>4936800</v>
      </c>
      <c r="AF298">
        <v>0</v>
      </c>
      <c r="AG298">
        <v>0</v>
      </c>
      <c r="AH298">
        <v>234260000</v>
      </c>
      <c r="AI298">
        <v>547210000</v>
      </c>
      <c r="AJ298">
        <v>689590000</v>
      </c>
      <c r="AK298">
        <f t="shared" si="136"/>
        <v>2.107402031930334E-2</v>
      </c>
      <c r="AL298">
        <f t="shared" si="136"/>
        <v>0</v>
      </c>
      <c r="AM298">
        <f t="shared" si="136"/>
        <v>0</v>
      </c>
      <c r="AN298" s="15">
        <f>AD298/AE298</f>
        <v>4.1838842975206614</v>
      </c>
      <c r="AO298" s="16">
        <v>0</v>
      </c>
      <c r="AP298" s="17">
        <f>AL298/AK298</f>
        <v>0</v>
      </c>
      <c r="AQ298">
        <v>0</v>
      </c>
      <c r="AR298">
        <v>6473200</v>
      </c>
      <c r="AS298">
        <v>8871000</v>
      </c>
      <c r="AT298">
        <v>1385200</v>
      </c>
      <c r="AU298">
        <v>747130000</v>
      </c>
      <c r="AV298">
        <v>737750000</v>
      </c>
      <c r="AW298">
        <v>625580000</v>
      </c>
      <c r="AX298">
        <f t="shared" si="137"/>
        <v>8.6640879097345837E-3</v>
      </c>
      <c r="AY298">
        <f t="shared" si="137"/>
        <v>1.2024398508980006E-2</v>
      </c>
      <c r="AZ298">
        <f t="shared" si="137"/>
        <v>2.2142651619297292E-3</v>
      </c>
      <c r="BA298" s="15">
        <f t="shared" si="143"/>
        <v>0</v>
      </c>
      <c r="BB298" s="16">
        <f t="shared" si="141"/>
        <v>5.4304239237999656</v>
      </c>
      <c r="BC298" s="17">
        <f t="shared" si="144"/>
        <v>1.3878435484789953</v>
      </c>
      <c r="BD298">
        <v>5987800</v>
      </c>
      <c r="BE298">
        <v>5318500</v>
      </c>
      <c r="BF298">
        <v>11342000</v>
      </c>
      <c r="BG298">
        <v>5938000</v>
      </c>
      <c r="BH298">
        <v>752070000</v>
      </c>
      <c r="BI298">
        <v>733350000</v>
      </c>
      <c r="BJ298">
        <v>663290000</v>
      </c>
      <c r="BK298">
        <f t="shared" si="138"/>
        <v>7.0718151235922184E-3</v>
      </c>
      <c r="BL298">
        <f t="shared" si="138"/>
        <v>1.5466012136087816E-2</v>
      </c>
      <c r="BM298">
        <f t="shared" si="138"/>
        <v>8.9523436204375154E-3</v>
      </c>
      <c r="BN298" s="15">
        <f t="shared" si="145"/>
        <v>1.1258437529378584</v>
      </c>
      <c r="BO298" s="16">
        <f t="shared" si="142"/>
        <v>1.7275936661747537</v>
      </c>
      <c r="BP298" s="17">
        <f t="shared" si="146"/>
        <v>2.1869932776511356</v>
      </c>
      <c r="BQ298" s="41">
        <v>0</v>
      </c>
    </row>
    <row r="299" spans="1:69" customFormat="1" ht="15" x14ac:dyDescent="0.2">
      <c r="A299" t="s">
        <v>320</v>
      </c>
      <c r="B299" t="s">
        <v>321</v>
      </c>
      <c r="D299">
        <v>44414000</v>
      </c>
      <c r="E299">
        <v>122180000</v>
      </c>
      <c r="F299">
        <v>65176000</v>
      </c>
      <c r="G299">
        <v>86335000</v>
      </c>
      <c r="H299">
        <v>865460000</v>
      </c>
      <c r="I299">
        <v>887390000</v>
      </c>
      <c r="J299">
        <v>995240000</v>
      </c>
      <c r="K299">
        <f t="shared" si="134"/>
        <v>0.14117347999907565</v>
      </c>
      <c r="L299">
        <f t="shared" si="134"/>
        <v>7.3446849750391605E-2</v>
      </c>
      <c r="M299">
        <f t="shared" si="134"/>
        <v>8.6747920099674455E-2</v>
      </c>
      <c r="N299" s="15">
        <f>D299/E299</f>
        <v>0.36351284989359961</v>
      </c>
      <c r="O299" s="16">
        <f t="shared" si="147"/>
        <v>0.84666986443018166</v>
      </c>
      <c r="P299" s="17">
        <f>L299/K299</f>
        <v>0.52025953989993379</v>
      </c>
      <c r="Q299">
        <v>105130000</v>
      </c>
      <c r="R299">
        <v>67902000</v>
      </c>
      <c r="S299">
        <v>26852000</v>
      </c>
      <c r="T299">
        <v>88804000</v>
      </c>
      <c r="U299">
        <v>876600000</v>
      </c>
      <c r="V299">
        <v>1078500000</v>
      </c>
      <c r="W299">
        <v>1138700000</v>
      </c>
      <c r="X299">
        <f t="shared" si="135"/>
        <v>7.7460643394934969E-2</v>
      </c>
      <c r="Y299">
        <f t="shared" si="135"/>
        <v>2.4897542883634678E-2</v>
      </c>
      <c r="Z299">
        <f t="shared" si="135"/>
        <v>7.7987178361289183E-2</v>
      </c>
      <c r="AA299" s="15">
        <f>Q299/R299</f>
        <v>1.5482607286972401</v>
      </c>
      <c r="AB299" s="16">
        <f t="shared" si="148"/>
        <v>0.3192517463356922</v>
      </c>
      <c r="AC299" s="17">
        <f>Y299/X299</f>
        <v>0.32142184459653855</v>
      </c>
      <c r="AD299">
        <v>61084000</v>
      </c>
      <c r="AE299">
        <v>59069000</v>
      </c>
      <c r="AF299">
        <v>13913000</v>
      </c>
      <c r="AG299">
        <v>120890000</v>
      </c>
      <c r="AH299">
        <v>234260000</v>
      </c>
      <c r="AI299">
        <v>547210000</v>
      </c>
      <c r="AJ299">
        <v>689590000</v>
      </c>
      <c r="AK299">
        <f t="shared" si="136"/>
        <v>0.25215145564757108</v>
      </c>
      <c r="AL299">
        <f t="shared" si="136"/>
        <v>2.5425339449205973E-2</v>
      </c>
      <c r="AM299">
        <f t="shared" si="136"/>
        <v>0.17530706651778594</v>
      </c>
      <c r="AN299" s="15">
        <f>AD299/AE299</f>
        <v>1.0341126479202289</v>
      </c>
      <c r="AO299" s="16">
        <f t="shared" ref="AO299:AO305" si="149">AL299/AM299</f>
        <v>0.14503316925120313</v>
      </c>
      <c r="AP299" s="17">
        <f>AL299/AK299</f>
        <v>0.10083360170937364</v>
      </c>
      <c r="AQ299">
        <v>82207000</v>
      </c>
      <c r="AR299">
        <v>51747000</v>
      </c>
      <c r="AS299">
        <v>53256000</v>
      </c>
      <c r="AT299">
        <v>31526000</v>
      </c>
      <c r="AU299">
        <v>747130000</v>
      </c>
      <c r="AV299">
        <v>737750000</v>
      </c>
      <c r="AW299">
        <v>625580000</v>
      </c>
      <c r="AX299">
        <f t="shared" si="137"/>
        <v>6.9261038908891362E-2</v>
      </c>
      <c r="AY299">
        <f t="shared" si="137"/>
        <v>7.2187055235513387E-2</v>
      </c>
      <c r="AZ299">
        <f t="shared" si="137"/>
        <v>5.0394833594424371E-2</v>
      </c>
      <c r="BA299" s="15">
        <f t="shared" si="143"/>
        <v>1.5886331574777282</v>
      </c>
      <c r="BB299" s="16">
        <f t="shared" si="141"/>
        <v>1.4324296775433758</v>
      </c>
      <c r="BC299" s="17">
        <f t="shared" si="144"/>
        <v>1.0422462090190565</v>
      </c>
      <c r="BD299">
        <v>76714000</v>
      </c>
      <c r="BE299">
        <v>78235000</v>
      </c>
      <c r="BF299">
        <v>58997000</v>
      </c>
      <c r="BG299">
        <v>23192000</v>
      </c>
      <c r="BH299">
        <v>752070000</v>
      </c>
      <c r="BI299">
        <v>733350000</v>
      </c>
      <c r="BJ299">
        <v>663290000</v>
      </c>
      <c r="BK299">
        <f t="shared" si="138"/>
        <v>0.10402622096347415</v>
      </c>
      <c r="BL299">
        <f t="shared" si="138"/>
        <v>8.0448626167587106E-2</v>
      </c>
      <c r="BM299">
        <f t="shared" si="138"/>
        <v>3.4965098222496944E-2</v>
      </c>
      <c r="BN299" s="15">
        <f t="shared" si="145"/>
        <v>0.98055857352847187</v>
      </c>
      <c r="BO299" s="16">
        <f t="shared" si="142"/>
        <v>2.3008265458217858</v>
      </c>
      <c r="BP299" s="17">
        <f t="shared" si="146"/>
        <v>0.77334950190908458</v>
      </c>
      <c r="BQ299" s="41">
        <v>0</v>
      </c>
    </row>
    <row r="300" spans="1:69" customFormat="1" ht="15" x14ac:dyDescent="0.2">
      <c r="A300" t="s">
        <v>350</v>
      </c>
      <c r="B300" t="s">
        <v>351</v>
      </c>
      <c r="D300">
        <v>62916000</v>
      </c>
      <c r="E300">
        <v>706280000</v>
      </c>
      <c r="F300">
        <v>228430000</v>
      </c>
      <c r="G300">
        <v>199950000</v>
      </c>
      <c r="H300">
        <v>865460000</v>
      </c>
      <c r="I300">
        <v>887390000</v>
      </c>
      <c r="J300">
        <v>995240000</v>
      </c>
      <c r="K300">
        <f t="shared" si="134"/>
        <v>0.81607468860490373</v>
      </c>
      <c r="L300">
        <f t="shared" si="134"/>
        <v>0.25741782080032455</v>
      </c>
      <c r="M300">
        <f t="shared" si="134"/>
        <v>0.20090631405490134</v>
      </c>
      <c r="N300" s="15">
        <f>D300/E300</f>
        <v>8.9080817805969298E-2</v>
      </c>
      <c r="O300" s="16">
        <f t="shared" si="147"/>
        <v>1.2812828805867216</v>
      </c>
      <c r="P300" s="17">
        <f>L300/K300</f>
        <v>0.3154341439511934</v>
      </c>
      <c r="Q300">
        <v>248580000</v>
      </c>
      <c r="R300">
        <v>728270000</v>
      </c>
      <c r="S300">
        <v>179050000</v>
      </c>
      <c r="T300">
        <v>177300000</v>
      </c>
      <c r="U300">
        <v>876600000</v>
      </c>
      <c r="V300">
        <v>1078500000</v>
      </c>
      <c r="W300">
        <v>1138700000</v>
      </c>
      <c r="X300">
        <f t="shared" si="135"/>
        <v>0.83078941364362313</v>
      </c>
      <c r="Y300">
        <f t="shared" si="135"/>
        <v>0.16601761706073251</v>
      </c>
      <c r="Z300">
        <f t="shared" si="135"/>
        <v>0.15570387283744622</v>
      </c>
      <c r="AA300" s="15">
        <f>Q300/R300</f>
        <v>0.34132945198896014</v>
      </c>
      <c r="AB300" s="16">
        <f t="shared" si="148"/>
        <v>1.0662394841909537</v>
      </c>
      <c r="AC300" s="17">
        <f>Y300/X300</f>
        <v>0.19983116579762741</v>
      </c>
      <c r="AD300">
        <v>0</v>
      </c>
      <c r="AE300">
        <v>384570000</v>
      </c>
      <c r="AF300">
        <v>0</v>
      </c>
      <c r="AG300">
        <v>148400000</v>
      </c>
      <c r="AH300">
        <v>234260000</v>
      </c>
      <c r="AI300">
        <v>547210000</v>
      </c>
      <c r="AJ300">
        <v>689590000</v>
      </c>
      <c r="AK300">
        <f t="shared" si="136"/>
        <v>1.6416374967984291</v>
      </c>
      <c r="AL300">
        <f t="shared" si="136"/>
        <v>0</v>
      </c>
      <c r="AM300">
        <f t="shared" si="136"/>
        <v>0.21520033643179282</v>
      </c>
      <c r="AN300" s="15">
        <f>AD300/AE300</f>
        <v>0</v>
      </c>
      <c r="AO300" s="16">
        <f t="shared" si="149"/>
        <v>0</v>
      </c>
      <c r="AP300" s="17">
        <f>AL300/AK300</f>
        <v>0</v>
      </c>
      <c r="AQ300">
        <v>37667000</v>
      </c>
      <c r="AR300">
        <v>120020000</v>
      </c>
      <c r="AS300">
        <v>249820000</v>
      </c>
      <c r="AT300">
        <v>36727000</v>
      </c>
      <c r="AU300">
        <v>747130000</v>
      </c>
      <c r="AV300">
        <v>737750000</v>
      </c>
      <c r="AW300">
        <v>625580000</v>
      </c>
      <c r="AX300">
        <f t="shared" si="137"/>
        <v>0.16064138771030476</v>
      </c>
      <c r="AY300">
        <f t="shared" si="137"/>
        <v>0.33862419518807185</v>
      </c>
      <c r="AZ300">
        <f t="shared" si="137"/>
        <v>5.8708718309408867E-2</v>
      </c>
      <c r="BA300" s="15">
        <f t="shared" si="143"/>
        <v>0.31383936010664887</v>
      </c>
      <c r="BB300" s="16">
        <f t="shared" si="141"/>
        <v>5.7678689799263214</v>
      </c>
      <c r="BC300" s="17">
        <f t="shared" si="144"/>
        <v>2.1079511327350788</v>
      </c>
      <c r="BD300">
        <v>984090000</v>
      </c>
      <c r="BE300">
        <v>116040000</v>
      </c>
      <c r="BF300">
        <v>213710000</v>
      </c>
      <c r="BG300">
        <v>148150000</v>
      </c>
      <c r="BH300">
        <v>752070000</v>
      </c>
      <c r="BI300">
        <v>733350000</v>
      </c>
      <c r="BJ300">
        <v>663290000</v>
      </c>
      <c r="BK300">
        <f t="shared" si="138"/>
        <v>0.15429414815110296</v>
      </c>
      <c r="BL300">
        <f t="shared" si="138"/>
        <v>0.29141610417945046</v>
      </c>
      <c r="BM300">
        <f t="shared" si="138"/>
        <v>0.2233562996577666</v>
      </c>
      <c r="BN300" s="15">
        <f t="shared" si="145"/>
        <v>8.480610134436402</v>
      </c>
      <c r="BO300" s="16">
        <f t="shared" si="142"/>
        <v>1.3047140583272878</v>
      </c>
      <c r="BP300" s="17">
        <f t="shared" si="146"/>
        <v>1.8887048385922036</v>
      </c>
      <c r="BQ300" s="41">
        <v>0</v>
      </c>
    </row>
    <row r="301" spans="1:69" customFormat="1" ht="15" x14ac:dyDescent="0.2">
      <c r="A301" t="s">
        <v>159</v>
      </c>
      <c r="B301" t="s">
        <v>160</v>
      </c>
      <c r="D301">
        <v>8101700000</v>
      </c>
      <c r="E301">
        <v>47177000000</v>
      </c>
      <c r="F301">
        <v>18211000000</v>
      </c>
      <c r="G301">
        <v>26087000000</v>
      </c>
      <c r="H301">
        <v>865460000</v>
      </c>
      <c r="I301">
        <v>887390000</v>
      </c>
      <c r="J301">
        <v>995240000</v>
      </c>
      <c r="K301">
        <f t="shared" si="134"/>
        <v>54.510895939731469</v>
      </c>
      <c r="L301">
        <f t="shared" si="134"/>
        <v>20.52198018909386</v>
      </c>
      <c r="M301">
        <f t="shared" si="134"/>
        <v>26.211768015754995</v>
      </c>
      <c r="N301" s="15">
        <f>D301/E301</f>
        <v>0.1717298683680607</v>
      </c>
      <c r="O301" s="16">
        <f t="shared" si="147"/>
        <v>0.78293002504671949</v>
      </c>
      <c r="P301" s="17">
        <f>L301/K301</f>
        <v>0.37647482829457518</v>
      </c>
      <c r="Q301">
        <v>19910000000</v>
      </c>
      <c r="R301">
        <v>39522000000</v>
      </c>
      <c r="S301">
        <v>25569000000</v>
      </c>
      <c r="T301">
        <v>25516000000</v>
      </c>
      <c r="U301">
        <v>876600000</v>
      </c>
      <c r="V301">
        <v>1078500000</v>
      </c>
      <c r="W301">
        <v>1138700000</v>
      </c>
      <c r="X301">
        <f t="shared" si="135"/>
        <v>45.08555783709788</v>
      </c>
      <c r="Y301">
        <f t="shared" si="135"/>
        <v>23.707927677329625</v>
      </c>
      <c r="Z301">
        <f t="shared" si="135"/>
        <v>22.408009133222095</v>
      </c>
      <c r="AA301" s="15">
        <f>Q301/R301</f>
        <v>0.50377005212286829</v>
      </c>
      <c r="AB301" s="16">
        <f t="shared" si="148"/>
        <v>1.0580113358745589</v>
      </c>
      <c r="AC301" s="17">
        <f>Y301/X301</f>
        <v>0.52584305961103051</v>
      </c>
      <c r="AD301">
        <v>23209000000</v>
      </c>
      <c r="AE301">
        <v>41496000000</v>
      </c>
      <c r="AF301">
        <v>17606000000</v>
      </c>
      <c r="AG301">
        <v>32003000000</v>
      </c>
      <c r="AH301">
        <v>234260000</v>
      </c>
      <c r="AI301">
        <v>547210000</v>
      </c>
      <c r="AJ301">
        <v>689590000</v>
      </c>
      <c r="AK301">
        <f t="shared" si="136"/>
        <v>177.13651498335184</v>
      </c>
      <c r="AL301">
        <f t="shared" si="136"/>
        <v>32.174119625006853</v>
      </c>
      <c r="AM301">
        <f t="shared" si="136"/>
        <v>46.408735625516613</v>
      </c>
      <c r="AN301" s="15">
        <f>AD301/AE301</f>
        <v>0.55930692114902636</v>
      </c>
      <c r="AO301" s="16">
        <f t="shared" si="149"/>
        <v>0.69327722876631803</v>
      </c>
      <c r="AP301" s="17">
        <f>AL301/AK301</f>
        <v>0.18163459763240083</v>
      </c>
      <c r="AQ301">
        <v>59220000000</v>
      </c>
      <c r="AR301">
        <v>13708000000</v>
      </c>
      <c r="AS301">
        <v>13790000000</v>
      </c>
      <c r="AT301">
        <v>12953000000</v>
      </c>
      <c r="AU301">
        <v>747130000</v>
      </c>
      <c r="AV301">
        <v>737750000</v>
      </c>
      <c r="AW301">
        <v>625580000</v>
      </c>
      <c r="AX301">
        <f t="shared" si="137"/>
        <v>18.347543265562887</v>
      </c>
      <c r="AY301">
        <f t="shared" si="137"/>
        <v>18.691968824127414</v>
      </c>
      <c r="AZ301">
        <f t="shared" si="137"/>
        <v>20.705585216918699</v>
      </c>
      <c r="BA301" s="15">
        <f t="shared" si="143"/>
        <v>4.3201050481470675</v>
      </c>
      <c r="BB301" s="16">
        <f t="shared" si="141"/>
        <v>0.90275008546264401</v>
      </c>
      <c r="BC301" s="17">
        <f t="shared" si="144"/>
        <v>1.0187722984804723</v>
      </c>
      <c r="BD301">
        <v>89826000000</v>
      </c>
      <c r="BE301">
        <v>12636000000</v>
      </c>
      <c r="BF301">
        <v>15004000000</v>
      </c>
      <c r="BG301">
        <v>9974000000</v>
      </c>
      <c r="BH301">
        <v>752070000</v>
      </c>
      <c r="BI301">
        <v>733350000</v>
      </c>
      <c r="BJ301">
        <v>663290000</v>
      </c>
      <c r="BK301">
        <f t="shared" si="138"/>
        <v>16.801627508077704</v>
      </c>
      <c r="BL301">
        <f t="shared" si="138"/>
        <v>20.45953501056794</v>
      </c>
      <c r="BM301">
        <f t="shared" si="138"/>
        <v>15.037163231768909</v>
      </c>
      <c r="BN301" s="15">
        <f t="shared" si="145"/>
        <v>7.1087369420702755</v>
      </c>
      <c r="BO301" s="16">
        <f t="shared" si="142"/>
        <v>1.3605980526528583</v>
      </c>
      <c r="BP301" s="17">
        <f t="shared" si="146"/>
        <v>1.2177114985278437</v>
      </c>
      <c r="BQ301" s="41">
        <v>0</v>
      </c>
    </row>
    <row r="302" spans="1:69" customFormat="1" ht="15" x14ac:dyDescent="0.2">
      <c r="A302" t="s">
        <v>65</v>
      </c>
      <c r="B302" t="s">
        <v>66</v>
      </c>
      <c r="D302">
        <v>99770000</v>
      </c>
      <c r="E302">
        <v>62193000</v>
      </c>
      <c r="F302">
        <v>94035000</v>
      </c>
      <c r="G302">
        <v>21360000</v>
      </c>
      <c r="H302">
        <v>865460000</v>
      </c>
      <c r="I302">
        <v>887390000</v>
      </c>
      <c r="J302">
        <v>995240000</v>
      </c>
      <c r="K302">
        <f t="shared" si="134"/>
        <v>7.1861206757100268E-2</v>
      </c>
      <c r="L302">
        <f t="shared" si="134"/>
        <v>0.10596806364732531</v>
      </c>
      <c r="M302">
        <f t="shared" si="134"/>
        <v>2.146215988103372E-2</v>
      </c>
      <c r="N302" s="15">
        <f>D302/E302</f>
        <v>1.6041998295628126</v>
      </c>
      <c r="O302" s="16">
        <f t="shared" si="147"/>
        <v>4.9374370629383915</v>
      </c>
      <c r="P302" s="17">
        <f>L302/K302</f>
        <v>1.4746212654834814</v>
      </c>
      <c r="Q302">
        <v>0</v>
      </c>
      <c r="R302">
        <v>0</v>
      </c>
      <c r="S302">
        <v>150920000</v>
      </c>
      <c r="T302">
        <v>50968000</v>
      </c>
      <c r="U302">
        <v>876600000</v>
      </c>
      <c r="V302">
        <v>1078500000</v>
      </c>
      <c r="W302">
        <v>1138700000</v>
      </c>
      <c r="X302">
        <f t="shared" si="135"/>
        <v>0</v>
      </c>
      <c r="Y302">
        <f t="shared" si="135"/>
        <v>0.13993509503940657</v>
      </c>
      <c r="Z302">
        <f t="shared" si="135"/>
        <v>4.475981382278036E-2</v>
      </c>
      <c r="AA302" s="15">
        <v>0</v>
      </c>
      <c r="AB302" s="16">
        <f t="shared" si="148"/>
        <v>3.1263556098213052</v>
      </c>
      <c r="AC302" s="17" t="s">
        <v>943</v>
      </c>
      <c r="AD302">
        <v>0</v>
      </c>
      <c r="AE302">
        <v>3534600</v>
      </c>
      <c r="AF302">
        <v>0</v>
      </c>
      <c r="AG302">
        <v>20611000</v>
      </c>
      <c r="AH302">
        <v>234260000</v>
      </c>
      <c r="AI302">
        <v>547210000</v>
      </c>
      <c r="AJ302">
        <v>689590000</v>
      </c>
      <c r="AK302">
        <f t="shared" si="136"/>
        <v>1.5088363356953812E-2</v>
      </c>
      <c r="AL302">
        <f t="shared" si="136"/>
        <v>0</v>
      </c>
      <c r="AM302">
        <f t="shared" si="136"/>
        <v>2.9888774489189227E-2</v>
      </c>
      <c r="AN302" s="15">
        <f>AD302/AE302</f>
        <v>0</v>
      </c>
      <c r="AO302" s="16">
        <f t="shared" si="149"/>
        <v>0</v>
      </c>
      <c r="AP302" s="17">
        <f>AL302/AK302</f>
        <v>0</v>
      </c>
      <c r="AQ302">
        <v>614960000</v>
      </c>
      <c r="AR302">
        <v>98235000</v>
      </c>
      <c r="AS302">
        <v>84342000</v>
      </c>
      <c r="AT302">
        <v>73607000</v>
      </c>
      <c r="AU302">
        <v>747130000</v>
      </c>
      <c r="AV302">
        <v>737750000</v>
      </c>
      <c r="AW302">
        <v>625580000</v>
      </c>
      <c r="AX302">
        <f t="shared" si="137"/>
        <v>0.13148314215732201</v>
      </c>
      <c r="AY302">
        <f t="shared" si="137"/>
        <v>0.1143232802439851</v>
      </c>
      <c r="AZ302">
        <f t="shared" si="137"/>
        <v>0.11766200965504012</v>
      </c>
      <c r="BA302" s="15">
        <f t="shared" si="143"/>
        <v>6.2600905990736502</v>
      </c>
      <c r="BB302" s="16">
        <f t="shared" si="141"/>
        <v>0.97162440603518963</v>
      </c>
      <c r="BC302" s="17">
        <f t="shared" si="144"/>
        <v>0.86949002258552033</v>
      </c>
      <c r="BD302">
        <v>311980000</v>
      </c>
      <c r="BE302">
        <v>102330000</v>
      </c>
      <c r="BF302">
        <v>96851000</v>
      </c>
      <c r="BG302">
        <v>70941000</v>
      </c>
      <c r="BH302">
        <v>752070000</v>
      </c>
      <c r="BI302">
        <v>733350000</v>
      </c>
      <c r="BJ302">
        <v>663290000</v>
      </c>
      <c r="BK302">
        <f t="shared" si="138"/>
        <v>0.13606446208464637</v>
      </c>
      <c r="BL302">
        <f t="shared" si="138"/>
        <v>0.13206654394218315</v>
      </c>
      <c r="BM302">
        <f t="shared" si="138"/>
        <v>0.10695321804942032</v>
      </c>
      <c r="BN302" s="15">
        <f t="shared" si="145"/>
        <v>3.0487638033812177</v>
      </c>
      <c r="BO302" s="16">
        <f t="shared" si="142"/>
        <v>1.2348066411723919</v>
      </c>
      <c r="BP302" s="17">
        <f t="shared" si="146"/>
        <v>0.97061746997554654</v>
      </c>
      <c r="BQ302" s="41">
        <v>0</v>
      </c>
    </row>
    <row r="303" spans="1:69" customFormat="1" ht="15" x14ac:dyDescent="0.2">
      <c r="A303" t="s">
        <v>125</v>
      </c>
      <c r="B303" t="s">
        <v>126</v>
      </c>
      <c r="D303">
        <v>27686000</v>
      </c>
      <c r="E303">
        <v>0</v>
      </c>
      <c r="F303">
        <v>35915000</v>
      </c>
      <c r="G303">
        <v>29404000</v>
      </c>
      <c r="H303">
        <v>865460000</v>
      </c>
      <c r="I303">
        <v>887390000</v>
      </c>
      <c r="J303">
        <v>995240000</v>
      </c>
      <c r="K303">
        <f t="shared" si="134"/>
        <v>0</v>
      </c>
      <c r="L303">
        <f t="shared" si="134"/>
        <v>4.0472621958777988E-2</v>
      </c>
      <c r="M303">
        <f t="shared" si="134"/>
        <v>2.9544632450464209E-2</v>
      </c>
      <c r="N303" s="15" t="s">
        <v>943</v>
      </c>
      <c r="O303" s="16">
        <f t="shared" si="147"/>
        <v>1.3698807059670184</v>
      </c>
      <c r="P303" s="17" t="s">
        <v>943</v>
      </c>
      <c r="Q303">
        <v>0</v>
      </c>
      <c r="R303">
        <v>0</v>
      </c>
      <c r="S303">
        <v>35877000</v>
      </c>
      <c r="T303">
        <v>46371000</v>
      </c>
      <c r="U303">
        <v>876600000</v>
      </c>
      <c r="V303">
        <v>1078500000</v>
      </c>
      <c r="W303">
        <v>1138700000</v>
      </c>
      <c r="X303">
        <f t="shared" si="135"/>
        <v>0</v>
      </c>
      <c r="Y303">
        <f t="shared" si="135"/>
        <v>3.3265646731571626E-2</v>
      </c>
      <c r="Z303">
        <f t="shared" si="135"/>
        <v>4.0722754017739525E-2</v>
      </c>
      <c r="AA303" s="15">
        <v>0</v>
      </c>
      <c r="AB303" s="16">
        <f t="shared" si="148"/>
        <v>0.8168810664691426</v>
      </c>
      <c r="AC303" s="17" t="s">
        <v>943</v>
      </c>
      <c r="AD303">
        <v>0</v>
      </c>
      <c r="AE303">
        <v>0</v>
      </c>
      <c r="AF303">
        <v>0</v>
      </c>
      <c r="AG303">
        <v>10108000</v>
      </c>
      <c r="AH303">
        <v>234260000</v>
      </c>
      <c r="AI303">
        <v>547210000</v>
      </c>
      <c r="AJ303">
        <v>689590000</v>
      </c>
      <c r="AK303">
        <f t="shared" si="136"/>
        <v>0</v>
      </c>
      <c r="AL303">
        <f t="shared" si="136"/>
        <v>0</v>
      </c>
      <c r="AM303">
        <f t="shared" si="136"/>
        <v>1.4657985179599473E-2</v>
      </c>
      <c r="AN303" s="15">
        <v>0</v>
      </c>
      <c r="AO303" s="16">
        <f t="shared" si="149"/>
        <v>0</v>
      </c>
      <c r="AP303" s="17">
        <v>0</v>
      </c>
      <c r="AQ303">
        <v>304360000</v>
      </c>
      <c r="AR303">
        <v>149840000</v>
      </c>
      <c r="AS303">
        <v>100770000</v>
      </c>
      <c r="AT303">
        <v>165480000</v>
      </c>
      <c r="AU303">
        <v>747130000</v>
      </c>
      <c r="AV303">
        <v>737750000</v>
      </c>
      <c r="AW303">
        <v>625580000</v>
      </c>
      <c r="AX303">
        <f t="shared" si="137"/>
        <v>0.20055412043419485</v>
      </c>
      <c r="AY303">
        <f t="shared" si="137"/>
        <v>0.1365909861064046</v>
      </c>
      <c r="AZ303">
        <f t="shared" si="137"/>
        <v>0.26452252309856455</v>
      </c>
      <c r="BA303" s="15">
        <f t="shared" si="143"/>
        <v>2.0312333155365723</v>
      </c>
      <c r="BB303" s="16">
        <f t="shared" si="141"/>
        <v>0.51636807522627859</v>
      </c>
      <c r="BC303" s="17">
        <f t="shared" si="144"/>
        <v>0.68106796215748844</v>
      </c>
      <c r="BD303">
        <v>1001900000</v>
      </c>
      <c r="BE303">
        <v>213630000</v>
      </c>
      <c r="BF303">
        <v>251770000</v>
      </c>
      <c r="BG303">
        <v>141610000</v>
      </c>
      <c r="BH303">
        <v>752070000</v>
      </c>
      <c r="BI303">
        <v>733350000</v>
      </c>
      <c r="BJ303">
        <v>663290000</v>
      </c>
      <c r="BK303">
        <f t="shared" si="138"/>
        <v>0.2840560054250269</v>
      </c>
      <c r="BL303">
        <f t="shared" si="138"/>
        <v>0.34331492466080316</v>
      </c>
      <c r="BM303">
        <f t="shared" si="138"/>
        <v>0.21349635905863196</v>
      </c>
      <c r="BN303" s="15">
        <f t="shared" si="145"/>
        <v>4.6898843795347096</v>
      </c>
      <c r="BO303" s="16">
        <f t="shared" si="142"/>
        <v>1.6080598572012157</v>
      </c>
      <c r="BP303" s="17">
        <f t="shared" si="146"/>
        <v>1.2086170265863889</v>
      </c>
      <c r="BQ303" s="41">
        <v>0</v>
      </c>
    </row>
    <row r="304" spans="1:69" customFormat="1" ht="15" x14ac:dyDescent="0.2">
      <c r="A304" t="s">
        <v>312</v>
      </c>
      <c r="B304" t="s">
        <v>313</v>
      </c>
      <c r="D304">
        <v>8874100</v>
      </c>
      <c r="E304">
        <v>157120000</v>
      </c>
      <c r="F304">
        <v>50376000</v>
      </c>
      <c r="G304">
        <v>155340000</v>
      </c>
      <c r="H304">
        <v>865460000</v>
      </c>
      <c r="I304">
        <v>887390000</v>
      </c>
      <c r="J304">
        <v>995240000</v>
      </c>
      <c r="K304">
        <f t="shared" si="134"/>
        <v>0.18154507429575023</v>
      </c>
      <c r="L304">
        <f t="shared" si="134"/>
        <v>5.6768726264663789E-2</v>
      </c>
      <c r="M304">
        <f t="shared" si="134"/>
        <v>0.15608295486515816</v>
      </c>
      <c r="N304" s="15">
        <f>D304/E304</f>
        <v>5.6479760692464361E-2</v>
      </c>
      <c r="O304" s="16">
        <f t="shared" si="147"/>
        <v>0.36370868499835191</v>
      </c>
      <c r="P304" s="17">
        <f>L304/K304</f>
        <v>0.31269769496573274</v>
      </c>
      <c r="Q304">
        <v>60180000</v>
      </c>
      <c r="R304">
        <v>160790000</v>
      </c>
      <c r="S304">
        <v>80392000</v>
      </c>
      <c r="T304">
        <v>141130000</v>
      </c>
      <c r="U304">
        <v>876600000</v>
      </c>
      <c r="V304">
        <v>1078500000</v>
      </c>
      <c r="W304">
        <v>1138700000</v>
      </c>
      <c r="X304">
        <f t="shared" si="135"/>
        <v>0.18342459502623773</v>
      </c>
      <c r="Y304">
        <f t="shared" si="135"/>
        <v>7.4540565600370881E-2</v>
      </c>
      <c r="Z304">
        <f t="shared" si="135"/>
        <v>0.12393958022306138</v>
      </c>
      <c r="AA304" s="15">
        <f>Q304/R304</f>
        <v>0.37427700727657193</v>
      </c>
      <c r="AB304" s="16">
        <f t="shared" si="148"/>
        <v>0.60142664245123167</v>
      </c>
      <c r="AC304" s="17">
        <f>Y304/X304</f>
        <v>0.40638260964789552</v>
      </c>
      <c r="AD304">
        <v>55737000</v>
      </c>
      <c r="AE304">
        <v>78801000</v>
      </c>
      <c r="AF304">
        <v>29058000</v>
      </c>
      <c r="AG304">
        <v>141650000</v>
      </c>
      <c r="AH304">
        <v>234260000</v>
      </c>
      <c r="AI304">
        <v>547210000</v>
      </c>
      <c r="AJ304">
        <v>689590000</v>
      </c>
      <c r="AK304">
        <f t="shared" si="136"/>
        <v>0.33638265175446086</v>
      </c>
      <c r="AL304">
        <f t="shared" si="136"/>
        <v>5.3102099742329267E-2</v>
      </c>
      <c r="AM304">
        <f t="shared" si="136"/>
        <v>0.20541191142562973</v>
      </c>
      <c r="AN304" s="15">
        <f>AD304/AE304</f>
        <v>0.70731335896752578</v>
      </c>
      <c r="AO304" s="16">
        <f t="shared" si="149"/>
        <v>0.2585151921024556</v>
      </c>
      <c r="AP304" s="17">
        <f>AL304/AK304</f>
        <v>0.15786218303876923</v>
      </c>
      <c r="AQ304">
        <v>650350000</v>
      </c>
      <c r="AR304">
        <v>58057000</v>
      </c>
      <c r="AS304">
        <v>75348000</v>
      </c>
      <c r="AT304">
        <v>85369000</v>
      </c>
      <c r="AU304">
        <v>747130000</v>
      </c>
      <c r="AV304">
        <v>737750000</v>
      </c>
      <c r="AW304">
        <v>625580000</v>
      </c>
      <c r="AX304">
        <f t="shared" si="137"/>
        <v>7.7706690937320147E-2</v>
      </c>
      <c r="AY304">
        <f t="shared" si="137"/>
        <v>0.10213215859030837</v>
      </c>
      <c r="AZ304">
        <f t="shared" si="137"/>
        <v>0.13646376162920809</v>
      </c>
      <c r="BA304" s="15">
        <f t="shared" si="143"/>
        <v>11.201922248824431</v>
      </c>
      <c r="BB304" s="16">
        <f t="shared" si="141"/>
        <v>0.74841963442145409</v>
      </c>
      <c r="BC304" s="17">
        <f t="shared" si="144"/>
        <v>1.3143290154086</v>
      </c>
      <c r="BD304">
        <v>823620000</v>
      </c>
      <c r="BE304">
        <v>63446000</v>
      </c>
      <c r="BF304">
        <v>115020000</v>
      </c>
      <c r="BG304">
        <v>37089000</v>
      </c>
      <c r="BH304">
        <v>752070000</v>
      </c>
      <c r="BI304">
        <v>733350000</v>
      </c>
      <c r="BJ304">
        <v>663290000</v>
      </c>
      <c r="BK304">
        <f t="shared" si="138"/>
        <v>8.43618280213278E-2</v>
      </c>
      <c r="BL304">
        <f t="shared" si="138"/>
        <v>0.15684188995704643</v>
      </c>
      <c r="BM304">
        <f t="shared" si="138"/>
        <v>5.5916718177569387E-2</v>
      </c>
      <c r="BN304" s="15">
        <f t="shared" si="145"/>
        <v>12.981433029663021</v>
      </c>
      <c r="BO304" s="16">
        <f t="shared" si="142"/>
        <v>2.8049194421421264</v>
      </c>
      <c r="BP304" s="17">
        <f t="shared" si="146"/>
        <v>1.8591570812974167</v>
      </c>
      <c r="BQ304" s="41">
        <v>0</v>
      </c>
    </row>
    <row r="305" spans="1:69" customFormat="1" ht="15" x14ac:dyDescent="0.2">
      <c r="A305" t="s">
        <v>398</v>
      </c>
      <c r="B305" t="s">
        <v>399</v>
      </c>
      <c r="D305">
        <v>2941700</v>
      </c>
      <c r="E305">
        <v>684110000</v>
      </c>
      <c r="F305">
        <v>79849000</v>
      </c>
      <c r="G305">
        <v>230150000</v>
      </c>
      <c r="H305">
        <v>865460000</v>
      </c>
      <c r="I305">
        <v>887390000</v>
      </c>
      <c r="J305">
        <v>995240000</v>
      </c>
      <c r="K305">
        <f t="shared" si="134"/>
        <v>0.79045825341436926</v>
      </c>
      <c r="L305">
        <f t="shared" si="134"/>
        <v>8.9981856906208094E-2</v>
      </c>
      <c r="M305">
        <f t="shared" si="134"/>
        <v>0.23125075358707448</v>
      </c>
      <c r="N305" s="15">
        <f>D305/E305</f>
        <v>4.3000394673371242E-3</v>
      </c>
      <c r="O305" s="16">
        <f t="shared" si="147"/>
        <v>0.38910946455500561</v>
      </c>
      <c r="P305" s="17">
        <f>L305/K305</f>
        <v>0.11383505266411374</v>
      </c>
      <c r="Q305">
        <v>341780000</v>
      </c>
      <c r="R305">
        <v>425200000</v>
      </c>
      <c r="S305">
        <v>252580000</v>
      </c>
      <c r="T305">
        <v>286100000</v>
      </c>
      <c r="U305">
        <v>876600000</v>
      </c>
      <c r="V305">
        <v>1078500000</v>
      </c>
      <c r="W305">
        <v>1138700000</v>
      </c>
      <c r="X305">
        <f t="shared" si="135"/>
        <v>0.48505589778690394</v>
      </c>
      <c r="Y305">
        <f t="shared" si="135"/>
        <v>0.234195642095503</v>
      </c>
      <c r="Z305">
        <f t="shared" si="135"/>
        <v>0.25125142706595238</v>
      </c>
      <c r="AA305" s="15">
        <f>Q305/R305</f>
        <v>0.80380997177798685</v>
      </c>
      <c r="AB305" s="16">
        <f t="shared" si="148"/>
        <v>0.93211666429272733</v>
      </c>
      <c r="AC305" s="17">
        <f>Y305/X305</f>
        <v>0.48282196580648623</v>
      </c>
      <c r="AD305">
        <v>157980000</v>
      </c>
      <c r="AE305">
        <v>167460000</v>
      </c>
      <c r="AF305">
        <v>100350000</v>
      </c>
      <c r="AG305">
        <v>171470000</v>
      </c>
      <c r="AH305">
        <v>234260000</v>
      </c>
      <c r="AI305">
        <v>547210000</v>
      </c>
      <c r="AJ305">
        <v>689590000</v>
      </c>
      <c r="AK305">
        <f t="shared" si="136"/>
        <v>0.71484675147272259</v>
      </c>
      <c r="AL305">
        <f t="shared" si="136"/>
        <v>0.18338480656420753</v>
      </c>
      <c r="AM305">
        <f t="shared" si="136"/>
        <v>0.24865499789730131</v>
      </c>
      <c r="AN305" s="15">
        <f>AD305/AE305</f>
        <v>0.94338946614116803</v>
      </c>
      <c r="AO305" s="16">
        <f t="shared" si="149"/>
        <v>0.73750702022868064</v>
      </c>
      <c r="AP305" s="17">
        <f>AL305/AK305</f>
        <v>0.25653723149248331</v>
      </c>
      <c r="AQ305">
        <v>310260000</v>
      </c>
      <c r="AR305">
        <v>160970000</v>
      </c>
      <c r="AS305">
        <v>158180000</v>
      </c>
      <c r="AT305">
        <v>176400000</v>
      </c>
      <c r="AU305">
        <v>747130000</v>
      </c>
      <c r="AV305">
        <v>737750000</v>
      </c>
      <c r="AW305">
        <v>625580000</v>
      </c>
      <c r="AX305">
        <f t="shared" si="137"/>
        <v>0.21545112631001298</v>
      </c>
      <c r="AY305">
        <f t="shared" si="137"/>
        <v>0.21440867502541511</v>
      </c>
      <c r="AZ305">
        <f t="shared" si="137"/>
        <v>0.28197832411522106</v>
      </c>
      <c r="BA305" s="15">
        <f t="shared" si="143"/>
        <v>1.9274398956327266</v>
      </c>
      <c r="BB305" s="16">
        <f t="shared" si="141"/>
        <v>0.760372896385483</v>
      </c>
      <c r="BC305" s="17">
        <f t="shared" si="144"/>
        <v>0.99516154172664717</v>
      </c>
      <c r="BD305">
        <v>320190000</v>
      </c>
      <c r="BE305">
        <v>141200000</v>
      </c>
      <c r="BF305">
        <v>123520000</v>
      </c>
      <c r="BG305">
        <v>91762000</v>
      </c>
      <c r="BH305">
        <v>752070000</v>
      </c>
      <c r="BI305">
        <v>733350000</v>
      </c>
      <c r="BJ305">
        <v>663290000</v>
      </c>
      <c r="BK305">
        <f t="shared" si="138"/>
        <v>0.18774848085949447</v>
      </c>
      <c r="BL305">
        <f t="shared" si="138"/>
        <v>0.16843253562419036</v>
      </c>
      <c r="BM305">
        <f t="shared" si="138"/>
        <v>0.13834371089568664</v>
      </c>
      <c r="BN305" s="15">
        <f t="shared" si="145"/>
        <v>2.2676345609065156</v>
      </c>
      <c r="BO305" s="16">
        <f t="shared" si="142"/>
        <v>1.2174932603274693</v>
      </c>
      <c r="BP305" s="17">
        <f t="shared" si="146"/>
        <v>0.89711796789578502</v>
      </c>
      <c r="BQ305" s="41">
        <v>0</v>
      </c>
    </row>
    <row r="306" spans="1:69" customFormat="1" ht="15" x14ac:dyDescent="0.2">
      <c r="A306" t="s">
        <v>650</v>
      </c>
      <c r="B306" t="s">
        <v>651</v>
      </c>
      <c r="D306">
        <v>8917100</v>
      </c>
      <c r="E306">
        <v>59884000</v>
      </c>
      <c r="F306">
        <v>18228000</v>
      </c>
      <c r="G306">
        <v>3556600</v>
      </c>
      <c r="H306">
        <v>865460000</v>
      </c>
      <c r="I306">
        <v>887390000</v>
      </c>
      <c r="J306">
        <v>995240000</v>
      </c>
      <c r="K306">
        <f t="shared" si="134"/>
        <v>6.919326138700807E-2</v>
      </c>
      <c r="L306">
        <f t="shared" si="134"/>
        <v>2.0541137493097737E-2</v>
      </c>
      <c r="M306">
        <f t="shared" si="134"/>
        <v>3.5736103854346691E-3</v>
      </c>
      <c r="N306" s="15">
        <f>D306/E306</f>
        <v>0.1489062186894663</v>
      </c>
      <c r="O306" s="16">
        <f t="shared" si="147"/>
        <v>5.748006995060055</v>
      </c>
      <c r="P306" s="17">
        <f>L306/K306</f>
        <v>0.29686615548020118</v>
      </c>
      <c r="Q306">
        <v>34874000</v>
      </c>
      <c r="R306">
        <v>67654000</v>
      </c>
      <c r="S306">
        <v>60925000</v>
      </c>
      <c r="T306">
        <v>24357000</v>
      </c>
      <c r="U306">
        <v>876600000</v>
      </c>
      <c r="V306">
        <v>1078500000</v>
      </c>
      <c r="W306">
        <v>1138700000</v>
      </c>
      <c r="X306">
        <f t="shared" si="135"/>
        <v>7.7177732146931327E-2</v>
      </c>
      <c r="Y306">
        <f t="shared" si="135"/>
        <v>5.6490496059341679E-2</v>
      </c>
      <c r="Z306">
        <f t="shared" si="135"/>
        <v>2.1390181786247475E-2</v>
      </c>
      <c r="AA306" s="15">
        <f>Q306/R306</f>
        <v>0.51547580335235166</v>
      </c>
      <c r="AB306" s="16">
        <f t="shared" si="148"/>
        <v>2.6409544633071547</v>
      </c>
      <c r="AC306" s="17">
        <f>Y306/X306</f>
        <v>0.73195330424836547</v>
      </c>
      <c r="AD306">
        <v>0</v>
      </c>
      <c r="AE306">
        <v>0</v>
      </c>
      <c r="AF306">
        <v>0</v>
      </c>
      <c r="AG306">
        <v>0</v>
      </c>
      <c r="AH306">
        <v>234260000</v>
      </c>
      <c r="AI306">
        <v>547210000</v>
      </c>
      <c r="AJ306">
        <v>689590000</v>
      </c>
      <c r="AK306">
        <f t="shared" si="136"/>
        <v>0</v>
      </c>
      <c r="AL306">
        <f t="shared" si="136"/>
        <v>0</v>
      </c>
      <c r="AM306">
        <f t="shared" si="136"/>
        <v>0</v>
      </c>
      <c r="AN306" s="15">
        <v>0</v>
      </c>
      <c r="AO306" s="16">
        <v>0</v>
      </c>
      <c r="AP306" s="17">
        <v>0</v>
      </c>
      <c r="AQ306">
        <v>0</v>
      </c>
      <c r="AR306">
        <v>0</v>
      </c>
      <c r="AS306">
        <v>1098300</v>
      </c>
      <c r="AT306">
        <v>0</v>
      </c>
      <c r="AU306">
        <v>747130000</v>
      </c>
      <c r="AV306">
        <v>737750000</v>
      </c>
      <c r="AW306">
        <v>625580000</v>
      </c>
      <c r="AX306">
        <f t="shared" si="137"/>
        <v>0</v>
      </c>
      <c r="AY306">
        <f t="shared" si="137"/>
        <v>1.4887156895967469E-3</v>
      </c>
      <c r="AZ306">
        <f t="shared" si="137"/>
        <v>0</v>
      </c>
      <c r="BA306" s="15">
        <v>0</v>
      </c>
      <c r="BB306" s="16" t="s">
        <v>943</v>
      </c>
      <c r="BC306" s="17" t="s">
        <v>943</v>
      </c>
      <c r="BD306">
        <v>0</v>
      </c>
      <c r="BE306">
        <v>839870</v>
      </c>
      <c r="BF306">
        <v>0</v>
      </c>
      <c r="BG306">
        <v>2549300</v>
      </c>
      <c r="BH306">
        <v>752070000</v>
      </c>
      <c r="BI306">
        <v>733350000</v>
      </c>
      <c r="BJ306">
        <v>663290000</v>
      </c>
      <c r="BK306">
        <f t="shared" si="138"/>
        <v>1.1167444519792041E-3</v>
      </c>
      <c r="BL306">
        <f t="shared" si="138"/>
        <v>0</v>
      </c>
      <c r="BM306">
        <f t="shared" si="138"/>
        <v>3.8434169066320916E-3</v>
      </c>
      <c r="BN306" s="15">
        <f t="shared" si="145"/>
        <v>0</v>
      </c>
      <c r="BO306" s="16">
        <f t="shared" si="142"/>
        <v>0</v>
      </c>
      <c r="BP306" s="17">
        <f t="shared" si="146"/>
        <v>0</v>
      </c>
      <c r="BQ306" s="41">
        <v>0</v>
      </c>
    </row>
    <row r="307" spans="1:69" customFormat="1" ht="15" x14ac:dyDescent="0.2">
      <c r="A307" t="s">
        <v>407</v>
      </c>
      <c r="B307" t="s">
        <v>408</v>
      </c>
      <c r="D307">
        <v>0</v>
      </c>
      <c r="E307">
        <v>11450000</v>
      </c>
      <c r="F307">
        <v>0</v>
      </c>
      <c r="G307">
        <v>0</v>
      </c>
      <c r="H307">
        <v>865460000</v>
      </c>
      <c r="I307">
        <v>887390000</v>
      </c>
      <c r="J307">
        <v>995240000</v>
      </c>
      <c r="K307">
        <f t="shared" si="134"/>
        <v>1.3229958634714488E-2</v>
      </c>
      <c r="L307">
        <f t="shared" si="134"/>
        <v>0</v>
      </c>
      <c r="M307">
        <f t="shared" si="134"/>
        <v>0</v>
      </c>
      <c r="N307" s="15">
        <f>D307/E307</f>
        <v>0</v>
      </c>
      <c r="O307" s="16">
        <v>0</v>
      </c>
      <c r="P307" s="17">
        <f>L307/K307</f>
        <v>0</v>
      </c>
      <c r="Q307">
        <v>0</v>
      </c>
      <c r="R307">
        <v>0</v>
      </c>
      <c r="S307">
        <v>0</v>
      </c>
      <c r="T307">
        <v>0</v>
      </c>
      <c r="U307">
        <v>876600000</v>
      </c>
      <c r="V307">
        <v>1078500000</v>
      </c>
      <c r="W307">
        <v>1138700000</v>
      </c>
      <c r="X307">
        <f t="shared" si="135"/>
        <v>0</v>
      </c>
      <c r="Y307">
        <f t="shared" si="135"/>
        <v>0</v>
      </c>
      <c r="Z307">
        <f t="shared" si="135"/>
        <v>0</v>
      </c>
      <c r="AA307" s="15">
        <v>0</v>
      </c>
      <c r="AB307" s="16">
        <v>0</v>
      </c>
      <c r="AC307" s="17">
        <v>0</v>
      </c>
      <c r="AD307">
        <v>0</v>
      </c>
      <c r="AE307">
        <v>0</v>
      </c>
      <c r="AF307">
        <v>0</v>
      </c>
      <c r="AG307">
        <v>0</v>
      </c>
      <c r="AH307">
        <v>234260000</v>
      </c>
      <c r="AI307">
        <v>547210000</v>
      </c>
      <c r="AJ307">
        <v>689590000</v>
      </c>
      <c r="AK307">
        <f t="shared" si="136"/>
        <v>0</v>
      </c>
      <c r="AL307">
        <f t="shared" si="136"/>
        <v>0</v>
      </c>
      <c r="AM307">
        <f t="shared" si="136"/>
        <v>0</v>
      </c>
      <c r="AN307" s="15">
        <v>0</v>
      </c>
      <c r="AO307" s="16">
        <v>0</v>
      </c>
      <c r="AP307" s="17">
        <v>0</v>
      </c>
      <c r="AQ307">
        <v>8731400</v>
      </c>
      <c r="AR307">
        <v>1754900</v>
      </c>
      <c r="AS307">
        <v>4669800</v>
      </c>
      <c r="AT307">
        <v>4405900</v>
      </c>
      <c r="AU307">
        <v>747130000</v>
      </c>
      <c r="AV307">
        <v>737750000</v>
      </c>
      <c r="AW307">
        <v>625580000</v>
      </c>
      <c r="AX307">
        <f t="shared" si="137"/>
        <v>2.348854951614846E-3</v>
      </c>
      <c r="AY307">
        <f t="shared" si="137"/>
        <v>6.3297865130464252E-3</v>
      </c>
      <c r="AZ307">
        <f t="shared" si="137"/>
        <v>7.0429041849163973E-3</v>
      </c>
      <c r="BA307" s="15">
        <f t="shared" ref="BA307:BA313" si="150">AQ307/AR307</f>
        <v>4.9754401960225652</v>
      </c>
      <c r="BB307" s="16">
        <f t="shared" ref="BB307:BB314" si="151">AY307/AZ307</f>
        <v>0.89874664582300612</v>
      </c>
      <c r="BC307" s="17">
        <f t="shared" ref="BC307:BC313" si="152">AY307/AX307</f>
        <v>2.6948392486707937</v>
      </c>
      <c r="BD307">
        <v>3656500</v>
      </c>
      <c r="BE307">
        <v>0</v>
      </c>
      <c r="BF307">
        <v>9612500</v>
      </c>
      <c r="BG307">
        <v>9923200</v>
      </c>
      <c r="BH307">
        <v>752070000</v>
      </c>
      <c r="BI307">
        <v>733350000</v>
      </c>
      <c r="BJ307">
        <v>663290000</v>
      </c>
      <c r="BK307">
        <f t="shared" si="138"/>
        <v>0</v>
      </c>
      <c r="BL307">
        <f t="shared" si="138"/>
        <v>1.3107656644167178E-2</v>
      </c>
      <c r="BM307">
        <f t="shared" si="138"/>
        <v>1.4960575313965234E-2</v>
      </c>
      <c r="BN307" s="15" t="s">
        <v>943</v>
      </c>
      <c r="BO307" s="16">
        <f t="shared" si="142"/>
        <v>0.87614656315600281</v>
      </c>
      <c r="BP307" s="17" t="s">
        <v>943</v>
      </c>
      <c r="BQ307" s="41">
        <v>0</v>
      </c>
    </row>
    <row r="308" spans="1:69" customFormat="1" ht="15" x14ac:dyDescent="0.2">
      <c r="A308" t="s">
        <v>214</v>
      </c>
      <c r="B308" t="s">
        <v>215</v>
      </c>
      <c r="D308">
        <v>14170000</v>
      </c>
      <c r="E308">
        <v>0</v>
      </c>
      <c r="F308">
        <v>0</v>
      </c>
      <c r="G308">
        <v>0</v>
      </c>
      <c r="H308">
        <v>865460000</v>
      </c>
      <c r="I308">
        <v>887390000</v>
      </c>
      <c r="J308">
        <v>995240000</v>
      </c>
      <c r="K308">
        <f t="shared" si="134"/>
        <v>0</v>
      </c>
      <c r="L308">
        <f t="shared" si="134"/>
        <v>0</v>
      </c>
      <c r="M308">
        <f t="shared" si="134"/>
        <v>0</v>
      </c>
      <c r="N308" s="15" t="s">
        <v>943</v>
      </c>
      <c r="O308" s="16">
        <v>0</v>
      </c>
      <c r="P308" s="17">
        <v>0</v>
      </c>
      <c r="Q308">
        <v>9239500</v>
      </c>
      <c r="R308">
        <v>0</v>
      </c>
      <c r="S308">
        <v>0</v>
      </c>
      <c r="T308">
        <v>0</v>
      </c>
      <c r="U308">
        <v>876600000</v>
      </c>
      <c r="V308">
        <v>1078500000</v>
      </c>
      <c r="W308">
        <v>1138700000</v>
      </c>
      <c r="X308">
        <f t="shared" si="135"/>
        <v>0</v>
      </c>
      <c r="Y308">
        <f t="shared" si="135"/>
        <v>0</v>
      </c>
      <c r="Z308">
        <f t="shared" si="135"/>
        <v>0</v>
      </c>
      <c r="AA308" s="15" t="s">
        <v>943</v>
      </c>
      <c r="AB308" s="16">
        <v>0</v>
      </c>
      <c r="AC308" s="17">
        <v>0</v>
      </c>
      <c r="AD308">
        <v>0</v>
      </c>
      <c r="AE308">
        <v>0</v>
      </c>
      <c r="AF308">
        <v>0</v>
      </c>
      <c r="AG308">
        <v>0</v>
      </c>
      <c r="AH308">
        <v>234260000</v>
      </c>
      <c r="AI308">
        <v>547210000</v>
      </c>
      <c r="AJ308">
        <v>689590000</v>
      </c>
      <c r="AK308">
        <f t="shared" si="136"/>
        <v>0</v>
      </c>
      <c r="AL308">
        <f t="shared" si="136"/>
        <v>0</v>
      </c>
      <c r="AM308">
        <f t="shared" si="136"/>
        <v>0</v>
      </c>
      <c r="AN308" s="15">
        <v>0</v>
      </c>
      <c r="AO308" s="16">
        <v>0</v>
      </c>
      <c r="AP308" s="17">
        <v>0</v>
      </c>
      <c r="AQ308">
        <v>25113000</v>
      </c>
      <c r="AR308">
        <v>8198100</v>
      </c>
      <c r="AS308">
        <v>20217000</v>
      </c>
      <c r="AT308">
        <v>10629000</v>
      </c>
      <c r="AU308">
        <v>747130000</v>
      </c>
      <c r="AV308">
        <v>737750000</v>
      </c>
      <c r="AW308">
        <v>625580000</v>
      </c>
      <c r="AX308">
        <f t="shared" si="137"/>
        <v>1.097278920669763E-2</v>
      </c>
      <c r="AY308">
        <f t="shared" si="137"/>
        <v>2.7403592002710947E-2</v>
      </c>
      <c r="AZ308">
        <f t="shared" si="137"/>
        <v>1.6990632692861024E-2</v>
      </c>
      <c r="BA308" s="15">
        <f t="shared" si="150"/>
        <v>3.0632707578585281</v>
      </c>
      <c r="BB308" s="16">
        <f t="shared" si="151"/>
        <v>1.6128647177585771</v>
      </c>
      <c r="BC308" s="17">
        <f t="shared" si="152"/>
        <v>2.497413509591909</v>
      </c>
      <c r="BD308">
        <v>42797000</v>
      </c>
      <c r="BE308">
        <v>0</v>
      </c>
      <c r="BF308">
        <v>24770000</v>
      </c>
      <c r="BG308">
        <v>13956000</v>
      </c>
      <c r="BH308">
        <v>752070000</v>
      </c>
      <c r="BI308">
        <v>733350000</v>
      </c>
      <c r="BJ308">
        <v>663290000</v>
      </c>
      <c r="BK308">
        <f t="shared" si="138"/>
        <v>0</v>
      </c>
      <c r="BL308">
        <f t="shared" si="138"/>
        <v>3.377650507943001E-2</v>
      </c>
      <c r="BM308">
        <f t="shared" si="138"/>
        <v>2.1040570489529467E-2</v>
      </c>
      <c r="BN308" s="15" t="s">
        <v>943</v>
      </c>
      <c r="BO308" s="16">
        <f t="shared" si="142"/>
        <v>1.6053036725519583</v>
      </c>
      <c r="BP308" s="17" t="s">
        <v>943</v>
      </c>
      <c r="BQ308" s="41">
        <v>0</v>
      </c>
    </row>
    <row r="309" spans="1:69" customFormat="1" ht="15" x14ac:dyDescent="0.2">
      <c r="A309" t="s">
        <v>507</v>
      </c>
      <c r="B309" t="s">
        <v>508</v>
      </c>
      <c r="D309">
        <v>0</v>
      </c>
      <c r="E309">
        <v>13411000</v>
      </c>
      <c r="F309">
        <v>0</v>
      </c>
      <c r="G309">
        <v>0</v>
      </c>
      <c r="H309">
        <v>865460000</v>
      </c>
      <c r="I309">
        <v>887390000</v>
      </c>
      <c r="J309">
        <v>995240000</v>
      </c>
      <c r="K309">
        <f t="shared" si="134"/>
        <v>1.5495805698703579E-2</v>
      </c>
      <c r="L309">
        <f t="shared" si="134"/>
        <v>0</v>
      </c>
      <c r="M309">
        <f t="shared" si="134"/>
        <v>0</v>
      </c>
      <c r="N309" s="15">
        <f>D309/E309</f>
        <v>0</v>
      </c>
      <c r="O309" s="16">
        <v>0</v>
      </c>
      <c r="P309" s="17">
        <f>L309/K309</f>
        <v>0</v>
      </c>
      <c r="Q309">
        <v>0</v>
      </c>
      <c r="R309">
        <v>12974000</v>
      </c>
      <c r="S309">
        <v>15526000</v>
      </c>
      <c r="T309">
        <v>0</v>
      </c>
      <c r="U309">
        <v>876600000</v>
      </c>
      <c r="V309">
        <v>1078500000</v>
      </c>
      <c r="W309">
        <v>1138700000</v>
      </c>
      <c r="X309">
        <f t="shared" si="135"/>
        <v>1.4800365046771617E-2</v>
      </c>
      <c r="Y309">
        <f t="shared" si="135"/>
        <v>1.4395920259619843E-2</v>
      </c>
      <c r="Z309">
        <f t="shared" si="135"/>
        <v>0</v>
      </c>
      <c r="AA309" s="15">
        <f>Q309/R309</f>
        <v>0</v>
      </c>
      <c r="AB309" s="16" t="s">
        <v>943</v>
      </c>
      <c r="AC309" s="17">
        <f>Y309/X309</f>
        <v>0.97267332353805724</v>
      </c>
      <c r="AD309">
        <v>34205000</v>
      </c>
      <c r="AE309">
        <v>0</v>
      </c>
      <c r="AF309">
        <v>0</v>
      </c>
      <c r="AG309">
        <v>0</v>
      </c>
      <c r="AH309">
        <v>234260000</v>
      </c>
      <c r="AI309">
        <v>547210000</v>
      </c>
      <c r="AJ309">
        <v>689590000</v>
      </c>
      <c r="AK309">
        <f t="shared" si="136"/>
        <v>0</v>
      </c>
      <c r="AL309">
        <f t="shared" si="136"/>
        <v>0</v>
      </c>
      <c r="AM309">
        <f t="shared" si="136"/>
        <v>0</v>
      </c>
      <c r="AN309" s="15" t="s">
        <v>943</v>
      </c>
      <c r="AO309" s="16">
        <v>0</v>
      </c>
      <c r="AP309" s="17">
        <v>0</v>
      </c>
      <c r="AQ309">
        <v>20369000</v>
      </c>
      <c r="AR309">
        <v>3487000</v>
      </c>
      <c r="AS309">
        <v>17415000</v>
      </c>
      <c r="AT309">
        <v>13263000</v>
      </c>
      <c r="AU309">
        <v>747130000</v>
      </c>
      <c r="AV309">
        <v>737750000</v>
      </c>
      <c r="AW309">
        <v>625580000</v>
      </c>
      <c r="AX309">
        <f t="shared" si="137"/>
        <v>4.6671931256943239E-3</v>
      </c>
      <c r="AY309">
        <f t="shared" si="137"/>
        <v>2.3605557438156555E-2</v>
      </c>
      <c r="AZ309">
        <f t="shared" si="137"/>
        <v>2.1201125355669939E-2</v>
      </c>
      <c r="BA309" s="15">
        <f t="shared" si="150"/>
        <v>5.8414109549756237</v>
      </c>
      <c r="BB309" s="16">
        <f t="shared" si="151"/>
        <v>1.1134105875112703</v>
      </c>
      <c r="BC309" s="17">
        <f t="shared" si="152"/>
        <v>5.0577631570891617</v>
      </c>
      <c r="BD309">
        <v>15871000</v>
      </c>
      <c r="BE309">
        <v>4765700</v>
      </c>
      <c r="BF309">
        <v>34844000</v>
      </c>
      <c r="BG309">
        <v>8668200</v>
      </c>
      <c r="BH309">
        <v>752070000</v>
      </c>
      <c r="BI309">
        <v>733350000</v>
      </c>
      <c r="BJ309">
        <v>663290000</v>
      </c>
      <c r="BK309">
        <f t="shared" si="138"/>
        <v>6.3367771617003736E-3</v>
      </c>
      <c r="BL309">
        <f t="shared" si="138"/>
        <v>4.7513465603054479E-2</v>
      </c>
      <c r="BM309">
        <f t="shared" si="138"/>
        <v>1.3068491911531909E-2</v>
      </c>
      <c r="BN309" s="15">
        <f>BD309/BE309</f>
        <v>3.3302557861384479</v>
      </c>
      <c r="BO309" s="16">
        <f t="shared" si="142"/>
        <v>3.6357267483272198</v>
      </c>
      <c r="BP309" s="17">
        <f>BL309/BK309</f>
        <v>7.4980489909329551</v>
      </c>
      <c r="BQ309" s="41">
        <v>0</v>
      </c>
    </row>
    <row r="310" spans="1:69" customFormat="1" ht="15" x14ac:dyDescent="0.2">
      <c r="A310" t="s">
        <v>330</v>
      </c>
      <c r="B310" t="s">
        <v>331</v>
      </c>
      <c r="D310">
        <v>0</v>
      </c>
      <c r="E310">
        <v>0</v>
      </c>
      <c r="F310">
        <v>0</v>
      </c>
      <c r="G310">
        <v>11696000</v>
      </c>
      <c r="H310">
        <v>865460000</v>
      </c>
      <c r="I310">
        <v>887390000</v>
      </c>
      <c r="J310">
        <v>995240000</v>
      </c>
      <c r="K310">
        <f t="shared" si="134"/>
        <v>0</v>
      </c>
      <c r="L310">
        <f t="shared" si="134"/>
        <v>0</v>
      </c>
      <c r="M310">
        <f t="shared" si="134"/>
        <v>1.1751939230738315E-2</v>
      </c>
      <c r="N310" s="15">
        <v>0</v>
      </c>
      <c r="O310" s="16">
        <f>L310/M310</f>
        <v>0</v>
      </c>
      <c r="P310" s="17">
        <v>0</v>
      </c>
      <c r="Q310">
        <v>23735000</v>
      </c>
      <c r="R310">
        <v>0</v>
      </c>
      <c r="S310">
        <v>0</v>
      </c>
      <c r="T310">
        <v>13522000</v>
      </c>
      <c r="U310">
        <v>876600000</v>
      </c>
      <c r="V310">
        <v>1078500000</v>
      </c>
      <c r="W310">
        <v>1138700000</v>
      </c>
      <c r="X310">
        <f t="shared" si="135"/>
        <v>0</v>
      </c>
      <c r="Y310">
        <f t="shared" si="135"/>
        <v>0</v>
      </c>
      <c r="Z310">
        <f t="shared" si="135"/>
        <v>1.1874945112847984E-2</v>
      </c>
      <c r="AA310" s="15" t="s">
        <v>943</v>
      </c>
      <c r="AB310" s="16">
        <f>Y310/Z310</f>
        <v>0</v>
      </c>
      <c r="AC310" s="17">
        <v>0</v>
      </c>
      <c r="AD310">
        <v>0</v>
      </c>
      <c r="AE310">
        <v>22339000</v>
      </c>
      <c r="AF310">
        <v>0</v>
      </c>
      <c r="AG310">
        <v>0</v>
      </c>
      <c r="AH310">
        <v>234260000</v>
      </c>
      <c r="AI310">
        <v>547210000</v>
      </c>
      <c r="AJ310">
        <v>689590000</v>
      </c>
      <c r="AK310">
        <f t="shared" si="136"/>
        <v>9.5359856569623494E-2</v>
      </c>
      <c r="AL310">
        <f t="shared" si="136"/>
        <v>0</v>
      </c>
      <c r="AM310">
        <f t="shared" si="136"/>
        <v>0</v>
      </c>
      <c r="AN310" s="15">
        <f>AD310/AE310</f>
        <v>0</v>
      </c>
      <c r="AO310" s="16">
        <v>0</v>
      </c>
      <c r="AP310" s="17">
        <f>AL310/AK310</f>
        <v>0</v>
      </c>
      <c r="AQ310">
        <v>14762000</v>
      </c>
      <c r="AR310">
        <v>10888000</v>
      </c>
      <c r="AS310">
        <v>8460400</v>
      </c>
      <c r="AT310">
        <v>10803000</v>
      </c>
      <c r="AU310">
        <v>747130000</v>
      </c>
      <c r="AV310">
        <v>737750000</v>
      </c>
      <c r="AW310">
        <v>625580000</v>
      </c>
      <c r="AX310">
        <f t="shared" si="137"/>
        <v>1.4573099728293603E-2</v>
      </c>
      <c r="AY310">
        <f t="shared" si="137"/>
        <v>1.1467841409691631E-2</v>
      </c>
      <c r="AZ310">
        <f t="shared" si="137"/>
        <v>1.7268774577192364E-2</v>
      </c>
      <c r="BA310" s="15">
        <f t="shared" si="150"/>
        <v>1.3558045554739162</v>
      </c>
      <c r="BB310" s="16">
        <f t="shared" si="151"/>
        <v>0.66407962872117843</v>
      </c>
      <c r="BC310" s="17">
        <f t="shared" si="152"/>
        <v>0.78691847468983356</v>
      </c>
      <c r="BD310">
        <v>0</v>
      </c>
      <c r="BE310">
        <v>9765900</v>
      </c>
      <c r="BF310">
        <v>10165000</v>
      </c>
      <c r="BG310">
        <v>0</v>
      </c>
      <c r="BH310">
        <v>752070000</v>
      </c>
      <c r="BI310">
        <v>733350000</v>
      </c>
      <c r="BJ310">
        <v>663290000</v>
      </c>
      <c r="BK310">
        <f t="shared" si="138"/>
        <v>1.2985360405281423E-2</v>
      </c>
      <c r="BL310">
        <f t="shared" si="138"/>
        <v>1.3861048612531533E-2</v>
      </c>
      <c r="BM310">
        <f t="shared" si="138"/>
        <v>0</v>
      </c>
      <c r="BN310" s="15">
        <f>BD310/BE310</f>
        <v>0</v>
      </c>
      <c r="BO310" s="16" t="s">
        <v>943</v>
      </c>
      <c r="BP310" s="17">
        <f>BL310/BK310</f>
        <v>1.0674365731808222</v>
      </c>
      <c r="BQ310" s="41">
        <v>0</v>
      </c>
    </row>
    <row r="311" spans="1:69" customFormat="1" ht="15" x14ac:dyDescent="0.2">
      <c r="A311" t="s">
        <v>73</v>
      </c>
      <c r="B311" t="s">
        <v>74</v>
      </c>
      <c r="D311">
        <v>17141000</v>
      </c>
      <c r="E311">
        <v>43879000</v>
      </c>
      <c r="F311">
        <v>24233000</v>
      </c>
      <c r="G311">
        <v>0</v>
      </c>
      <c r="H311">
        <v>865460000</v>
      </c>
      <c r="I311">
        <v>887390000</v>
      </c>
      <c r="J311">
        <v>995240000</v>
      </c>
      <c r="K311">
        <f t="shared" si="134"/>
        <v>5.0700205670972665E-2</v>
      </c>
      <c r="L311">
        <f t="shared" si="134"/>
        <v>2.7308173407408241E-2</v>
      </c>
      <c r="M311">
        <f t="shared" si="134"/>
        <v>0</v>
      </c>
      <c r="N311" s="15">
        <f>D311/E311</f>
        <v>0.390642448551699</v>
      </c>
      <c r="O311" s="16" t="s">
        <v>943</v>
      </c>
      <c r="P311" s="17">
        <f>L311/K311</f>
        <v>0.53862056467046959</v>
      </c>
      <c r="Q311">
        <v>110630000</v>
      </c>
      <c r="R311">
        <v>116670000</v>
      </c>
      <c r="S311">
        <v>38112000</v>
      </c>
      <c r="T311">
        <v>0</v>
      </c>
      <c r="U311">
        <v>876600000</v>
      </c>
      <c r="V311">
        <v>1078500000</v>
      </c>
      <c r="W311">
        <v>1138700000</v>
      </c>
      <c r="X311">
        <f t="shared" si="135"/>
        <v>0.13309377138945927</v>
      </c>
      <c r="Y311">
        <f t="shared" si="135"/>
        <v>3.5337969401947146E-2</v>
      </c>
      <c r="Z311">
        <f t="shared" si="135"/>
        <v>0</v>
      </c>
      <c r="AA311" s="15">
        <f>Q311/R311</f>
        <v>0.94823005056998366</v>
      </c>
      <c r="AB311" s="16" t="s">
        <v>943</v>
      </c>
      <c r="AC311" s="17">
        <f>Y311/X311</f>
        <v>0.26551181947155972</v>
      </c>
      <c r="AD311">
        <v>130520000</v>
      </c>
      <c r="AE311">
        <v>16030000</v>
      </c>
      <c r="AF311">
        <v>32758000</v>
      </c>
      <c r="AG311">
        <v>9331100</v>
      </c>
      <c r="AH311">
        <v>234260000</v>
      </c>
      <c r="AI311">
        <v>547210000</v>
      </c>
      <c r="AJ311">
        <v>689590000</v>
      </c>
      <c r="AK311">
        <f t="shared" si="136"/>
        <v>6.8428242124135577E-2</v>
      </c>
      <c r="AL311">
        <f t="shared" si="136"/>
        <v>5.9863672082016046E-2</v>
      </c>
      <c r="AM311">
        <f t="shared" si="136"/>
        <v>1.3531373714816049E-2</v>
      </c>
      <c r="AN311" s="15">
        <f>AD311/AE311</f>
        <v>8.1422333125389894</v>
      </c>
      <c r="AO311" s="16">
        <f>AL311/AM311</f>
        <v>4.4240646473660608</v>
      </c>
      <c r="AP311" s="17">
        <f>AL311/AK311</f>
        <v>0.87483866637137109</v>
      </c>
      <c r="AQ311">
        <v>33161000</v>
      </c>
      <c r="AR311">
        <v>23595000</v>
      </c>
      <c r="AS311">
        <v>17339000</v>
      </c>
      <c r="AT311">
        <v>23178000</v>
      </c>
      <c r="AU311">
        <v>747130000</v>
      </c>
      <c r="AV311">
        <v>737750000</v>
      </c>
      <c r="AW311">
        <v>625580000</v>
      </c>
      <c r="AX311">
        <f t="shared" si="137"/>
        <v>3.1580849383641404E-2</v>
      </c>
      <c r="AY311">
        <f t="shared" si="137"/>
        <v>2.3502541511352084E-2</v>
      </c>
      <c r="AZ311">
        <f t="shared" si="137"/>
        <v>3.7050417212826495E-2</v>
      </c>
      <c r="BA311" s="15">
        <f t="shared" si="150"/>
        <v>1.4054248781521508</v>
      </c>
      <c r="BB311" s="16">
        <f t="shared" si="151"/>
        <v>0.63433945632373967</v>
      </c>
      <c r="BC311" s="17">
        <f t="shared" si="152"/>
        <v>0.74420232419480736</v>
      </c>
      <c r="BD311">
        <v>50132000</v>
      </c>
      <c r="BE311">
        <v>16983000</v>
      </c>
      <c r="BF311">
        <v>35726000</v>
      </c>
      <c r="BG311">
        <v>18059000</v>
      </c>
      <c r="BH311">
        <v>752070000</v>
      </c>
      <c r="BI311">
        <v>733350000</v>
      </c>
      <c r="BJ311">
        <v>663290000</v>
      </c>
      <c r="BK311">
        <f t="shared" si="138"/>
        <v>2.2581674578164266E-2</v>
      </c>
      <c r="BL311">
        <f t="shared" si="138"/>
        <v>4.8716165541692232E-2</v>
      </c>
      <c r="BM311">
        <f t="shared" si="138"/>
        <v>2.7226401724735786E-2</v>
      </c>
      <c r="BN311" s="15">
        <f>BD311/BE311</f>
        <v>2.9518930695401284</v>
      </c>
      <c r="BO311" s="16">
        <f>BL311/BM311</f>
        <v>1.7892987121185582</v>
      </c>
      <c r="BP311" s="17">
        <f>BL311/BK311</f>
        <v>2.1573318388353342</v>
      </c>
      <c r="BQ311" s="41">
        <v>0</v>
      </c>
    </row>
    <row r="312" spans="1:69" customFormat="1" ht="15" x14ac:dyDescent="0.2">
      <c r="A312" t="s">
        <v>509</v>
      </c>
      <c r="B312" t="s">
        <v>510</v>
      </c>
      <c r="D312">
        <v>0</v>
      </c>
      <c r="E312">
        <v>2825700</v>
      </c>
      <c r="F312">
        <v>0</v>
      </c>
      <c r="G312">
        <v>0</v>
      </c>
      <c r="H312">
        <v>865460000</v>
      </c>
      <c r="I312">
        <v>887390000</v>
      </c>
      <c r="J312">
        <v>995240000</v>
      </c>
      <c r="K312">
        <f t="shared" si="134"/>
        <v>3.2649689182631201E-3</v>
      </c>
      <c r="L312">
        <f t="shared" si="134"/>
        <v>0</v>
      </c>
      <c r="M312">
        <f t="shared" si="134"/>
        <v>0</v>
      </c>
      <c r="N312" s="15">
        <f>D312/E312</f>
        <v>0</v>
      </c>
      <c r="O312" s="16">
        <v>0</v>
      </c>
      <c r="P312" s="17">
        <f>L312/K312</f>
        <v>0</v>
      </c>
      <c r="Q312">
        <v>9116200</v>
      </c>
      <c r="R312">
        <v>0</v>
      </c>
      <c r="S312">
        <v>0</v>
      </c>
      <c r="T312">
        <v>0</v>
      </c>
      <c r="U312">
        <v>876600000</v>
      </c>
      <c r="V312">
        <v>1078500000</v>
      </c>
      <c r="W312">
        <v>1138700000</v>
      </c>
      <c r="X312">
        <f t="shared" si="135"/>
        <v>0</v>
      </c>
      <c r="Y312">
        <f t="shared" si="135"/>
        <v>0</v>
      </c>
      <c r="Z312">
        <f t="shared" si="135"/>
        <v>0</v>
      </c>
      <c r="AA312" s="15" t="s">
        <v>943</v>
      </c>
      <c r="AB312" s="16">
        <v>0</v>
      </c>
      <c r="AC312" s="17">
        <v>0</v>
      </c>
      <c r="AD312">
        <v>0</v>
      </c>
      <c r="AE312">
        <v>0</v>
      </c>
      <c r="AF312">
        <v>0</v>
      </c>
      <c r="AG312">
        <v>0</v>
      </c>
      <c r="AH312">
        <v>234260000</v>
      </c>
      <c r="AI312">
        <v>547210000</v>
      </c>
      <c r="AJ312">
        <v>689590000</v>
      </c>
      <c r="AK312">
        <f t="shared" si="136"/>
        <v>0</v>
      </c>
      <c r="AL312">
        <f t="shared" si="136"/>
        <v>0</v>
      </c>
      <c r="AM312">
        <f t="shared" si="136"/>
        <v>0</v>
      </c>
      <c r="AN312" s="15">
        <v>0</v>
      </c>
      <c r="AO312" s="16">
        <v>0</v>
      </c>
      <c r="AP312" s="17">
        <v>0</v>
      </c>
      <c r="AQ312">
        <v>0</v>
      </c>
      <c r="AR312">
        <v>1619400</v>
      </c>
      <c r="AS312">
        <v>3552000</v>
      </c>
      <c r="AT312">
        <v>1626800</v>
      </c>
      <c r="AU312">
        <v>747130000</v>
      </c>
      <c r="AV312">
        <v>737750000</v>
      </c>
      <c r="AW312">
        <v>625580000</v>
      </c>
      <c r="AX312">
        <f t="shared" si="137"/>
        <v>2.1674942781042122E-3</v>
      </c>
      <c r="AY312">
        <f t="shared" si="137"/>
        <v>4.8146391053880038E-3</v>
      </c>
      <c r="AZ312">
        <f t="shared" si="137"/>
        <v>2.6004667668403721E-3</v>
      </c>
      <c r="BA312" s="15">
        <f t="shared" si="150"/>
        <v>0</v>
      </c>
      <c r="BB312" s="16">
        <f t="shared" si="151"/>
        <v>1.8514518880923454</v>
      </c>
      <c r="BC312" s="17">
        <f t="shared" si="152"/>
        <v>2.2212926483935651</v>
      </c>
      <c r="BD312">
        <v>0</v>
      </c>
      <c r="BE312">
        <v>1738400</v>
      </c>
      <c r="BF312">
        <v>5792500</v>
      </c>
      <c r="BG312">
        <v>1804900</v>
      </c>
      <c r="BH312">
        <v>752070000</v>
      </c>
      <c r="BI312">
        <v>733350000</v>
      </c>
      <c r="BJ312">
        <v>663290000</v>
      </c>
      <c r="BK312">
        <f t="shared" si="138"/>
        <v>2.3114869626497535E-3</v>
      </c>
      <c r="BL312">
        <f t="shared" si="138"/>
        <v>7.8986841208154353E-3</v>
      </c>
      <c r="BM312">
        <f t="shared" si="138"/>
        <v>2.7211325362963409E-3</v>
      </c>
      <c r="BN312" s="15">
        <f>BD312/BE312</f>
        <v>0</v>
      </c>
      <c r="BO312" s="16">
        <f>BL312/BM312</f>
        <v>2.9027193697687794</v>
      </c>
      <c r="BP312" s="17">
        <f>BL312/BK312</f>
        <v>3.4171441364137505</v>
      </c>
      <c r="BQ312" s="41">
        <v>0</v>
      </c>
    </row>
    <row r="313" spans="1:69" customFormat="1" ht="15" x14ac:dyDescent="0.2">
      <c r="A313" t="s">
        <v>426</v>
      </c>
      <c r="B313" t="s">
        <v>427</v>
      </c>
      <c r="D313">
        <v>0</v>
      </c>
      <c r="E313">
        <v>0</v>
      </c>
      <c r="F313">
        <v>0</v>
      </c>
      <c r="G313">
        <v>0</v>
      </c>
      <c r="H313">
        <v>865460000</v>
      </c>
      <c r="I313">
        <v>887390000</v>
      </c>
      <c r="J313">
        <v>995240000</v>
      </c>
      <c r="K313">
        <f t="shared" si="134"/>
        <v>0</v>
      </c>
      <c r="L313">
        <f t="shared" si="134"/>
        <v>0</v>
      </c>
      <c r="M313">
        <f t="shared" si="134"/>
        <v>0</v>
      </c>
      <c r="N313" s="15">
        <v>0</v>
      </c>
      <c r="O313" s="16">
        <v>0</v>
      </c>
      <c r="P313" s="17">
        <v>0</v>
      </c>
      <c r="Q313">
        <v>0</v>
      </c>
      <c r="R313">
        <v>0</v>
      </c>
      <c r="S313">
        <v>0</v>
      </c>
      <c r="T313">
        <v>0</v>
      </c>
      <c r="U313">
        <v>876600000</v>
      </c>
      <c r="V313">
        <v>1078500000</v>
      </c>
      <c r="W313">
        <v>1138700000</v>
      </c>
      <c r="X313">
        <f t="shared" si="135"/>
        <v>0</v>
      </c>
      <c r="Y313">
        <f t="shared" si="135"/>
        <v>0</v>
      </c>
      <c r="Z313">
        <f t="shared" si="135"/>
        <v>0</v>
      </c>
      <c r="AA313" s="15">
        <v>0</v>
      </c>
      <c r="AB313" s="16">
        <v>0</v>
      </c>
      <c r="AC313" s="17">
        <v>0</v>
      </c>
      <c r="AD313">
        <v>0</v>
      </c>
      <c r="AE313">
        <v>0</v>
      </c>
      <c r="AF313">
        <v>0</v>
      </c>
      <c r="AG313">
        <v>0</v>
      </c>
      <c r="AH313">
        <v>234260000</v>
      </c>
      <c r="AI313">
        <v>547210000</v>
      </c>
      <c r="AJ313">
        <v>689590000</v>
      </c>
      <c r="AK313">
        <f t="shared" si="136"/>
        <v>0</v>
      </c>
      <c r="AL313">
        <f t="shared" si="136"/>
        <v>0</v>
      </c>
      <c r="AM313">
        <f t="shared" si="136"/>
        <v>0</v>
      </c>
      <c r="AN313" s="15">
        <v>0</v>
      </c>
      <c r="AO313" s="16">
        <v>0</v>
      </c>
      <c r="AP313" s="17">
        <v>0</v>
      </c>
      <c r="AQ313">
        <v>7275100</v>
      </c>
      <c r="AR313">
        <v>5947300</v>
      </c>
      <c r="AS313">
        <v>6446300</v>
      </c>
      <c r="AT313">
        <v>4830600</v>
      </c>
      <c r="AU313">
        <v>747130000</v>
      </c>
      <c r="AV313">
        <v>737750000</v>
      </c>
      <c r="AW313">
        <v>625580000</v>
      </c>
      <c r="AX313">
        <f t="shared" si="137"/>
        <v>7.9601943436885154E-3</v>
      </c>
      <c r="AY313">
        <f t="shared" si="137"/>
        <v>8.7377838021009836E-3</v>
      </c>
      <c r="AZ313">
        <f t="shared" si="137"/>
        <v>7.7217941750055948E-3</v>
      </c>
      <c r="BA313" s="15">
        <f t="shared" si="150"/>
        <v>1.2232609755687456</v>
      </c>
      <c r="BB313" s="16">
        <f t="shared" si="151"/>
        <v>1.1315742953087262</v>
      </c>
      <c r="BC313" s="17">
        <f t="shared" si="152"/>
        <v>1.0976847329147188</v>
      </c>
      <c r="BD313">
        <v>0</v>
      </c>
      <c r="BE313">
        <v>0</v>
      </c>
      <c r="BF313">
        <v>7851200</v>
      </c>
      <c r="BG313">
        <v>4242900</v>
      </c>
      <c r="BH313">
        <v>752070000</v>
      </c>
      <c r="BI313">
        <v>733350000</v>
      </c>
      <c r="BJ313">
        <v>663290000</v>
      </c>
      <c r="BK313">
        <f t="shared" si="138"/>
        <v>0</v>
      </c>
      <c r="BL313">
        <f t="shared" si="138"/>
        <v>1.0705938501397696E-2</v>
      </c>
      <c r="BM313">
        <f t="shared" si="138"/>
        <v>6.3967495364018754E-3</v>
      </c>
      <c r="BN313" s="15">
        <v>0</v>
      </c>
      <c r="BO313" s="16">
        <f>BL313/BM313</f>
        <v>1.673652913948497</v>
      </c>
      <c r="BP313" s="17" t="s">
        <v>943</v>
      </c>
      <c r="BQ313" s="41">
        <v>0</v>
      </c>
    </row>
    <row r="314" spans="1:69" customFormat="1" ht="15" x14ac:dyDescent="0.2">
      <c r="A314" t="s">
        <v>690</v>
      </c>
      <c r="B314" t="s">
        <v>691</v>
      </c>
      <c r="D314">
        <v>0</v>
      </c>
      <c r="E314">
        <v>0</v>
      </c>
      <c r="F314">
        <v>0</v>
      </c>
      <c r="G314">
        <v>0</v>
      </c>
      <c r="H314">
        <v>865460000</v>
      </c>
      <c r="I314">
        <v>887390000</v>
      </c>
      <c r="J314">
        <v>995240000</v>
      </c>
      <c r="K314">
        <f t="shared" si="134"/>
        <v>0</v>
      </c>
      <c r="L314">
        <f t="shared" si="134"/>
        <v>0</v>
      </c>
      <c r="M314">
        <f t="shared" si="134"/>
        <v>0</v>
      </c>
      <c r="N314" s="15">
        <v>0</v>
      </c>
      <c r="O314" s="16">
        <v>0</v>
      </c>
      <c r="P314" s="17">
        <v>0</v>
      </c>
      <c r="Q314">
        <v>0</v>
      </c>
      <c r="R314">
        <v>0</v>
      </c>
      <c r="S314">
        <v>0</v>
      </c>
      <c r="T314">
        <v>0</v>
      </c>
      <c r="U314">
        <v>876600000</v>
      </c>
      <c r="V314">
        <v>1078500000</v>
      </c>
      <c r="W314">
        <v>1138700000</v>
      </c>
      <c r="X314">
        <f t="shared" si="135"/>
        <v>0</v>
      </c>
      <c r="Y314">
        <f t="shared" si="135"/>
        <v>0</v>
      </c>
      <c r="Z314">
        <f t="shared" si="135"/>
        <v>0</v>
      </c>
      <c r="AA314" s="15">
        <v>0</v>
      </c>
      <c r="AB314" s="16">
        <v>0</v>
      </c>
      <c r="AC314" s="17">
        <v>0</v>
      </c>
      <c r="AD314">
        <v>0</v>
      </c>
      <c r="AE314">
        <v>0</v>
      </c>
      <c r="AF314">
        <v>0</v>
      </c>
      <c r="AG314">
        <v>0</v>
      </c>
      <c r="AH314">
        <v>234260000</v>
      </c>
      <c r="AI314">
        <v>547210000</v>
      </c>
      <c r="AJ314">
        <v>689590000</v>
      </c>
      <c r="AK314">
        <f t="shared" si="136"/>
        <v>0</v>
      </c>
      <c r="AL314">
        <f t="shared" si="136"/>
        <v>0</v>
      </c>
      <c r="AM314">
        <f t="shared" si="136"/>
        <v>0</v>
      </c>
      <c r="AN314" s="15">
        <v>0</v>
      </c>
      <c r="AO314" s="16">
        <v>0</v>
      </c>
      <c r="AP314" s="17">
        <v>0</v>
      </c>
      <c r="AQ314">
        <v>1301700</v>
      </c>
      <c r="AR314">
        <v>0</v>
      </c>
      <c r="AS314">
        <v>0</v>
      </c>
      <c r="AT314">
        <v>3760900</v>
      </c>
      <c r="AU314">
        <v>747130000</v>
      </c>
      <c r="AV314">
        <v>737750000</v>
      </c>
      <c r="AW314">
        <v>625580000</v>
      </c>
      <c r="AX314">
        <f t="shared" si="137"/>
        <v>0</v>
      </c>
      <c r="AY314">
        <f t="shared" si="137"/>
        <v>0</v>
      </c>
      <c r="AZ314">
        <f t="shared" si="137"/>
        <v>6.0118609929984976E-3</v>
      </c>
      <c r="BA314" s="15" t="s">
        <v>943</v>
      </c>
      <c r="BB314" s="16">
        <f t="shared" si="151"/>
        <v>0</v>
      </c>
      <c r="BC314" s="17">
        <v>0</v>
      </c>
      <c r="BD314">
        <v>0</v>
      </c>
      <c r="BE314">
        <v>0</v>
      </c>
      <c r="BF314">
        <v>3861700</v>
      </c>
      <c r="BG314">
        <v>2134800</v>
      </c>
      <c r="BH314">
        <v>752070000</v>
      </c>
      <c r="BI314">
        <v>733350000</v>
      </c>
      <c r="BJ314">
        <v>663290000</v>
      </c>
      <c r="BK314">
        <f t="shared" si="138"/>
        <v>0</v>
      </c>
      <c r="BL314">
        <f t="shared" si="138"/>
        <v>5.2658348673893778E-3</v>
      </c>
      <c r="BM314">
        <f t="shared" si="138"/>
        <v>3.2185017111670614E-3</v>
      </c>
      <c r="BN314" s="15">
        <v>0</v>
      </c>
      <c r="BO314" s="16">
        <f>BL314/BM314</f>
        <v>1.6361137386128444</v>
      </c>
      <c r="BP314" s="17" t="s">
        <v>943</v>
      </c>
      <c r="BQ314" s="41">
        <v>0</v>
      </c>
    </row>
    <row r="315" spans="1:69" customFormat="1" ht="15" x14ac:dyDescent="0.2">
      <c r="A315" t="s">
        <v>758</v>
      </c>
      <c r="B315" t="s">
        <v>759</v>
      </c>
      <c r="D315">
        <v>0</v>
      </c>
      <c r="E315">
        <v>0</v>
      </c>
      <c r="F315">
        <v>0</v>
      </c>
      <c r="G315">
        <v>0</v>
      </c>
      <c r="H315">
        <v>865460000</v>
      </c>
      <c r="I315">
        <v>887390000</v>
      </c>
      <c r="J315">
        <v>995240000</v>
      </c>
      <c r="K315">
        <f t="shared" si="134"/>
        <v>0</v>
      </c>
      <c r="L315">
        <f t="shared" si="134"/>
        <v>0</v>
      </c>
      <c r="M315">
        <f t="shared" si="134"/>
        <v>0</v>
      </c>
      <c r="N315" s="15">
        <v>0</v>
      </c>
      <c r="O315" s="16">
        <v>0</v>
      </c>
      <c r="P315" s="17">
        <v>0</v>
      </c>
      <c r="Q315">
        <v>0</v>
      </c>
      <c r="R315">
        <v>0</v>
      </c>
      <c r="S315">
        <v>0</v>
      </c>
      <c r="T315">
        <v>0</v>
      </c>
      <c r="U315">
        <v>876600000</v>
      </c>
      <c r="V315">
        <v>1078500000</v>
      </c>
      <c r="W315">
        <v>1138700000</v>
      </c>
      <c r="X315">
        <f t="shared" si="135"/>
        <v>0</v>
      </c>
      <c r="Y315">
        <f t="shared" si="135"/>
        <v>0</v>
      </c>
      <c r="Z315">
        <f t="shared" si="135"/>
        <v>0</v>
      </c>
      <c r="AA315" s="15">
        <v>0</v>
      </c>
      <c r="AB315" s="16">
        <v>0</v>
      </c>
      <c r="AC315" s="17">
        <v>0</v>
      </c>
      <c r="AD315">
        <v>0</v>
      </c>
      <c r="AE315">
        <v>0</v>
      </c>
      <c r="AF315">
        <v>0</v>
      </c>
      <c r="AG315">
        <v>0</v>
      </c>
      <c r="AH315">
        <v>234260000</v>
      </c>
      <c r="AI315">
        <v>547210000</v>
      </c>
      <c r="AJ315">
        <v>689590000</v>
      </c>
      <c r="AK315">
        <f t="shared" si="136"/>
        <v>0</v>
      </c>
      <c r="AL315">
        <f t="shared" si="136"/>
        <v>0</v>
      </c>
      <c r="AM315">
        <f t="shared" si="136"/>
        <v>0</v>
      </c>
      <c r="AN315" s="15">
        <v>0</v>
      </c>
      <c r="AO315" s="16">
        <v>0</v>
      </c>
      <c r="AP315" s="17">
        <v>0</v>
      </c>
      <c r="AQ315">
        <v>3573800</v>
      </c>
      <c r="AR315">
        <v>0</v>
      </c>
      <c r="AS315">
        <v>0</v>
      </c>
      <c r="AT315">
        <v>0</v>
      </c>
      <c r="AU315">
        <v>747130000</v>
      </c>
      <c r="AV315">
        <v>737750000</v>
      </c>
      <c r="AW315">
        <v>625580000</v>
      </c>
      <c r="AX315">
        <f t="shared" si="137"/>
        <v>0</v>
      </c>
      <c r="AY315">
        <f t="shared" si="137"/>
        <v>0</v>
      </c>
      <c r="AZ315">
        <f t="shared" si="137"/>
        <v>0</v>
      </c>
      <c r="BA315" s="15" t="s">
        <v>943</v>
      </c>
      <c r="BB315" s="16">
        <v>0</v>
      </c>
      <c r="BC315" s="17">
        <v>0</v>
      </c>
      <c r="BD315">
        <v>5535600</v>
      </c>
      <c r="BE315">
        <v>0</v>
      </c>
      <c r="BF315">
        <v>9810300</v>
      </c>
      <c r="BG315">
        <v>0</v>
      </c>
      <c r="BH315">
        <v>752070000</v>
      </c>
      <c r="BI315">
        <v>733350000</v>
      </c>
      <c r="BJ315">
        <v>663290000</v>
      </c>
      <c r="BK315">
        <f t="shared" si="138"/>
        <v>0</v>
      </c>
      <c r="BL315">
        <f t="shared" si="138"/>
        <v>1.3377377786868479E-2</v>
      </c>
      <c r="BM315">
        <f t="shared" si="138"/>
        <v>0</v>
      </c>
      <c r="BN315" s="15" t="s">
        <v>943</v>
      </c>
      <c r="BO315" s="16" t="s">
        <v>943</v>
      </c>
      <c r="BP315" s="17" t="s">
        <v>943</v>
      </c>
      <c r="BQ315" s="41">
        <v>0</v>
      </c>
    </row>
    <row r="316" spans="1:69" customFormat="1" ht="15" x14ac:dyDescent="0.2">
      <c r="A316" t="s">
        <v>728</v>
      </c>
      <c r="B316" t="s">
        <v>729</v>
      </c>
      <c r="D316">
        <v>0</v>
      </c>
      <c r="E316">
        <v>0</v>
      </c>
      <c r="F316">
        <v>0</v>
      </c>
      <c r="G316">
        <v>0</v>
      </c>
      <c r="H316">
        <v>865460000</v>
      </c>
      <c r="I316">
        <v>887390000</v>
      </c>
      <c r="J316">
        <v>995240000</v>
      </c>
      <c r="K316">
        <f t="shared" si="134"/>
        <v>0</v>
      </c>
      <c r="L316">
        <f t="shared" si="134"/>
        <v>0</v>
      </c>
      <c r="M316">
        <f t="shared" si="134"/>
        <v>0</v>
      </c>
      <c r="N316" s="15">
        <v>0</v>
      </c>
      <c r="O316" s="16">
        <v>0</v>
      </c>
      <c r="P316" s="17">
        <v>0</v>
      </c>
      <c r="Q316">
        <v>0</v>
      </c>
      <c r="R316">
        <v>0</v>
      </c>
      <c r="S316">
        <v>0</v>
      </c>
      <c r="T316">
        <v>9182600</v>
      </c>
      <c r="U316">
        <v>876600000</v>
      </c>
      <c r="V316">
        <v>1078500000</v>
      </c>
      <c r="W316">
        <v>1138700000</v>
      </c>
      <c r="X316">
        <f t="shared" si="135"/>
        <v>0</v>
      </c>
      <c r="Y316">
        <f t="shared" si="135"/>
        <v>0</v>
      </c>
      <c r="Z316">
        <f t="shared" si="135"/>
        <v>8.0641081935540534E-3</v>
      </c>
      <c r="AA316" s="15">
        <v>0</v>
      </c>
      <c r="AB316" s="16">
        <f>Y316/Z316</f>
        <v>0</v>
      </c>
      <c r="AC316" s="17">
        <v>0</v>
      </c>
      <c r="AD316">
        <v>0</v>
      </c>
      <c r="AE316">
        <v>0</v>
      </c>
      <c r="AF316">
        <v>0</v>
      </c>
      <c r="AG316">
        <v>0</v>
      </c>
      <c r="AH316">
        <v>234260000</v>
      </c>
      <c r="AI316">
        <v>547210000</v>
      </c>
      <c r="AJ316">
        <v>689590000</v>
      </c>
      <c r="AK316">
        <f t="shared" si="136"/>
        <v>0</v>
      </c>
      <c r="AL316">
        <f t="shared" si="136"/>
        <v>0</v>
      </c>
      <c r="AM316">
        <f t="shared" si="136"/>
        <v>0</v>
      </c>
      <c r="AN316" s="15">
        <v>0</v>
      </c>
      <c r="AO316" s="16">
        <v>0</v>
      </c>
      <c r="AP316" s="17">
        <v>0</v>
      </c>
      <c r="AQ316">
        <v>0</v>
      </c>
      <c r="AR316">
        <v>2292500</v>
      </c>
      <c r="AS316">
        <v>2921700</v>
      </c>
      <c r="AT316">
        <v>0</v>
      </c>
      <c r="AU316">
        <v>747130000</v>
      </c>
      <c r="AV316">
        <v>737750000</v>
      </c>
      <c r="AW316">
        <v>625580000</v>
      </c>
      <c r="AX316">
        <f t="shared" si="137"/>
        <v>3.0684084429751183E-3</v>
      </c>
      <c r="AY316">
        <f t="shared" si="137"/>
        <v>3.9602846492714332E-3</v>
      </c>
      <c r="AZ316">
        <f t="shared" si="137"/>
        <v>0</v>
      </c>
      <c r="BA316" s="15">
        <f>AQ316/AR316</f>
        <v>0</v>
      </c>
      <c r="BB316" s="16" t="s">
        <v>943</v>
      </c>
      <c r="BC316" s="17">
        <f>AY316/AX316</f>
        <v>1.2906641090556885</v>
      </c>
      <c r="BD316">
        <v>1317200</v>
      </c>
      <c r="BE316">
        <v>2260100</v>
      </c>
      <c r="BF316">
        <v>4012500</v>
      </c>
      <c r="BG316">
        <v>2814500</v>
      </c>
      <c r="BH316">
        <v>752070000</v>
      </c>
      <c r="BI316">
        <v>733350000</v>
      </c>
      <c r="BJ316">
        <v>663290000</v>
      </c>
      <c r="BK316">
        <f t="shared" si="138"/>
        <v>3.0051723908678715E-3</v>
      </c>
      <c r="BL316">
        <f t="shared" si="138"/>
        <v>5.4714665575782365E-3</v>
      </c>
      <c r="BM316">
        <f t="shared" si="138"/>
        <v>4.2432420208355316E-3</v>
      </c>
      <c r="BN316" s="15">
        <f>BD316/BE316</f>
        <v>0.58280607052785272</v>
      </c>
      <c r="BO316" s="16">
        <f t="shared" ref="BO316:BO324" si="153">BL316/BM316</f>
        <v>1.289454273574727</v>
      </c>
      <c r="BP316" s="17">
        <f>BL316/BK316</f>
        <v>1.8206830909950287</v>
      </c>
      <c r="BQ316" s="41">
        <v>0</v>
      </c>
    </row>
    <row r="317" spans="1:69" customFormat="1" ht="15" x14ac:dyDescent="0.2">
      <c r="A317" t="s">
        <v>77</v>
      </c>
      <c r="B317" t="s">
        <v>78</v>
      </c>
      <c r="D317">
        <v>0</v>
      </c>
      <c r="E317">
        <v>0</v>
      </c>
      <c r="F317">
        <v>0</v>
      </c>
      <c r="G317">
        <v>0</v>
      </c>
      <c r="H317">
        <v>865460000</v>
      </c>
      <c r="I317">
        <v>887390000</v>
      </c>
      <c r="J317">
        <v>995240000</v>
      </c>
      <c r="K317">
        <f t="shared" si="134"/>
        <v>0</v>
      </c>
      <c r="L317">
        <f t="shared" si="134"/>
        <v>0</v>
      </c>
      <c r="M317">
        <f t="shared" si="134"/>
        <v>0</v>
      </c>
      <c r="N317" s="15">
        <v>0</v>
      </c>
      <c r="O317" s="16">
        <v>0</v>
      </c>
      <c r="P317" s="17">
        <v>0</v>
      </c>
      <c r="Q317">
        <v>6854300</v>
      </c>
      <c r="R317">
        <v>0</v>
      </c>
      <c r="S317">
        <v>7978600</v>
      </c>
      <c r="T317">
        <v>5293000</v>
      </c>
      <c r="U317">
        <v>876600000</v>
      </c>
      <c r="V317">
        <v>1078500000</v>
      </c>
      <c r="W317">
        <v>1138700000</v>
      </c>
      <c r="X317">
        <f t="shared" si="135"/>
        <v>0</v>
      </c>
      <c r="Y317">
        <f t="shared" si="135"/>
        <v>7.3978674084376446E-3</v>
      </c>
      <c r="Z317">
        <f t="shared" si="135"/>
        <v>4.6482831298849565E-3</v>
      </c>
      <c r="AA317" s="15" t="s">
        <v>943</v>
      </c>
      <c r="AB317" s="16">
        <f>Y317/Z317</f>
        <v>1.5915268501772051</v>
      </c>
      <c r="AC317" s="17" t="s">
        <v>943</v>
      </c>
      <c r="AD317">
        <v>0</v>
      </c>
      <c r="AE317">
        <v>0</v>
      </c>
      <c r="AF317">
        <v>0</v>
      </c>
      <c r="AG317">
        <v>0</v>
      </c>
      <c r="AH317">
        <v>234260000</v>
      </c>
      <c r="AI317">
        <v>547210000</v>
      </c>
      <c r="AJ317">
        <v>689590000</v>
      </c>
      <c r="AK317">
        <f t="shared" si="136"/>
        <v>0</v>
      </c>
      <c r="AL317">
        <f t="shared" si="136"/>
        <v>0</v>
      </c>
      <c r="AM317">
        <f t="shared" si="136"/>
        <v>0</v>
      </c>
      <c r="AN317" s="15">
        <v>0</v>
      </c>
      <c r="AO317" s="16">
        <v>0</v>
      </c>
      <c r="AP317" s="17">
        <v>0</v>
      </c>
      <c r="AQ317">
        <v>17233000</v>
      </c>
      <c r="AR317">
        <v>5439900</v>
      </c>
      <c r="AS317">
        <v>11512000</v>
      </c>
      <c r="AT317">
        <v>6621800</v>
      </c>
      <c r="AU317">
        <v>747130000</v>
      </c>
      <c r="AV317">
        <v>737750000</v>
      </c>
      <c r="AW317">
        <v>625580000</v>
      </c>
      <c r="AX317">
        <f t="shared" si="137"/>
        <v>7.2810621980110559E-3</v>
      </c>
      <c r="AY317">
        <f t="shared" si="137"/>
        <v>1.5604201965435445E-2</v>
      </c>
      <c r="AZ317">
        <f t="shared" si="137"/>
        <v>1.0585057067041785E-2</v>
      </c>
      <c r="BA317" s="15">
        <f>AQ317/AR317</f>
        <v>3.1678891156087428</v>
      </c>
      <c r="BB317" s="16">
        <f t="shared" ref="BB317:BB324" si="154">AY317/AZ317</f>
        <v>1.4741726819802932</v>
      </c>
      <c r="BC317" s="17">
        <f>AY317/AX317</f>
        <v>2.143121640919095</v>
      </c>
      <c r="BD317">
        <v>14815000</v>
      </c>
      <c r="BE317">
        <v>0</v>
      </c>
      <c r="BF317">
        <v>43660000</v>
      </c>
      <c r="BG317">
        <v>12717000</v>
      </c>
      <c r="BH317">
        <v>752070000</v>
      </c>
      <c r="BI317">
        <v>733350000</v>
      </c>
      <c r="BJ317">
        <v>663290000</v>
      </c>
      <c r="BK317">
        <f t="shared" si="138"/>
        <v>0</v>
      </c>
      <c r="BL317">
        <f t="shared" si="138"/>
        <v>5.9535010567941637E-2</v>
      </c>
      <c r="BM317">
        <f t="shared" si="138"/>
        <v>1.9172609265931947E-2</v>
      </c>
      <c r="BN317" s="15" t="s">
        <v>943</v>
      </c>
      <c r="BO317" s="16">
        <f t="shared" si="153"/>
        <v>3.1052116976967841</v>
      </c>
      <c r="BP317" s="17" t="s">
        <v>943</v>
      </c>
      <c r="BQ317" s="41">
        <v>0</v>
      </c>
    </row>
    <row r="318" spans="1:69" customFormat="1" ht="15" x14ac:dyDescent="0.2">
      <c r="A318" t="s">
        <v>103</v>
      </c>
      <c r="B318" t="s">
        <v>104</v>
      </c>
      <c r="D318">
        <v>45401000</v>
      </c>
      <c r="E318">
        <v>35585000</v>
      </c>
      <c r="F318">
        <v>18099000</v>
      </c>
      <c r="G318">
        <v>17977000</v>
      </c>
      <c r="H318">
        <v>865460000</v>
      </c>
      <c r="I318">
        <v>887390000</v>
      </c>
      <c r="J318">
        <v>995240000</v>
      </c>
      <c r="K318">
        <f t="shared" si="134"/>
        <v>4.1116862708848477E-2</v>
      </c>
      <c r="L318">
        <f t="shared" si="134"/>
        <v>2.0395767362715377E-2</v>
      </c>
      <c r="M318">
        <f t="shared" si="134"/>
        <v>1.806297978377075E-2</v>
      </c>
      <c r="N318" s="15">
        <f>D318/E318</f>
        <v>1.2758465645637207</v>
      </c>
      <c r="O318" s="16">
        <f>L318/M318</f>
        <v>1.1291474389535991</v>
      </c>
      <c r="P318" s="17">
        <f>L318/K318</f>
        <v>0.4960438617882717</v>
      </c>
      <c r="Q318">
        <v>86298000</v>
      </c>
      <c r="R318">
        <v>59194000</v>
      </c>
      <c r="S318">
        <v>51396000</v>
      </c>
      <c r="T318">
        <v>4248900</v>
      </c>
      <c r="U318">
        <v>876600000</v>
      </c>
      <c r="V318">
        <v>1078500000</v>
      </c>
      <c r="W318">
        <v>1138700000</v>
      </c>
      <c r="X318">
        <f t="shared" si="135"/>
        <v>6.7526808122290671E-2</v>
      </c>
      <c r="Y318">
        <f t="shared" si="135"/>
        <v>4.7655076495132127E-2</v>
      </c>
      <c r="Z318">
        <f t="shared" si="135"/>
        <v>3.731360323175551E-3</v>
      </c>
      <c r="AA318" s="15">
        <f>Q318/R318</f>
        <v>1.4578842450248335</v>
      </c>
      <c r="AB318" s="16">
        <f>Y318/Z318</f>
        <v>12.771502178212469</v>
      </c>
      <c r="AC318" s="17">
        <f>Y318/X318</f>
        <v>0.70572085102599624</v>
      </c>
      <c r="AD318">
        <v>53382000</v>
      </c>
      <c r="AE318">
        <v>0</v>
      </c>
      <c r="AF318">
        <v>0</v>
      </c>
      <c r="AG318">
        <v>16769000</v>
      </c>
      <c r="AH318">
        <v>234260000</v>
      </c>
      <c r="AI318">
        <v>547210000</v>
      </c>
      <c r="AJ318">
        <v>689590000</v>
      </c>
      <c r="AK318">
        <f t="shared" si="136"/>
        <v>0</v>
      </c>
      <c r="AL318">
        <f t="shared" si="136"/>
        <v>0</v>
      </c>
      <c r="AM318">
        <f t="shared" si="136"/>
        <v>2.4317347989384997E-2</v>
      </c>
      <c r="AN318" s="15" t="s">
        <v>943</v>
      </c>
      <c r="AO318" s="16">
        <f>AL318/AM318</f>
        <v>0</v>
      </c>
      <c r="AP318" s="17">
        <v>0</v>
      </c>
      <c r="AQ318">
        <v>89064000</v>
      </c>
      <c r="AR318">
        <v>70227000</v>
      </c>
      <c r="AS318">
        <v>57082000</v>
      </c>
      <c r="AT318">
        <v>39137000</v>
      </c>
      <c r="AU318">
        <v>747130000</v>
      </c>
      <c r="AV318">
        <v>737750000</v>
      </c>
      <c r="AW318">
        <v>625580000</v>
      </c>
      <c r="AX318">
        <f t="shared" si="137"/>
        <v>9.3995690174400709E-2</v>
      </c>
      <c r="AY318">
        <f t="shared" si="137"/>
        <v>7.7373093866485942E-2</v>
      </c>
      <c r="AZ318">
        <f t="shared" si="137"/>
        <v>6.2561143259055596E-2</v>
      </c>
      <c r="BA318" s="15">
        <f>AQ318/AR318</f>
        <v>1.2682301678841472</v>
      </c>
      <c r="BB318" s="16">
        <f t="shared" si="154"/>
        <v>1.236759589672082</v>
      </c>
      <c r="BC318" s="17">
        <f>AY318/AX318</f>
        <v>0.82315576089634535</v>
      </c>
      <c r="BD318">
        <v>63392000</v>
      </c>
      <c r="BE318">
        <v>62269000</v>
      </c>
      <c r="BF318">
        <v>65144000</v>
      </c>
      <c r="BG318">
        <v>54311000</v>
      </c>
      <c r="BH318">
        <v>752070000</v>
      </c>
      <c r="BI318">
        <v>733350000</v>
      </c>
      <c r="BJ318">
        <v>663290000</v>
      </c>
      <c r="BK318">
        <f t="shared" si="138"/>
        <v>8.2796814126344626E-2</v>
      </c>
      <c r="BL318">
        <f t="shared" si="138"/>
        <v>8.8830708392991065E-2</v>
      </c>
      <c r="BM318">
        <f t="shared" si="138"/>
        <v>8.188122842195722E-2</v>
      </c>
      <c r="BN318" s="15">
        <f t="shared" ref="BN318:BN324" si="155">BD318/BE318</f>
        <v>1.0180346560889046</v>
      </c>
      <c r="BO318" s="16">
        <f t="shared" si="153"/>
        <v>1.0848726882213002</v>
      </c>
      <c r="BP318" s="17">
        <f t="shared" ref="BP318:BP324" si="156">BL318/BK318</f>
        <v>1.0728759231899787</v>
      </c>
      <c r="BQ318" s="41">
        <v>0</v>
      </c>
    </row>
    <row r="319" spans="1:69" customFormat="1" ht="15" x14ac:dyDescent="0.2">
      <c r="A319" t="s">
        <v>332</v>
      </c>
      <c r="B319" t="s">
        <v>333</v>
      </c>
      <c r="D319">
        <v>22317000</v>
      </c>
      <c r="E319">
        <v>72004000</v>
      </c>
      <c r="F319">
        <v>0</v>
      </c>
      <c r="G319">
        <v>0</v>
      </c>
      <c r="H319">
        <v>865460000</v>
      </c>
      <c r="I319">
        <v>887390000</v>
      </c>
      <c r="J319">
        <v>995240000</v>
      </c>
      <c r="K319">
        <f t="shared" si="134"/>
        <v>8.3197374806461305E-2</v>
      </c>
      <c r="L319">
        <f t="shared" si="134"/>
        <v>0</v>
      </c>
      <c r="M319">
        <f t="shared" si="134"/>
        <v>0</v>
      </c>
      <c r="N319" s="15">
        <f>D319/E319</f>
        <v>0.3099411143825343</v>
      </c>
      <c r="O319" s="16">
        <v>0</v>
      </c>
      <c r="P319" s="17">
        <f>L319/K319</f>
        <v>0</v>
      </c>
      <c r="Q319">
        <v>84826000</v>
      </c>
      <c r="R319">
        <v>9456700</v>
      </c>
      <c r="S319">
        <v>9174200</v>
      </c>
      <c r="T319">
        <v>0</v>
      </c>
      <c r="U319">
        <v>876600000</v>
      </c>
      <c r="V319">
        <v>1078500000</v>
      </c>
      <c r="W319">
        <v>1138700000</v>
      </c>
      <c r="X319">
        <f t="shared" si="135"/>
        <v>1.0787930641113393E-2</v>
      </c>
      <c r="Y319">
        <f t="shared" si="135"/>
        <v>8.5064441353732041E-3</v>
      </c>
      <c r="Z319">
        <f t="shared" si="135"/>
        <v>0</v>
      </c>
      <c r="AA319" s="15">
        <f>Q319/R319</f>
        <v>8.9699366586652847</v>
      </c>
      <c r="AB319" s="16" t="s">
        <v>943</v>
      </c>
      <c r="AC319" s="17">
        <f>Y319/X319</f>
        <v>0.78851490785032308</v>
      </c>
      <c r="AD319">
        <v>49044000</v>
      </c>
      <c r="AE319">
        <v>21044000</v>
      </c>
      <c r="AF319">
        <v>30117000</v>
      </c>
      <c r="AG319">
        <v>0</v>
      </c>
      <c r="AH319">
        <v>234260000</v>
      </c>
      <c r="AI319">
        <v>547210000</v>
      </c>
      <c r="AJ319">
        <v>689590000</v>
      </c>
      <c r="AK319">
        <f t="shared" si="136"/>
        <v>8.9831810808503373E-2</v>
      </c>
      <c r="AL319">
        <f t="shared" si="136"/>
        <v>5.503737139306665E-2</v>
      </c>
      <c r="AM319">
        <f t="shared" si="136"/>
        <v>0</v>
      </c>
      <c r="AN319" s="15">
        <f>AD319/AE319</f>
        <v>2.3305455236647026</v>
      </c>
      <c r="AO319" s="16" t="s">
        <v>943</v>
      </c>
      <c r="AP319" s="17">
        <f>AL319/AK319</f>
        <v>0.61267128979945795</v>
      </c>
      <c r="AQ319">
        <v>31330000</v>
      </c>
      <c r="AR319">
        <v>10496000</v>
      </c>
      <c r="AS319">
        <v>4998100</v>
      </c>
      <c r="AT319">
        <v>3505300</v>
      </c>
      <c r="AU319">
        <v>747130000</v>
      </c>
      <c r="AV319">
        <v>737750000</v>
      </c>
      <c r="AW319">
        <v>625580000</v>
      </c>
      <c r="AX319">
        <f t="shared" si="137"/>
        <v>1.4048425307510071E-2</v>
      </c>
      <c r="AY319">
        <f t="shared" si="137"/>
        <v>6.7747882073873264E-3</v>
      </c>
      <c r="AZ319">
        <f t="shared" si="137"/>
        <v>5.6032801560152177E-3</v>
      </c>
      <c r="BA319" s="15">
        <f>AQ319/AR319</f>
        <v>2.9849466463414633</v>
      </c>
      <c r="BB319" s="16">
        <f t="shared" si="154"/>
        <v>1.209075402041869</v>
      </c>
      <c r="BC319" s="17">
        <f>AY319/AX319</f>
        <v>0.48224538046734883</v>
      </c>
      <c r="BD319">
        <v>13464000</v>
      </c>
      <c r="BE319">
        <v>6318900</v>
      </c>
      <c r="BF319">
        <v>14050000</v>
      </c>
      <c r="BG319">
        <v>6667800</v>
      </c>
      <c r="BH319">
        <v>752070000</v>
      </c>
      <c r="BI319">
        <v>733350000</v>
      </c>
      <c r="BJ319">
        <v>663290000</v>
      </c>
      <c r="BK319">
        <f t="shared" si="138"/>
        <v>8.4020104511548128E-3</v>
      </c>
      <c r="BL319">
        <f t="shared" si="138"/>
        <v>1.9158655485102611E-2</v>
      </c>
      <c r="BM319">
        <f t="shared" si="138"/>
        <v>1.0052616502585597E-2</v>
      </c>
      <c r="BN319" s="15">
        <f t="shared" si="155"/>
        <v>2.1307506053268765</v>
      </c>
      <c r="BO319" s="16">
        <f t="shared" si="153"/>
        <v>1.9058376970985498</v>
      </c>
      <c r="BP319" s="17">
        <f t="shared" si="156"/>
        <v>2.2802465667570497</v>
      </c>
      <c r="BQ319" s="41">
        <v>0</v>
      </c>
    </row>
    <row r="320" spans="1:69" customFormat="1" ht="15" x14ac:dyDescent="0.2">
      <c r="A320" t="s">
        <v>493</v>
      </c>
      <c r="B320" t="s">
        <v>494</v>
      </c>
      <c r="D320">
        <v>12992000</v>
      </c>
      <c r="E320">
        <v>0</v>
      </c>
      <c r="F320">
        <v>0</v>
      </c>
      <c r="G320">
        <v>0</v>
      </c>
      <c r="H320">
        <v>865460000</v>
      </c>
      <c r="I320">
        <v>887390000</v>
      </c>
      <c r="J320">
        <v>995240000</v>
      </c>
      <c r="K320">
        <f t="shared" si="134"/>
        <v>0</v>
      </c>
      <c r="L320">
        <f t="shared" si="134"/>
        <v>0</v>
      </c>
      <c r="M320">
        <f t="shared" si="134"/>
        <v>0</v>
      </c>
      <c r="N320" s="15" t="s">
        <v>943</v>
      </c>
      <c r="O320" s="16">
        <v>0</v>
      </c>
      <c r="P320" s="17">
        <v>0</v>
      </c>
      <c r="Q320">
        <v>0</v>
      </c>
      <c r="R320">
        <v>0</v>
      </c>
      <c r="S320">
        <v>0</v>
      </c>
      <c r="T320">
        <v>0</v>
      </c>
      <c r="U320">
        <v>876600000</v>
      </c>
      <c r="V320">
        <v>1078500000</v>
      </c>
      <c r="W320">
        <v>1138700000</v>
      </c>
      <c r="X320">
        <f t="shared" si="135"/>
        <v>0</v>
      </c>
      <c r="Y320">
        <f t="shared" si="135"/>
        <v>0</v>
      </c>
      <c r="Z320">
        <f t="shared" si="135"/>
        <v>0</v>
      </c>
      <c r="AA320" s="15">
        <v>0</v>
      </c>
      <c r="AB320" s="16">
        <v>0</v>
      </c>
      <c r="AC320" s="17">
        <v>0</v>
      </c>
      <c r="AD320">
        <v>0</v>
      </c>
      <c r="AE320">
        <v>0</v>
      </c>
      <c r="AF320">
        <v>0</v>
      </c>
      <c r="AG320">
        <v>0</v>
      </c>
      <c r="AH320">
        <v>234260000</v>
      </c>
      <c r="AI320">
        <v>547210000</v>
      </c>
      <c r="AJ320">
        <v>689590000</v>
      </c>
      <c r="AK320">
        <f t="shared" si="136"/>
        <v>0</v>
      </c>
      <c r="AL320">
        <f t="shared" si="136"/>
        <v>0</v>
      </c>
      <c r="AM320">
        <f t="shared" si="136"/>
        <v>0</v>
      </c>
      <c r="AN320" s="15">
        <v>0</v>
      </c>
      <c r="AO320" s="16">
        <v>0</v>
      </c>
      <c r="AP320" s="17">
        <v>0</v>
      </c>
      <c r="AQ320">
        <v>2258500</v>
      </c>
      <c r="AR320">
        <v>3224000</v>
      </c>
      <c r="AS320">
        <v>8978800</v>
      </c>
      <c r="AT320">
        <v>4184300</v>
      </c>
      <c r="AU320">
        <v>747130000</v>
      </c>
      <c r="AV320">
        <v>737750000</v>
      </c>
      <c r="AW320">
        <v>625580000</v>
      </c>
      <c r="AX320">
        <f t="shared" si="137"/>
        <v>4.315179419913536E-3</v>
      </c>
      <c r="AY320">
        <f t="shared" si="137"/>
        <v>1.2170518468315825E-2</v>
      </c>
      <c r="AZ320">
        <f t="shared" si="137"/>
        <v>6.6886729115380929E-3</v>
      </c>
      <c r="BA320" s="15">
        <f>AQ320/AR320</f>
        <v>0.70052729528535984</v>
      </c>
      <c r="BB320" s="16">
        <f t="shared" si="154"/>
        <v>1.8195714799151623</v>
      </c>
      <c r="BC320" s="17">
        <f>AY320/AX320</f>
        <v>2.8203968558414401</v>
      </c>
      <c r="BD320">
        <v>5334400</v>
      </c>
      <c r="BE320">
        <v>5120300</v>
      </c>
      <c r="BF320">
        <v>13455000</v>
      </c>
      <c r="BG320">
        <v>6952500</v>
      </c>
      <c r="BH320">
        <v>752070000</v>
      </c>
      <c r="BI320">
        <v>733350000</v>
      </c>
      <c r="BJ320">
        <v>663290000</v>
      </c>
      <c r="BK320">
        <f t="shared" si="138"/>
        <v>6.8082758253885942E-3</v>
      </c>
      <c r="BL320">
        <f t="shared" si="138"/>
        <v>1.8347310288402537E-2</v>
      </c>
      <c r="BM320">
        <f t="shared" si="138"/>
        <v>1.0481840522245172E-2</v>
      </c>
      <c r="BN320" s="15">
        <f t="shared" si="155"/>
        <v>1.0418139562135031</v>
      </c>
      <c r="BO320" s="16">
        <f t="shared" si="153"/>
        <v>1.7503901389708045</v>
      </c>
      <c r="BP320" s="17">
        <f t="shared" si="156"/>
        <v>2.6948541391322571</v>
      </c>
      <c r="BQ320" s="41">
        <v>0</v>
      </c>
    </row>
    <row r="321" spans="1:69" customFormat="1" ht="15" x14ac:dyDescent="0.2">
      <c r="A321" t="s">
        <v>151</v>
      </c>
      <c r="B321" t="s">
        <v>152</v>
      </c>
      <c r="D321">
        <v>6893400</v>
      </c>
      <c r="E321">
        <v>58232000</v>
      </c>
      <c r="F321">
        <v>59391000</v>
      </c>
      <c r="G321">
        <v>13513000</v>
      </c>
      <c r="H321">
        <v>865460000</v>
      </c>
      <c r="I321">
        <v>887390000</v>
      </c>
      <c r="J321">
        <v>995240000</v>
      </c>
      <c r="K321">
        <f t="shared" si="134"/>
        <v>6.7284449887920872E-2</v>
      </c>
      <c r="L321">
        <f t="shared" si="134"/>
        <v>6.6927731887895969E-2</v>
      </c>
      <c r="M321">
        <f t="shared" si="134"/>
        <v>1.3577629516498532E-2</v>
      </c>
      <c r="N321" s="15">
        <f>D321/E321</f>
        <v>0.11837821129275999</v>
      </c>
      <c r="O321" s="16">
        <f>L321/M321</f>
        <v>4.9292648474883141</v>
      </c>
      <c r="P321" s="17">
        <f>L321/K321</f>
        <v>0.99469835897270309</v>
      </c>
      <c r="Q321">
        <v>0</v>
      </c>
      <c r="R321">
        <v>51858000</v>
      </c>
      <c r="S321">
        <v>53736000</v>
      </c>
      <c r="T321">
        <v>16653000</v>
      </c>
      <c r="U321">
        <v>876600000</v>
      </c>
      <c r="V321">
        <v>1078500000</v>
      </c>
      <c r="W321">
        <v>1138700000</v>
      </c>
      <c r="X321">
        <f t="shared" si="135"/>
        <v>5.9158110882956881E-2</v>
      </c>
      <c r="Y321">
        <f t="shared" si="135"/>
        <v>4.9824756606397777E-2</v>
      </c>
      <c r="Z321">
        <f t="shared" si="135"/>
        <v>1.4624571880214279E-2</v>
      </c>
      <c r="AA321" s="15">
        <f>Q321/R321</f>
        <v>0</v>
      </c>
      <c r="AB321" s="16">
        <f>Y321/Z321</f>
        <v>3.4069206958328917</v>
      </c>
      <c r="AC321" s="17">
        <f>Y321/X321</f>
        <v>0.84223035290925774</v>
      </c>
      <c r="AD321">
        <v>0</v>
      </c>
      <c r="AE321">
        <v>0</v>
      </c>
      <c r="AF321">
        <v>0</v>
      </c>
      <c r="AG321">
        <v>0</v>
      </c>
      <c r="AH321">
        <v>234260000</v>
      </c>
      <c r="AI321">
        <v>547210000</v>
      </c>
      <c r="AJ321">
        <v>689590000</v>
      </c>
      <c r="AK321">
        <f t="shared" si="136"/>
        <v>0</v>
      </c>
      <c r="AL321">
        <f t="shared" si="136"/>
        <v>0</v>
      </c>
      <c r="AM321">
        <f t="shared" si="136"/>
        <v>0</v>
      </c>
      <c r="AN321" s="15">
        <v>0</v>
      </c>
      <c r="AO321" s="16">
        <v>0</v>
      </c>
      <c r="AP321" s="17">
        <v>0</v>
      </c>
      <c r="AQ321">
        <v>0</v>
      </c>
      <c r="AR321">
        <v>0</v>
      </c>
      <c r="AS321">
        <v>8339800</v>
      </c>
      <c r="AT321">
        <v>5684500</v>
      </c>
      <c r="AU321">
        <v>747130000</v>
      </c>
      <c r="AV321">
        <v>737750000</v>
      </c>
      <c r="AW321">
        <v>625580000</v>
      </c>
      <c r="AX321">
        <f t="shared" si="137"/>
        <v>0</v>
      </c>
      <c r="AY321">
        <f t="shared" si="137"/>
        <v>1.1304371399525585E-2</v>
      </c>
      <c r="AZ321">
        <f t="shared" si="137"/>
        <v>9.0867674797787661E-3</v>
      </c>
      <c r="BA321" s="15">
        <v>0</v>
      </c>
      <c r="BB321" s="16">
        <f t="shared" si="154"/>
        <v>1.2440476137066083</v>
      </c>
      <c r="BC321" s="17" t="s">
        <v>943</v>
      </c>
      <c r="BD321">
        <v>2441000</v>
      </c>
      <c r="BE321">
        <v>5824300</v>
      </c>
      <c r="BF321">
        <v>13433000</v>
      </c>
      <c r="BG321">
        <v>1842900</v>
      </c>
      <c r="BH321">
        <v>752070000</v>
      </c>
      <c r="BI321">
        <v>733350000</v>
      </c>
      <c r="BJ321">
        <v>663290000</v>
      </c>
      <c r="BK321">
        <f t="shared" si="138"/>
        <v>7.7443589027617107E-3</v>
      </c>
      <c r="BL321">
        <f t="shared" si="138"/>
        <v>1.8317310970205222E-2</v>
      </c>
      <c r="BM321">
        <f t="shared" si="138"/>
        <v>2.778422711031374E-3</v>
      </c>
      <c r="BN321" s="15">
        <f t="shared" si="155"/>
        <v>0.41910615868001305</v>
      </c>
      <c r="BO321" s="16">
        <f t="shared" si="153"/>
        <v>6.5927012824501716</v>
      </c>
      <c r="BP321" s="17">
        <f t="shared" si="156"/>
        <v>2.3652456194499325</v>
      </c>
      <c r="BQ321" s="41">
        <v>0</v>
      </c>
    </row>
    <row r="322" spans="1:69" customFormat="1" ht="15" x14ac:dyDescent="0.2">
      <c r="A322" t="s">
        <v>519</v>
      </c>
      <c r="B322" t="s">
        <v>520</v>
      </c>
      <c r="D322">
        <v>15434000</v>
      </c>
      <c r="E322">
        <v>11579000</v>
      </c>
      <c r="F322">
        <v>7259500</v>
      </c>
      <c r="G322">
        <v>0</v>
      </c>
      <c r="H322">
        <v>865460000</v>
      </c>
      <c r="I322">
        <v>887390000</v>
      </c>
      <c r="J322">
        <v>995240000</v>
      </c>
      <c r="K322">
        <f t="shared" si="134"/>
        <v>1.3379012317149261E-2</v>
      </c>
      <c r="L322">
        <f t="shared" si="134"/>
        <v>8.1807322597730429E-3</v>
      </c>
      <c r="M322">
        <f t="shared" si="134"/>
        <v>0</v>
      </c>
      <c r="N322" s="15">
        <f>D322/E322</f>
        <v>1.3329303048622507</v>
      </c>
      <c r="O322" s="16" t="s">
        <v>943</v>
      </c>
      <c r="P322" s="17">
        <f>L322/K322</f>
        <v>0.61146010376916649</v>
      </c>
      <c r="Q322">
        <v>94462000</v>
      </c>
      <c r="R322">
        <v>17270000</v>
      </c>
      <c r="S322">
        <v>0</v>
      </c>
      <c r="T322">
        <v>0</v>
      </c>
      <c r="U322">
        <v>876600000</v>
      </c>
      <c r="V322">
        <v>1078500000</v>
      </c>
      <c r="W322">
        <v>1138700000</v>
      </c>
      <c r="X322">
        <f t="shared" si="135"/>
        <v>1.970111795573808E-2</v>
      </c>
      <c r="Y322">
        <f t="shared" si="135"/>
        <v>0</v>
      </c>
      <c r="Z322">
        <f t="shared" si="135"/>
        <v>0</v>
      </c>
      <c r="AA322" s="15">
        <f>Q322/R322</f>
        <v>5.4697162709901566</v>
      </c>
      <c r="AB322" s="16">
        <v>0</v>
      </c>
      <c r="AC322" s="17">
        <f>Y322/X322</f>
        <v>0</v>
      </c>
      <c r="AD322">
        <v>10050000</v>
      </c>
      <c r="AE322">
        <v>0</v>
      </c>
      <c r="AF322">
        <v>0</v>
      </c>
      <c r="AG322">
        <v>0</v>
      </c>
      <c r="AH322">
        <v>234260000</v>
      </c>
      <c r="AI322">
        <v>547210000</v>
      </c>
      <c r="AJ322">
        <v>689590000</v>
      </c>
      <c r="AK322">
        <f t="shared" si="136"/>
        <v>0</v>
      </c>
      <c r="AL322">
        <f t="shared" si="136"/>
        <v>0</v>
      </c>
      <c r="AM322">
        <f t="shared" si="136"/>
        <v>0</v>
      </c>
      <c r="AN322" s="15" t="s">
        <v>943</v>
      </c>
      <c r="AO322" s="16">
        <v>0</v>
      </c>
      <c r="AP322" s="17">
        <v>0</v>
      </c>
      <c r="AQ322">
        <v>30071000</v>
      </c>
      <c r="AR322">
        <v>12234000</v>
      </c>
      <c r="AS322">
        <v>28683000</v>
      </c>
      <c r="AT322">
        <v>25057000</v>
      </c>
      <c r="AU322">
        <v>747130000</v>
      </c>
      <c r="AV322">
        <v>737750000</v>
      </c>
      <c r="AW322">
        <v>625580000</v>
      </c>
      <c r="AX322">
        <f t="shared" si="137"/>
        <v>1.6374660367004405E-2</v>
      </c>
      <c r="AY322">
        <f t="shared" si="137"/>
        <v>3.8879024059640797E-2</v>
      </c>
      <c r="AZ322">
        <f t="shared" si="137"/>
        <v>4.005402986028965E-2</v>
      </c>
      <c r="BA322" s="15">
        <f>AQ322/AR322</f>
        <v>2.4579859408206639</v>
      </c>
      <c r="BB322" s="16">
        <f t="shared" si="154"/>
        <v>0.97066447983517945</v>
      </c>
      <c r="BC322" s="17">
        <f>AY322/AX322</f>
        <v>2.3743407917017678</v>
      </c>
      <c r="BD322">
        <v>26044000</v>
      </c>
      <c r="BE322">
        <v>6984700</v>
      </c>
      <c r="BF322">
        <v>85132000</v>
      </c>
      <c r="BG322">
        <v>29897000</v>
      </c>
      <c r="BH322">
        <v>752070000</v>
      </c>
      <c r="BI322">
        <v>733350000</v>
      </c>
      <c r="BJ322">
        <v>663290000</v>
      </c>
      <c r="BK322">
        <f t="shared" si="138"/>
        <v>9.2873003842727404E-3</v>
      </c>
      <c r="BL322">
        <f t="shared" si="138"/>
        <v>0.11608645258062317</v>
      </c>
      <c r="BM322">
        <f t="shared" si="138"/>
        <v>4.5073798790875787E-2</v>
      </c>
      <c r="BN322" s="15">
        <f t="shared" si="155"/>
        <v>3.7287213480893953</v>
      </c>
      <c r="BO322" s="16">
        <f t="shared" si="153"/>
        <v>2.5754752360504911</v>
      </c>
      <c r="BP322" s="17">
        <f t="shared" si="156"/>
        <v>12.499482925867863</v>
      </c>
      <c r="BQ322" s="41">
        <v>0</v>
      </c>
    </row>
    <row r="323" spans="1:69" customFormat="1" ht="15" x14ac:dyDescent="0.2">
      <c r="A323" t="s">
        <v>44</v>
      </c>
      <c r="B323" t="s">
        <v>45</v>
      </c>
      <c r="D323">
        <v>128020000</v>
      </c>
      <c r="E323">
        <v>138490000</v>
      </c>
      <c r="F323">
        <v>30960000</v>
      </c>
      <c r="G323">
        <v>20994000</v>
      </c>
      <c r="H323">
        <v>865460000</v>
      </c>
      <c r="I323">
        <v>887390000</v>
      </c>
      <c r="J323">
        <v>995240000</v>
      </c>
      <c r="K323">
        <f t="shared" si="134"/>
        <v>0.16001894946040257</v>
      </c>
      <c r="L323">
        <f t="shared" si="134"/>
        <v>3.4888831291765739E-2</v>
      </c>
      <c r="M323">
        <f t="shared" si="134"/>
        <v>2.1094409388690165E-2</v>
      </c>
      <c r="N323" s="15">
        <f>D323/E323</f>
        <v>0.92439887356487838</v>
      </c>
      <c r="O323" s="16">
        <f>L323/M323</f>
        <v>1.6539373370875934</v>
      </c>
      <c r="P323" s="17">
        <f>L323/K323</f>
        <v>0.21802937345491785</v>
      </c>
      <c r="Q323">
        <v>382480000</v>
      </c>
      <c r="R323">
        <v>144730000</v>
      </c>
      <c r="S323">
        <v>306210000</v>
      </c>
      <c r="T323">
        <v>167980000</v>
      </c>
      <c r="U323">
        <v>876600000</v>
      </c>
      <c r="V323">
        <v>1078500000</v>
      </c>
      <c r="W323">
        <v>1138700000</v>
      </c>
      <c r="X323">
        <f t="shared" si="135"/>
        <v>0.16510381017567877</v>
      </c>
      <c r="Y323">
        <f t="shared" si="135"/>
        <v>0.2839221140472879</v>
      </c>
      <c r="Z323">
        <f t="shared" si="135"/>
        <v>0.14751910072890137</v>
      </c>
      <c r="AA323" s="15">
        <f>Q323/R323</f>
        <v>2.6427140192081806</v>
      </c>
      <c r="AB323" s="16">
        <f>Y323/Z323</f>
        <v>1.9246464535399854</v>
      </c>
      <c r="AC323" s="17">
        <f>Y323/X323</f>
        <v>1.7196581577686212</v>
      </c>
      <c r="AD323">
        <v>159810000</v>
      </c>
      <c r="AE323">
        <v>16281000</v>
      </c>
      <c r="AF323">
        <v>10084000</v>
      </c>
      <c r="AG323">
        <v>18430000</v>
      </c>
      <c r="AH323">
        <v>234260000</v>
      </c>
      <c r="AI323">
        <v>547210000</v>
      </c>
      <c r="AJ323">
        <v>689590000</v>
      </c>
      <c r="AK323">
        <f t="shared" si="136"/>
        <v>6.9499701186715612E-2</v>
      </c>
      <c r="AL323">
        <f t="shared" si="136"/>
        <v>1.842802580362201E-2</v>
      </c>
      <c r="AM323">
        <f t="shared" si="136"/>
        <v>2.6726025609420091E-2</v>
      </c>
      <c r="AN323" s="15">
        <f>AD323/AE323</f>
        <v>9.8157361341440943</v>
      </c>
      <c r="AO323" s="16">
        <f>AL323/AM323</f>
        <v>0.68951613206292461</v>
      </c>
      <c r="AP323" s="17">
        <f>AL323/AK323</f>
        <v>0.26515259042789091</v>
      </c>
      <c r="AQ323">
        <v>158590000</v>
      </c>
      <c r="AR323">
        <v>28087000</v>
      </c>
      <c r="AS323">
        <v>136900000</v>
      </c>
      <c r="AT323">
        <v>80589000</v>
      </c>
      <c r="AU323">
        <v>747130000</v>
      </c>
      <c r="AV323">
        <v>737750000</v>
      </c>
      <c r="AW323">
        <v>625580000</v>
      </c>
      <c r="AX323">
        <f t="shared" si="137"/>
        <v>3.7593189940171051E-2</v>
      </c>
      <c r="AY323">
        <f t="shared" si="137"/>
        <v>0.18556421552016267</v>
      </c>
      <c r="AZ323">
        <f t="shared" si="137"/>
        <v>0.1288228523929793</v>
      </c>
      <c r="BA323" s="15">
        <f>AQ323/AR323</f>
        <v>5.6463844483212871</v>
      </c>
      <c r="BB323" s="16">
        <f t="shared" si="154"/>
        <v>1.4404603847312085</v>
      </c>
      <c r="BC323" s="17">
        <f>AY323/AX323</f>
        <v>4.9361125197272457</v>
      </c>
      <c r="BD323">
        <v>199900000</v>
      </c>
      <c r="BE323">
        <v>38407000</v>
      </c>
      <c r="BF323">
        <v>238000000</v>
      </c>
      <c r="BG323">
        <v>77470000</v>
      </c>
      <c r="BH323">
        <v>752070000</v>
      </c>
      <c r="BI323">
        <v>733350000</v>
      </c>
      <c r="BJ323">
        <v>663290000</v>
      </c>
      <c r="BK323">
        <f t="shared" si="138"/>
        <v>5.1068384591859799E-2</v>
      </c>
      <c r="BL323">
        <f t="shared" si="138"/>
        <v>0.32453807868002998</v>
      </c>
      <c r="BM323">
        <f t="shared" si="138"/>
        <v>0.11679657465060532</v>
      </c>
      <c r="BN323" s="15">
        <f t="shared" si="155"/>
        <v>5.2047803785768219</v>
      </c>
      <c r="BO323" s="16">
        <f t="shared" si="153"/>
        <v>2.77866092949112</v>
      </c>
      <c r="BP323" s="17">
        <f t="shared" si="156"/>
        <v>6.3549705218551349</v>
      </c>
      <c r="BQ323" s="41">
        <v>0</v>
      </c>
    </row>
    <row r="324" spans="1:69" customFormat="1" ht="15" x14ac:dyDescent="0.2">
      <c r="A324" t="s">
        <v>111</v>
      </c>
      <c r="B324" t="s">
        <v>112</v>
      </c>
      <c r="D324">
        <v>106390000</v>
      </c>
      <c r="E324">
        <v>166490000</v>
      </c>
      <c r="F324">
        <v>11525000</v>
      </c>
      <c r="G324">
        <v>28592000</v>
      </c>
      <c r="H324">
        <v>865460000</v>
      </c>
      <c r="I324">
        <v>887390000</v>
      </c>
      <c r="J324">
        <v>995240000</v>
      </c>
      <c r="K324">
        <f t="shared" si="134"/>
        <v>0.19237168673306682</v>
      </c>
      <c r="L324">
        <f t="shared" si="134"/>
        <v>1.2987525214392771E-2</v>
      </c>
      <c r="M324">
        <f t="shared" si="134"/>
        <v>2.8728748844499819E-2</v>
      </c>
      <c r="N324" s="15">
        <f>D324/E324</f>
        <v>0.63901735839990392</v>
      </c>
      <c r="O324" s="16">
        <f>L324/M324</f>
        <v>0.45207416740249934</v>
      </c>
      <c r="P324" s="17">
        <f>L324/K324</f>
        <v>6.7512664857038662E-2</v>
      </c>
      <c r="Q324">
        <v>327130000</v>
      </c>
      <c r="R324">
        <v>219650000</v>
      </c>
      <c r="S324">
        <v>289840000</v>
      </c>
      <c r="T324">
        <v>108480000</v>
      </c>
      <c r="U324">
        <v>876600000</v>
      </c>
      <c r="V324">
        <v>1078500000</v>
      </c>
      <c r="W324">
        <v>1138700000</v>
      </c>
      <c r="X324">
        <f t="shared" si="135"/>
        <v>0.25057038558065253</v>
      </c>
      <c r="Y324">
        <f t="shared" si="135"/>
        <v>0.26874362540565599</v>
      </c>
      <c r="Z324">
        <f t="shared" si="135"/>
        <v>9.5266532010187061E-2</v>
      </c>
      <c r="AA324" s="15">
        <f>Q324/R324</f>
        <v>1.4893239244252219</v>
      </c>
      <c r="AB324" s="16">
        <f>Y324/Z324</f>
        <v>2.820965765573566</v>
      </c>
      <c r="AC324" s="17">
        <f>Y324/X324</f>
        <v>1.0725274847739497</v>
      </c>
      <c r="AD324">
        <v>195800000</v>
      </c>
      <c r="AE324">
        <v>78125000</v>
      </c>
      <c r="AF324">
        <v>16756000</v>
      </c>
      <c r="AG324">
        <v>96193000</v>
      </c>
      <c r="AH324">
        <v>234260000</v>
      </c>
      <c r="AI324">
        <v>547210000</v>
      </c>
      <c r="AJ324">
        <v>689590000</v>
      </c>
      <c r="AK324">
        <f t="shared" si="136"/>
        <v>0.33349696917954408</v>
      </c>
      <c r="AL324">
        <f t="shared" si="136"/>
        <v>3.0620785438862593E-2</v>
      </c>
      <c r="AM324">
        <f t="shared" si="136"/>
        <v>0.13949303209153266</v>
      </c>
      <c r="AN324" s="15">
        <f>AD324/AE324</f>
        <v>2.50624</v>
      </c>
      <c r="AO324" s="16">
        <f>AL324/AM324</f>
        <v>0.21951480285244512</v>
      </c>
      <c r="AP324" s="17">
        <f>AL324/AK324</f>
        <v>9.1817282520421775E-2</v>
      </c>
      <c r="AQ324">
        <v>270030000</v>
      </c>
      <c r="AR324">
        <v>70121000</v>
      </c>
      <c r="AS324">
        <v>220700000</v>
      </c>
      <c r="AT324">
        <v>159970000</v>
      </c>
      <c r="AU324">
        <v>747130000</v>
      </c>
      <c r="AV324">
        <v>737750000</v>
      </c>
      <c r="AW324">
        <v>625580000</v>
      </c>
      <c r="AX324">
        <f t="shared" si="137"/>
        <v>9.3853813927964339E-2</v>
      </c>
      <c r="AY324">
        <f t="shared" si="137"/>
        <v>0.29915282954930533</v>
      </c>
      <c r="AZ324">
        <f t="shared" si="137"/>
        <v>0.2557146967614054</v>
      </c>
      <c r="BA324" s="15">
        <f>AQ324/AR324</f>
        <v>3.8509148471927097</v>
      </c>
      <c r="BB324" s="16">
        <f t="shared" si="154"/>
        <v>1.1698695199690845</v>
      </c>
      <c r="BC324" s="17">
        <f>AY324/AX324</f>
        <v>3.1874339148211308</v>
      </c>
      <c r="BD324">
        <v>189220000</v>
      </c>
      <c r="BE324">
        <v>49461000</v>
      </c>
      <c r="BF324">
        <v>375490000</v>
      </c>
      <c r="BG324">
        <v>154650000</v>
      </c>
      <c r="BH324">
        <v>752070000</v>
      </c>
      <c r="BI324">
        <v>733350000</v>
      </c>
      <c r="BJ324">
        <v>663290000</v>
      </c>
      <c r="BK324">
        <f t="shared" si="138"/>
        <v>6.5766484502772352E-2</v>
      </c>
      <c r="BL324">
        <f t="shared" si="138"/>
        <v>0.51202018135951455</v>
      </c>
      <c r="BM324">
        <f t="shared" si="138"/>
        <v>0.2331559348098117</v>
      </c>
      <c r="BN324" s="15">
        <f t="shared" si="155"/>
        <v>3.8256404035502718</v>
      </c>
      <c r="BO324" s="16">
        <f t="shared" si="153"/>
        <v>2.1960418111474453</v>
      </c>
      <c r="BP324" s="17">
        <f t="shared" si="156"/>
        <v>7.7854272617830231</v>
      </c>
      <c r="BQ324" s="41">
        <v>0</v>
      </c>
    </row>
    <row r="325" spans="1:69" customFormat="1" ht="15" x14ac:dyDescent="0.2">
      <c r="A325" t="s">
        <v>782</v>
      </c>
      <c r="B325" t="s">
        <v>783</v>
      </c>
      <c r="D325">
        <v>0</v>
      </c>
      <c r="E325">
        <v>0</v>
      </c>
      <c r="F325">
        <v>0</v>
      </c>
      <c r="G325">
        <v>0</v>
      </c>
      <c r="H325">
        <v>865460000</v>
      </c>
      <c r="I325">
        <v>887390000</v>
      </c>
      <c r="J325">
        <v>995240000</v>
      </c>
      <c r="K325">
        <f t="shared" si="134"/>
        <v>0</v>
      </c>
      <c r="L325">
        <f t="shared" si="134"/>
        <v>0</v>
      </c>
      <c r="M325">
        <f t="shared" si="134"/>
        <v>0</v>
      </c>
      <c r="N325" s="15">
        <v>0</v>
      </c>
      <c r="O325" s="16">
        <v>0</v>
      </c>
      <c r="P325" s="17">
        <v>0</v>
      </c>
      <c r="Q325">
        <v>0</v>
      </c>
      <c r="R325">
        <v>0</v>
      </c>
      <c r="S325">
        <v>0</v>
      </c>
      <c r="T325">
        <v>0</v>
      </c>
      <c r="U325">
        <v>876600000</v>
      </c>
      <c r="V325">
        <v>1078500000</v>
      </c>
      <c r="W325">
        <v>1138700000</v>
      </c>
      <c r="X325">
        <f t="shared" si="135"/>
        <v>0</v>
      </c>
      <c r="Y325">
        <f t="shared" si="135"/>
        <v>0</v>
      </c>
      <c r="Z325">
        <f t="shared" si="135"/>
        <v>0</v>
      </c>
      <c r="AA325" s="15">
        <v>0</v>
      </c>
      <c r="AB325" s="16">
        <v>0</v>
      </c>
      <c r="AC325" s="17">
        <v>0</v>
      </c>
      <c r="AD325">
        <v>0</v>
      </c>
      <c r="AE325">
        <v>0</v>
      </c>
      <c r="AF325">
        <v>0</v>
      </c>
      <c r="AG325">
        <v>0</v>
      </c>
      <c r="AH325">
        <v>234260000</v>
      </c>
      <c r="AI325">
        <v>547210000</v>
      </c>
      <c r="AJ325">
        <v>689590000</v>
      </c>
      <c r="AK325">
        <f t="shared" si="136"/>
        <v>0</v>
      </c>
      <c r="AL325">
        <f t="shared" si="136"/>
        <v>0</v>
      </c>
      <c r="AM325">
        <f t="shared" si="136"/>
        <v>0</v>
      </c>
      <c r="AN325" s="15">
        <v>0</v>
      </c>
      <c r="AO325" s="16">
        <v>0</v>
      </c>
      <c r="AP325" s="17">
        <v>0</v>
      </c>
      <c r="AQ325">
        <v>0</v>
      </c>
      <c r="AR325">
        <v>0</v>
      </c>
      <c r="AS325">
        <v>0</v>
      </c>
      <c r="AT325">
        <v>0</v>
      </c>
      <c r="AU325">
        <v>747130000</v>
      </c>
      <c r="AV325">
        <v>737750000</v>
      </c>
      <c r="AW325">
        <v>625580000</v>
      </c>
      <c r="AX325">
        <f t="shared" si="137"/>
        <v>0</v>
      </c>
      <c r="AY325">
        <f t="shared" si="137"/>
        <v>0</v>
      </c>
      <c r="AZ325">
        <f t="shared" si="137"/>
        <v>0</v>
      </c>
      <c r="BA325" s="15">
        <v>0</v>
      </c>
      <c r="BB325" s="16">
        <v>0</v>
      </c>
      <c r="BC325" s="17">
        <v>0</v>
      </c>
      <c r="BD325">
        <v>0</v>
      </c>
      <c r="BE325">
        <v>0</v>
      </c>
      <c r="BF325">
        <v>0</v>
      </c>
      <c r="BG325">
        <v>0</v>
      </c>
      <c r="BH325">
        <v>752070000</v>
      </c>
      <c r="BI325">
        <v>733350000</v>
      </c>
      <c r="BJ325">
        <v>663290000</v>
      </c>
      <c r="BK325">
        <f t="shared" si="138"/>
        <v>0</v>
      </c>
      <c r="BL325">
        <f t="shared" si="138"/>
        <v>0</v>
      </c>
      <c r="BM325">
        <f t="shared" si="138"/>
        <v>0</v>
      </c>
      <c r="BN325" s="15">
        <v>0</v>
      </c>
      <c r="BO325" s="16">
        <v>0</v>
      </c>
      <c r="BP325" s="17">
        <v>0</v>
      </c>
      <c r="BQ325" s="41">
        <v>0</v>
      </c>
    </row>
    <row r="326" spans="1:69" customFormat="1" ht="15" x14ac:dyDescent="0.2">
      <c r="A326" t="s">
        <v>326</v>
      </c>
      <c r="B326" t="s">
        <v>327</v>
      </c>
      <c r="D326">
        <v>0</v>
      </c>
      <c r="E326">
        <v>0</v>
      </c>
      <c r="F326">
        <v>0</v>
      </c>
      <c r="G326">
        <v>0</v>
      </c>
      <c r="H326">
        <v>865460000</v>
      </c>
      <c r="I326">
        <v>887390000</v>
      </c>
      <c r="J326">
        <v>995240000</v>
      </c>
      <c r="K326">
        <f t="shared" si="134"/>
        <v>0</v>
      </c>
      <c r="L326">
        <f t="shared" si="134"/>
        <v>0</v>
      </c>
      <c r="M326">
        <f t="shared" si="134"/>
        <v>0</v>
      </c>
      <c r="N326" s="15">
        <v>0</v>
      </c>
      <c r="O326" s="16">
        <v>0</v>
      </c>
      <c r="P326" s="17">
        <v>0</v>
      </c>
      <c r="Q326">
        <v>0</v>
      </c>
      <c r="R326">
        <v>0</v>
      </c>
      <c r="S326">
        <v>0</v>
      </c>
      <c r="T326">
        <v>0</v>
      </c>
      <c r="U326">
        <v>876600000</v>
      </c>
      <c r="V326">
        <v>1078500000</v>
      </c>
      <c r="W326">
        <v>1138700000</v>
      </c>
      <c r="X326">
        <f t="shared" si="135"/>
        <v>0</v>
      </c>
      <c r="Y326">
        <f t="shared" si="135"/>
        <v>0</v>
      </c>
      <c r="Z326">
        <f t="shared" si="135"/>
        <v>0</v>
      </c>
      <c r="AA326" s="15">
        <v>0</v>
      </c>
      <c r="AB326" s="16">
        <v>0</v>
      </c>
      <c r="AC326" s="17">
        <v>0</v>
      </c>
      <c r="AD326">
        <v>0</v>
      </c>
      <c r="AE326">
        <v>0</v>
      </c>
      <c r="AF326">
        <v>0</v>
      </c>
      <c r="AG326">
        <v>0</v>
      </c>
      <c r="AH326">
        <v>234260000</v>
      </c>
      <c r="AI326">
        <v>547210000</v>
      </c>
      <c r="AJ326">
        <v>689590000</v>
      </c>
      <c r="AK326">
        <f t="shared" si="136"/>
        <v>0</v>
      </c>
      <c r="AL326">
        <f t="shared" si="136"/>
        <v>0</v>
      </c>
      <c r="AM326">
        <f t="shared" si="136"/>
        <v>0</v>
      </c>
      <c r="AN326" s="15">
        <v>0</v>
      </c>
      <c r="AO326" s="16">
        <v>0</v>
      </c>
      <c r="AP326" s="17">
        <v>0</v>
      </c>
      <c r="AQ326">
        <v>0</v>
      </c>
      <c r="AR326">
        <v>0</v>
      </c>
      <c r="AS326">
        <v>0</v>
      </c>
      <c r="AT326">
        <v>0</v>
      </c>
      <c r="AU326">
        <v>747130000</v>
      </c>
      <c r="AV326">
        <v>737750000</v>
      </c>
      <c r="AW326">
        <v>625580000</v>
      </c>
      <c r="AX326">
        <f t="shared" si="137"/>
        <v>0</v>
      </c>
      <c r="AY326">
        <f t="shared" si="137"/>
        <v>0</v>
      </c>
      <c r="AZ326">
        <f t="shared" si="137"/>
        <v>0</v>
      </c>
      <c r="BA326" s="15">
        <v>0</v>
      </c>
      <c r="BB326" s="16">
        <v>0</v>
      </c>
      <c r="BC326" s="17">
        <v>0</v>
      </c>
      <c r="BD326">
        <v>0</v>
      </c>
      <c r="BE326">
        <v>0</v>
      </c>
      <c r="BF326">
        <v>0</v>
      </c>
      <c r="BG326">
        <v>0</v>
      </c>
      <c r="BH326">
        <v>752070000</v>
      </c>
      <c r="BI326">
        <v>733350000</v>
      </c>
      <c r="BJ326">
        <v>663290000</v>
      </c>
      <c r="BK326">
        <f t="shared" si="138"/>
        <v>0</v>
      </c>
      <c r="BL326">
        <f t="shared" si="138"/>
        <v>0</v>
      </c>
      <c r="BM326">
        <f t="shared" si="138"/>
        <v>0</v>
      </c>
      <c r="BN326" s="15">
        <v>0</v>
      </c>
      <c r="BO326" s="16">
        <v>0</v>
      </c>
      <c r="BP326" s="17">
        <v>0</v>
      </c>
      <c r="BQ326" s="41">
        <v>0</v>
      </c>
    </row>
    <row r="327" spans="1:69" customFormat="1" ht="15" x14ac:dyDescent="0.2">
      <c r="A327" t="s">
        <v>499</v>
      </c>
      <c r="B327" t="s">
        <v>500</v>
      </c>
      <c r="D327">
        <v>4583200</v>
      </c>
      <c r="E327">
        <v>0</v>
      </c>
      <c r="F327">
        <v>0</v>
      </c>
      <c r="G327">
        <v>4609700</v>
      </c>
      <c r="H327">
        <v>865460000</v>
      </c>
      <c r="I327">
        <v>887390000</v>
      </c>
      <c r="J327">
        <v>995240000</v>
      </c>
      <c r="K327">
        <f t="shared" si="134"/>
        <v>0</v>
      </c>
      <c r="L327">
        <f t="shared" si="134"/>
        <v>0</v>
      </c>
      <c r="M327">
        <f t="shared" si="134"/>
        <v>4.6317471162734616E-3</v>
      </c>
      <c r="N327" s="15" t="s">
        <v>943</v>
      </c>
      <c r="O327" s="16">
        <f>L327/M327</f>
        <v>0</v>
      </c>
      <c r="P327" s="17">
        <v>0</v>
      </c>
      <c r="Q327">
        <v>20318000</v>
      </c>
      <c r="R327">
        <v>8389600</v>
      </c>
      <c r="S327">
        <v>15433000</v>
      </c>
      <c r="T327">
        <v>0</v>
      </c>
      <c r="U327">
        <v>876600000</v>
      </c>
      <c r="V327">
        <v>1078500000</v>
      </c>
      <c r="W327">
        <v>1138700000</v>
      </c>
      <c r="X327">
        <f t="shared" si="135"/>
        <v>9.5706137348847819E-3</v>
      </c>
      <c r="Y327">
        <f t="shared" si="135"/>
        <v>1.4309689383402874E-2</v>
      </c>
      <c r="Z327">
        <f t="shared" si="135"/>
        <v>0</v>
      </c>
      <c r="AA327" s="15">
        <f>Q327/R327</f>
        <v>2.4218079527033471</v>
      </c>
      <c r="AB327" s="16" t="s">
        <v>943</v>
      </c>
      <c r="AC327" s="17">
        <f>Y327/X327</f>
        <v>1.4951694614154381</v>
      </c>
      <c r="AD327">
        <v>36314000</v>
      </c>
      <c r="AE327">
        <v>0</v>
      </c>
      <c r="AF327">
        <v>0</v>
      </c>
      <c r="AG327">
        <v>4527800</v>
      </c>
      <c r="AH327">
        <v>234260000</v>
      </c>
      <c r="AI327">
        <v>547210000</v>
      </c>
      <c r="AJ327">
        <v>689590000</v>
      </c>
      <c r="AK327">
        <f t="shared" si="136"/>
        <v>0</v>
      </c>
      <c r="AL327">
        <f t="shared" si="136"/>
        <v>0</v>
      </c>
      <c r="AM327">
        <f t="shared" si="136"/>
        <v>6.5659304804304005E-3</v>
      </c>
      <c r="AN327" s="15" t="s">
        <v>943</v>
      </c>
      <c r="AO327" s="16">
        <f>AL327/AM327</f>
        <v>0</v>
      </c>
      <c r="AP327" s="17">
        <v>0</v>
      </c>
      <c r="AQ327">
        <v>8047000</v>
      </c>
      <c r="AR327">
        <v>4666200</v>
      </c>
      <c r="AS327">
        <v>9658500</v>
      </c>
      <c r="AT327">
        <v>7169000</v>
      </c>
      <c r="AU327">
        <v>747130000</v>
      </c>
      <c r="AV327">
        <v>737750000</v>
      </c>
      <c r="AW327">
        <v>625580000</v>
      </c>
      <c r="AX327">
        <f t="shared" si="137"/>
        <v>6.2454994445411104E-3</v>
      </c>
      <c r="AY327">
        <f t="shared" si="137"/>
        <v>1.3091833276855303E-2</v>
      </c>
      <c r="AZ327">
        <f t="shared" si="137"/>
        <v>1.1459765337766553E-2</v>
      </c>
      <c r="BA327" s="15">
        <f>AQ327/AR327</f>
        <v>1.7245295958167246</v>
      </c>
      <c r="BB327" s="16">
        <f>AY327/AZ327</f>
        <v>1.1424172215560247</v>
      </c>
      <c r="BC327" s="17">
        <f>AY327/AX327</f>
        <v>2.09620277659271</v>
      </c>
      <c r="BD327">
        <v>1720000</v>
      </c>
      <c r="BE327">
        <v>0</v>
      </c>
      <c r="BF327">
        <v>13556000</v>
      </c>
      <c r="BG327">
        <v>0</v>
      </c>
      <c r="BH327">
        <v>752070000</v>
      </c>
      <c r="BI327">
        <v>733350000</v>
      </c>
      <c r="BJ327">
        <v>663290000</v>
      </c>
      <c r="BK327">
        <f t="shared" si="138"/>
        <v>0</v>
      </c>
      <c r="BL327">
        <f t="shared" si="138"/>
        <v>1.8485034431035659E-2</v>
      </c>
      <c r="BM327">
        <f t="shared" si="138"/>
        <v>0</v>
      </c>
      <c r="BN327" s="15" t="s">
        <v>943</v>
      </c>
      <c r="BO327" s="16" t="s">
        <v>943</v>
      </c>
      <c r="BP327" s="17" t="s">
        <v>943</v>
      </c>
      <c r="BQ327" s="41">
        <v>0</v>
      </c>
    </row>
    <row r="328" spans="1:69" customFormat="1" ht="15" x14ac:dyDescent="0.2">
      <c r="A328" t="s">
        <v>622</v>
      </c>
      <c r="B328" t="s">
        <v>623</v>
      </c>
      <c r="D328">
        <v>28479000</v>
      </c>
      <c r="E328">
        <v>0</v>
      </c>
      <c r="F328">
        <v>0</v>
      </c>
      <c r="G328">
        <v>12741000</v>
      </c>
      <c r="H328">
        <v>865460000</v>
      </c>
      <c r="I328">
        <v>887390000</v>
      </c>
      <c r="J328">
        <v>995240000</v>
      </c>
      <c r="K328">
        <f t="shared" si="134"/>
        <v>0</v>
      </c>
      <c r="L328">
        <f t="shared" si="134"/>
        <v>0</v>
      </c>
      <c r="M328">
        <f t="shared" si="134"/>
        <v>1.2801937221172783E-2</v>
      </c>
      <c r="N328" s="15" t="s">
        <v>943</v>
      </c>
      <c r="O328" s="16">
        <f>L328/M328</f>
        <v>0</v>
      </c>
      <c r="P328" s="17">
        <v>0</v>
      </c>
      <c r="Q328">
        <v>0</v>
      </c>
      <c r="R328">
        <v>14026000</v>
      </c>
      <c r="S328">
        <v>48411000</v>
      </c>
      <c r="T328">
        <v>17712000</v>
      </c>
      <c r="U328">
        <v>876600000</v>
      </c>
      <c r="V328">
        <v>1078500000</v>
      </c>
      <c r="W328">
        <v>1138700000</v>
      </c>
      <c r="X328">
        <f t="shared" si="135"/>
        <v>1.6000456308464521E-2</v>
      </c>
      <c r="Y328">
        <f t="shared" si="135"/>
        <v>4.4887343532684282E-2</v>
      </c>
      <c r="Z328">
        <f t="shared" si="135"/>
        <v>1.555457978396417E-2</v>
      </c>
      <c r="AA328" s="15">
        <f>Q328/R328</f>
        <v>0</v>
      </c>
      <c r="AB328" s="16">
        <f>Y328/Z328</f>
        <v>2.8857959620973119</v>
      </c>
      <c r="AC328" s="17">
        <f>Y328/X328</f>
        <v>2.8053789634073181</v>
      </c>
      <c r="AD328">
        <v>0</v>
      </c>
      <c r="AE328">
        <v>0</v>
      </c>
      <c r="AF328">
        <v>18672000</v>
      </c>
      <c r="AG328">
        <v>0</v>
      </c>
      <c r="AH328">
        <v>234260000</v>
      </c>
      <c r="AI328">
        <v>547210000</v>
      </c>
      <c r="AJ328">
        <v>689590000</v>
      </c>
      <c r="AK328">
        <f t="shared" si="136"/>
        <v>0</v>
      </c>
      <c r="AL328">
        <f t="shared" si="136"/>
        <v>3.4122183439630124E-2</v>
      </c>
      <c r="AM328">
        <f t="shared" si="136"/>
        <v>0</v>
      </c>
      <c r="AN328" s="15">
        <v>0</v>
      </c>
      <c r="AO328" s="16" t="s">
        <v>943</v>
      </c>
      <c r="AP328" s="17" t="s">
        <v>943</v>
      </c>
      <c r="AQ328">
        <v>36371000</v>
      </c>
      <c r="AR328">
        <v>14379000</v>
      </c>
      <c r="AS328">
        <v>29967000</v>
      </c>
      <c r="AT328">
        <v>17542000</v>
      </c>
      <c r="AU328">
        <v>747130000</v>
      </c>
      <c r="AV328">
        <v>737750000</v>
      </c>
      <c r="AW328">
        <v>625580000</v>
      </c>
      <c r="AX328">
        <f t="shared" si="137"/>
        <v>1.9245646674608166E-2</v>
      </c>
      <c r="AY328">
        <f t="shared" si="137"/>
        <v>4.061945103354795E-2</v>
      </c>
      <c r="AZ328">
        <f t="shared" si="137"/>
        <v>2.8041177787013653E-2</v>
      </c>
      <c r="BA328" s="15">
        <f>AQ328/AR328</f>
        <v>2.5294526740385286</v>
      </c>
      <c r="BB328" s="16">
        <f>AY328/AZ328</f>
        <v>1.448564369944529</v>
      </c>
      <c r="BC328" s="17">
        <f>AY328/AX328</f>
        <v>2.1105786529448975</v>
      </c>
      <c r="BD328">
        <v>28613000</v>
      </c>
      <c r="BE328">
        <v>7665200</v>
      </c>
      <c r="BF328">
        <v>70841000</v>
      </c>
      <c r="BG328">
        <v>23284000</v>
      </c>
      <c r="BH328">
        <v>752070000</v>
      </c>
      <c r="BI328">
        <v>733350000</v>
      </c>
      <c r="BJ328">
        <v>663290000</v>
      </c>
      <c r="BK328">
        <f t="shared" si="138"/>
        <v>1.0192136370284681E-2</v>
      </c>
      <c r="BL328">
        <f t="shared" si="138"/>
        <v>9.6599168200722715E-2</v>
      </c>
      <c r="BM328">
        <f t="shared" si="138"/>
        <v>3.5103800750802813E-2</v>
      </c>
      <c r="BN328" s="15">
        <f>BD328/BE328</f>
        <v>3.732844544173668</v>
      </c>
      <c r="BO328" s="16">
        <f>BL328/BM328</f>
        <v>2.7518150779873465</v>
      </c>
      <c r="BP328" s="17">
        <f>BL328/BK328</f>
        <v>9.4778135506858963</v>
      </c>
      <c r="BQ328" s="41">
        <v>0</v>
      </c>
    </row>
    <row r="329" spans="1:69" customFormat="1" ht="15" x14ac:dyDescent="0.2">
      <c r="A329" t="s">
        <v>549</v>
      </c>
      <c r="B329" t="s">
        <v>550</v>
      </c>
      <c r="D329">
        <v>0</v>
      </c>
      <c r="E329">
        <v>0</v>
      </c>
      <c r="F329">
        <v>0</v>
      </c>
      <c r="G329">
        <v>0</v>
      </c>
      <c r="H329">
        <v>865460000</v>
      </c>
      <c r="I329">
        <v>887390000</v>
      </c>
      <c r="J329">
        <v>995240000</v>
      </c>
      <c r="K329">
        <f t="shared" si="134"/>
        <v>0</v>
      </c>
      <c r="L329">
        <f t="shared" si="134"/>
        <v>0</v>
      </c>
      <c r="M329">
        <f t="shared" si="134"/>
        <v>0</v>
      </c>
      <c r="N329" s="15">
        <v>0</v>
      </c>
      <c r="O329" s="16">
        <v>0</v>
      </c>
      <c r="P329" s="17">
        <v>0</v>
      </c>
      <c r="Q329">
        <v>0</v>
      </c>
      <c r="R329">
        <v>0</v>
      </c>
      <c r="S329">
        <v>0</v>
      </c>
      <c r="T329">
        <v>0</v>
      </c>
      <c r="U329">
        <v>876600000</v>
      </c>
      <c r="V329">
        <v>1078500000</v>
      </c>
      <c r="W329">
        <v>1138700000</v>
      </c>
      <c r="X329">
        <f t="shared" si="135"/>
        <v>0</v>
      </c>
      <c r="Y329">
        <f t="shared" si="135"/>
        <v>0</v>
      </c>
      <c r="Z329">
        <f t="shared" si="135"/>
        <v>0</v>
      </c>
      <c r="AA329" s="15">
        <v>0</v>
      </c>
      <c r="AB329" s="16">
        <v>0</v>
      </c>
      <c r="AC329" s="17">
        <v>0</v>
      </c>
      <c r="AD329">
        <v>0</v>
      </c>
      <c r="AE329">
        <v>0</v>
      </c>
      <c r="AF329">
        <v>0</v>
      </c>
      <c r="AG329">
        <v>0</v>
      </c>
      <c r="AH329">
        <v>234260000</v>
      </c>
      <c r="AI329">
        <v>547210000</v>
      </c>
      <c r="AJ329">
        <v>689590000</v>
      </c>
      <c r="AK329">
        <f t="shared" si="136"/>
        <v>0</v>
      </c>
      <c r="AL329">
        <f t="shared" si="136"/>
        <v>0</v>
      </c>
      <c r="AM329">
        <f t="shared" si="136"/>
        <v>0</v>
      </c>
      <c r="AN329" s="15">
        <v>0</v>
      </c>
      <c r="AO329" s="16">
        <v>0</v>
      </c>
      <c r="AP329" s="17">
        <v>0</v>
      </c>
      <c r="AQ329">
        <v>7291800</v>
      </c>
      <c r="AR329">
        <v>6786800</v>
      </c>
      <c r="AS329">
        <v>8841900</v>
      </c>
      <c r="AT329">
        <v>3672700</v>
      </c>
      <c r="AU329">
        <v>747130000</v>
      </c>
      <c r="AV329">
        <v>737750000</v>
      </c>
      <c r="AW329">
        <v>625580000</v>
      </c>
      <c r="AX329">
        <f t="shared" si="137"/>
        <v>9.0838274463614088E-3</v>
      </c>
      <c r="AY329">
        <f t="shared" si="137"/>
        <v>1.1984954252795662E-2</v>
      </c>
      <c r="AZ329">
        <f t="shared" si="137"/>
        <v>5.870871830940887E-3</v>
      </c>
      <c r="BA329" s="15">
        <f>AQ329/AR329</f>
        <v>1.0744091471680322</v>
      </c>
      <c r="BB329" s="16">
        <f>AY329/AZ329</f>
        <v>2.0414266565371282</v>
      </c>
      <c r="BC329" s="17">
        <f>AY329/AX329</f>
        <v>1.3193727339675876</v>
      </c>
      <c r="BD329">
        <v>5207800</v>
      </c>
      <c r="BE329">
        <v>0</v>
      </c>
      <c r="BF329">
        <v>16881000</v>
      </c>
      <c r="BG329">
        <v>4558200</v>
      </c>
      <c r="BH329">
        <v>752070000</v>
      </c>
      <c r="BI329">
        <v>733350000</v>
      </c>
      <c r="BJ329">
        <v>663290000</v>
      </c>
      <c r="BK329">
        <f t="shared" si="138"/>
        <v>0</v>
      </c>
      <c r="BL329">
        <f t="shared" si="138"/>
        <v>2.3019022294947841E-2</v>
      </c>
      <c r="BM329">
        <f t="shared" si="138"/>
        <v>6.8721072230849252E-3</v>
      </c>
      <c r="BN329" s="15" t="s">
        <v>943</v>
      </c>
      <c r="BO329" s="16">
        <f>BL329/BM329</f>
        <v>3.3496308406862254</v>
      </c>
      <c r="BP329" s="17" t="s">
        <v>943</v>
      </c>
      <c r="BQ329" s="41">
        <v>0</v>
      </c>
    </row>
    <row r="330" spans="1:69" customFormat="1" ht="15" x14ac:dyDescent="0.2">
      <c r="A330" t="s">
        <v>539</v>
      </c>
      <c r="B330" t="s">
        <v>540</v>
      </c>
      <c r="D330">
        <v>280190000</v>
      </c>
      <c r="E330">
        <v>73610000</v>
      </c>
      <c r="F330">
        <v>0</v>
      </c>
      <c r="G330">
        <v>33733000</v>
      </c>
      <c r="H330">
        <v>865460000</v>
      </c>
      <c r="I330">
        <v>887390000</v>
      </c>
      <c r="J330">
        <v>995240000</v>
      </c>
      <c r="K330">
        <f t="shared" si="134"/>
        <v>8.5053035380029118E-2</v>
      </c>
      <c r="L330">
        <f t="shared" si="134"/>
        <v>0</v>
      </c>
      <c r="M330">
        <f t="shared" si="134"/>
        <v>3.3894337044331015E-2</v>
      </c>
      <c r="N330" s="15">
        <f>D330/E330</f>
        <v>3.8064121722592037</v>
      </c>
      <c r="O330" s="16">
        <f>L330/M330</f>
        <v>0</v>
      </c>
      <c r="P330" s="17">
        <f>L330/K330</f>
        <v>0</v>
      </c>
      <c r="Q330">
        <v>280480000</v>
      </c>
      <c r="R330">
        <v>85796000</v>
      </c>
      <c r="S330">
        <v>61769000</v>
      </c>
      <c r="T330">
        <v>51773000</v>
      </c>
      <c r="U330">
        <v>876600000</v>
      </c>
      <c r="V330">
        <v>1078500000</v>
      </c>
      <c r="W330">
        <v>1138700000</v>
      </c>
      <c r="X330">
        <f t="shared" si="135"/>
        <v>9.7873602555327399E-2</v>
      </c>
      <c r="Y330">
        <f t="shared" si="135"/>
        <v>5.727306444135373E-2</v>
      </c>
      <c r="Z330">
        <f t="shared" si="135"/>
        <v>4.5466760340739439E-2</v>
      </c>
      <c r="AA330" s="15">
        <f>Q330/R330</f>
        <v>3.269150076926663</v>
      </c>
      <c r="AB330" s="16">
        <f>Y330/Z330</f>
        <v>1.2596689100374614</v>
      </c>
      <c r="AC330" s="17">
        <f>Y330/X330</f>
        <v>0.58517376438634294</v>
      </c>
      <c r="AD330">
        <v>103700000</v>
      </c>
      <c r="AE330">
        <v>99036000</v>
      </c>
      <c r="AF330">
        <v>27414000</v>
      </c>
      <c r="AG330">
        <v>33700000</v>
      </c>
      <c r="AH330">
        <v>234260000</v>
      </c>
      <c r="AI330">
        <v>547210000</v>
      </c>
      <c r="AJ330">
        <v>689590000</v>
      </c>
      <c r="AK330">
        <f t="shared" si="136"/>
        <v>0.4227610347477162</v>
      </c>
      <c r="AL330">
        <f t="shared" si="136"/>
        <v>5.0097768681127905E-2</v>
      </c>
      <c r="AM330">
        <f t="shared" si="136"/>
        <v>4.8869618178917905E-2</v>
      </c>
      <c r="AN330" s="15">
        <f>AD330/AE330</f>
        <v>1.0470939860252837</v>
      </c>
      <c r="AO330" s="16">
        <f>AL330/AM330</f>
        <v>1.0251311663151037</v>
      </c>
      <c r="AP330" s="17">
        <f>AL330/AK330</f>
        <v>0.11850138627611195</v>
      </c>
      <c r="AQ330">
        <v>76554000</v>
      </c>
      <c r="AR330">
        <v>56814000</v>
      </c>
      <c r="AS330">
        <v>87899000</v>
      </c>
      <c r="AT330">
        <v>82272000</v>
      </c>
      <c r="AU330">
        <v>747130000</v>
      </c>
      <c r="AV330">
        <v>737750000</v>
      </c>
      <c r="AW330">
        <v>625580000</v>
      </c>
      <c r="AX330">
        <f t="shared" si="137"/>
        <v>7.6042991179580521E-2</v>
      </c>
      <c r="AY330">
        <f t="shared" si="137"/>
        <v>0.11914469671297866</v>
      </c>
      <c r="AZ330">
        <f t="shared" si="137"/>
        <v>0.13151315579142556</v>
      </c>
      <c r="BA330" s="15">
        <f>AQ330/AR330</f>
        <v>1.3474495722885205</v>
      </c>
      <c r="BB330" s="16">
        <f>AY330/AZ330</f>
        <v>0.9059526858433633</v>
      </c>
      <c r="BC330" s="17">
        <f>AY330/AX330</f>
        <v>1.566807076691797</v>
      </c>
      <c r="BD330">
        <v>52886000</v>
      </c>
      <c r="BE330">
        <v>41808000</v>
      </c>
      <c r="BF330">
        <v>181660000</v>
      </c>
      <c r="BG330">
        <v>88441000</v>
      </c>
      <c r="BH330">
        <v>752070000</v>
      </c>
      <c r="BI330">
        <v>733350000</v>
      </c>
      <c r="BJ330">
        <v>663290000</v>
      </c>
      <c r="BK330">
        <f t="shared" si="138"/>
        <v>5.5590570026726238E-2</v>
      </c>
      <c r="BL330">
        <f t="shared" si="138"/>
        <v>0.24771255198745484</v>
      </c>
      <c r="BM330">
        <f t="shared" si="138"/>
        <v>0.13333685115108021</v>
      </c>
      <c r="BN330" s="15">
        <f>BD330/BE330</f>
        <v>1.2649732108687333</v>
      </c>
      <c r="BO330" s="16">
        <f>BL330/BM330</f>
        <v>1.8577951245209681</v>
      </c>
      <c r="BP330" s="17">
        <f>BL330/BK330</f>
        <v>4.4560174840510225</v>
      </c>
      <c r="BQ330" s="41">
        <v>0</v>
      </c>
    </row>
    <row r="331" spans="1:69" customFormat="1" ht="15" x14ac:dyDescent="0.2">
      <c r="A331" t="s">
        <v>370</v>
      </c>
      <c r="B331" t="s">
        <v>371</v>
      </c>
      <c r="D331">
        <v>0</v>
      </c>
      <c r="E331">
        <v>0</v>
      </c>
      <c r="F331">
        <v>0</v>
      </c>
      <c r="G331">
        <v>0</v>
      </c>
      <c r="H331">
        <v>865460000</v>
      </c>
      <c r="I331">
        <v>887390000</v>
      </c>
      <c r="J331">
        <v>995240000</v>
      </c>
      <c r="K331">
        <f t="shared" ref="K331:M394" si="157">E331/H331</f>
        <v>0</v>
      </c>
      <c r="L331">
        <f t="shared" si="157"/>
        <v>0</v>
      </c>
      <c r="M331">
        <f t="shared" si="157"/>
        <v>0</v>
      </c>
      <c r="N331" s="15">
        <v>0</v>
      </c>
      <c r="O331" s="16">
        <v>0</v>
      </c>
      <c r="P331" s="17">
        <v>0</v>
      </c>
      <c r="Q331">
        <v>0</v>
      </c>
      <c r="R331">
        <v>0</v>
      </c>
      <c r="S331">
        <v>10631000</v>
      </c>
      <c r="T331">
        <v>0</v>
      </c>
      <c r="U331">
        <v>876600000</v>
      </c>
      <c r="V331">
        <v>1078500000</v>
      </c>
      <c r="W331">
        <v>1138700000</v>
      </c>
      <c r="X331">
        <f t="shared" ref="X331:Z394" si="158">R331/U331</f>
        <v>0</v>
      </c>
      <c r="Y331">
        <f t="shared" si="158"/>
        <v>9.8572090866944836E-3</v>
      </c>
      <c r="Z331">
        <f t="shared" si="158"/>
        <v>0</v>
      </c>
      <c r="AA331" s="15">
        <v>0</v>
      </c>
      <c r="AB331" s="16" t="s">
        <v>943</v>
      </c>
      <c r="AC331" s="17" t="s">
        <v>943</v>
      </c>
      <c r="AD331">
        <v>0</v>
      </c>
      <c r="AE331">
        <v>0</v>
      </c>
      <c r="AF331">
        <v>0</v>
      </c>
      <c r="AG331">
        <v>0</v>
      </c>
      <c r="AH331">
        <v>234260000</v>
      </c>
      <c r="AI331">
        <v>547210000</v>
      </c>
      <c r="AJ331">
        <v>689590000</v>
      </c>
      <c r="AK331">
        <f t="shared" ref="AK331:AM394" si="159">AE331/AH331</f>
        <v>0</v>
      </c>
      <c r="AL331">
        <f t="shared" si="159"/>
        <v>0</v>
      </c>
      <c r="AM331">
        <f t="shared" si="159"/>
        <v>0</v>
      </c>
      <c r="AN331" s="15">
        <v>0</v>
      </c>
      <c r="AO331" s="16">
        <v>0</v>
      </c>
      <c r="AP331" s="17">
        <v>0</v>
      </c>
      <c r="AQ331">
        <v>8156500</v>
      </c>
      <c r="AR331">
        <v>0</v>
      </c>
      <c r="AS331">
        <v>0</v>
      </c>
      <c r="AT331">
        <v>0</v>
      </c>
      <c r="AU331">
        <v>747130000</v>
      </c>
      <c r="AV331">
        <v>737750000</v>
      </c>
      <c r="AW331">
        <v>625580000</v>
      </c>
      <c r="AX331">
        <f t="shared" ref="AX331:AZ394" si="160">AR331/AU331</f>
        <v>0</v>
      </c>
      <c r="AY331">
        <f t="shared" si="160"/>
        <v>0</v>
      </c>
      <c r="AZ331">
        <f t="shared" si="160"/>
        <v>0</v>
      </c>
      <c r="BA331" s="15" t="s">
        <v>943</v>
      </c>
      <c r="BB331" s="16">
        <v>0</v>
      </c>
      <c r="BC331" s="17">
        <v>0</v>
      </c>
      <c r="BD331">
        <v>2998400</v>
      </c>
      <c r="BE331">
        <v>4169600</v>
      </c>
      <c r="BF331">
        <v>0</v>
      </c>
      <c r="BG331">
        <v>0</v>
      </c>
      <c r="BH331">
        <v>752070000</v>
      </c>
      <c r="BI331">
        <v>733350000</v>
      </c>
      <c r="BJ331">
        <v>663290000</v>
      </c>
      <c r="BK331">
        <f t="shared" ref="BK331:BM394" si="161">BE331/BH331</f>
        <v>5.5441647718962334E-3</v>
      </c>
      <c r="BL331">
        <f t="shared" si="161"/>
        <v>0</v>
      </c>
      <c r="BM331">
        <f t="shared" si="161"/>
        <v>0</v>
      </c>
      <c r="BN331" s="15">
        <f>BD331/BE331</f>
        <v>0.7191097467382962</v>
      </c>
      <c r="BO331" s="16">
        <v>0</v>
      </c>
      <c r="BP331" s="17">
        <f>BL331/BK331</f>
        <v>0</v>
      </c>
      <c r="BQ331" s="41">
        <v>0</v>
      </c>
    </row>
    <row r="332" spans="1:69" customFormat="1" ht="15" x14ac:dyDescent="0.2">
      <c r="A332" t="s">
        <v>592</v>
      </c>
      <c r="B332" t="s">
        <v>593</v>
      </c>
      <c r="D332">
        <v>0</v>
      </c>
      <c r="E332">
        <v>0</v>
      </c>
      <c r="F332">
        <v>17602000</v>
      </c>
      <c r="G332">
        <v>0</v>
      </c>
      <c r="H332">
        <v>865460000</v>
      </c>
      <c r="I332">
        <v>887390000</v>
      </c>
      <c r="J332">
        <v>995240000</v>
      </c>
      <c r="K332">
        <f t="shared" si="157"/>
        <v>0</v>
      </c>
      <c r="L332">
        <f t="shared" si="157"/>
        <v>1.9835697945660872E-2</v>
      </c>
      <c r="M332">
        <f t="shared" si="157"/>
        <v>0</v>
      </c>
      <c r="N332" s="15">
        <v>0</v>
      </c>
      <c r="O332" s="16" t="s">
        <v>943</v>
      </c>
      <c r="P332" s="17" t="s">
        <v>943</v>
      </c>
      <c r="Q332">
        <v>14365000</v>
      </c>
      <c r="R332">
        <v>3616400</v>
      </c>
      <c r="S332">
        <v>0</v>
      </c>
      <c r="T332">
        <v>12963000</v>
      </c>
      <c r="U332">
        <v>876600000</v>
      </c>
      <c r="V332">
        <v>1078500000</v>
      </c>
      <c r="W332">
        <v>1138700000</v>
      </c>
      <c r="X332">
        <f t="shared" si="158"/>
        <v>4.1254848277435547E-3</v>
      </c>
      <c r="Y332">
        <f t="shared" si="158"/>
        <v>0</v>
      </c>
      <c r="Z332">
        <f t="shared" si="158"/>
        <v>1.1384034425221744E-2</v>
      </c>
      <c r="AA332" s="15">
        <f>Q332/R332</f>
        <v>3.9721822807211593</v>
      </c>
      <c r="AB332" s="16">
        <f>Y332/Z332</f>
        <v>0</v>
      </c>
      <c r="AC332" s="17">
        <f>Y332/X332</f>
        <v>0</v>
      </c>
      <c r="AD332">
        <v>0</v>
      </c>
      <c r="AE332">
        <v>0</v>
      </c>
      <c r="AF332">
        <v>0</v>
      </c>
      <c r="AG332">
        <v>2731100</v>
      </c>
      <c r="AH332">
        <v>234260000</v>
      </c>
      <c r="AI332">
        <v>547210000</v>
      </c>
      <c r="AJ332">
        <v>689590000</v>
      </c>
      <c r="AK332">
        <f t="shared" si="159"/>
        <v>0</v>
      </c>
      <c r="AL332">
        <f t="shared" si="159"/>
        <v>0</v>
      </c>
      <c r="AM332">
        <f t="shared" si="159"/>
        <v>3.9604692643454807E-3</v>
      </c>
      <c r="AN332" s="15">
        <v>0</v>
      </c>
      <c r="AO332" s="16">
        <f>AL332/AM332</f>
        <v>0</v>
      </c>
      <c r="AP332" s="17">
        <v>0</v>
      </c>
      <c r="AQ332">
        <v>5057300</v>
      </c>
      <c r="AR332">
        <v>903600</v>
      </c>
      <c r="AS332">
        <v>837930</v>
      </c>
      <c r="AT332">
        <v>397150</v>
      </c>
      <c r="AU332">
        <v>747130000</v>
      </c>
      <c r="AV332">
        <v>737750000</v>
      </c>
      <c r="AW332">
        <v>625580000</v>
      </c>
      <c r="AX332">
        <f t="shared" si="160"/>
        <v>1.2094280781122428E-3</v>
      </c>
      <c r="AY332">
        <f t="shared" si="160"/>
        <v>1.1357912572009488E-3</v>
      </c>
      <c r="AZ332">
        <f t="shared" si="160"/>
        <v>6.3485085840340159E-4</v>
      </c>
      <c r="BA332" s="15">
        <f>AQ332/AR332</f>
        <v>5.5968348826914562</v>
      </c>
      <c r="BB332" s="16">
        <f>AY332/AZ332</f>
        <v>1.7890678450957311</v>
      </c>
      <c r="BC332" s="17">
        <f>AY332/AX332</f>
        <v>0.93911434483460043</v>
      </c>
      <c r="BD332">
        <v>5089200</v>
      </c>
      <c r="BE332">
        <v>814450</v>
      </c>
      <c r="BF332">
        <v>0</v>
      </c>
      <c r="BG332">
        <v>562440</v>
      </c>
      <c r="BH332">
        <v>752070000</v>
      </c>
      <c r="BI332">
        <v>733350000</v>
      </c>
      <c r="BJ332">
        <v>663290000</v>
      </c>
      <c r="BK332">
        <f t="shared" si="161"/>
        <v>1.0829444067706464E-3</v>
      </c>
      <c r="BL332">
        <f t="shared" si="161"/>
        <v>0</v>
      </c>
      <c r="BM332">
        <f t="shared" si="161"/>
        <v>8.4795489152557704E-4</v>
      </c>
      <c r="BN332" s="15">
        <f>BD332/BE332</f>
        <v>6.2486340475167292</v>
      </c>
      <c r="BO332" s="16">
        <f>BL332/BM332</f>
        <v>0</v>
      </c>
      <c r="BP332" s="17">
        <f>BL332/BK332</f>
        <v>0</v>
      </c>
      <c r="BQ332" s="41">
        <v>0</v>
      </c>
    </row>
    <row r="333" spans="1:69" customFormat="1" ht="15" x14ac:dyDescent="0.2">
      <c r="A333" t="s">
        <v>163</v>
      </c>
      <c r="B333" t="s">
        <v>164</v>
      </c>
      <c r="D333">
        <v>3802500</v>
      </c>
      <c r="E333">
        <v>0</v>
      </c>
      <c r="F333">
        <v>0</v>
      </c>
      <c r="G333">
        <v>0</v>
      </c>
      <c r="H333">
        <v>865460000</v>
      </c>
      <c r="I333">
        <v>887390000</v>
      </c>
      <c r="J333">
        <v>995240000</v>
      </c>
      <c r="K333">
        <f t="shared" si="157"/>
        <v>0</v>
      </c>
      <c r="L333">
        <f t="shared" si="157"/>
        <v>0</v>
      </c>
      <c r="M333">
        <f t="shared" si="157"/>
        <v>0</v>
      </c>
      <c r="N333" s="15" t="s">
        <v>943</v>
      </c>
      <c r="O333" s="16">
        <v>0</v>
      </c>
      <c r="P333" s="17">
        <v>0</v>
      </c>
      <c r="Q333">
        <v>9574900</v>
      </c>
      <c r="R333">
        <v>12774000</v>
      </c>
      <c r="S333">
        <v>0</v>
      </c>
      <c r="T333">
        <v>0</v>
      </c>
      <c r="U333">
        <v>876600000</v>
      </c>
      <c r="V333">
        <v>1078500000</v>
      </c>
      <c r="W333">
        <v>1138700000</v>
      </c>
      <c r="X333">
        <f t="shared" si="158"/>
        <v>1.4572210814510609E-2</v>
      </c>
      <c r="Y333">
        <f t="shared" si="158"/>
        <v>0</v>
      </c>
      <c r="Z333">
        <f t="shared" si="158"/>
        <v>0</v>
      </c>
      <c r="AA333" s="15">
        <f>Q333/R333</f>
        <v>0.74956160951933615</v>
      </c>
      <c r="AB333" s="16">
        <v>0</v>
      </c>
      <c r="AC333" s="17">
        <f>Y333/X333</f>
        <v>0</v>
      </c>
      <c r="AD333">
        <v>0</v>
      </c>
      <c r="AE333">
        <v>12182000</v>
      </c>
      <c r="AF333">
        <v>0</v>
      </c>
      <c r="AG333">
        <v>0</v>
      </c>
      <c r="AH333">
        <v>234260000</v>
      </c>
      <c r="AI333">
        <v>547210000</v>
      </c>
      <c r="AJ333">
        <v>689590000</v>
      </c>
      <c r="AK333">
        <f t="shared" si="159"/>
        <v>5.2002049005378637E-2</v>
      </c>
      <c r="AL333">
        <f t="shared" si="159"/>
        <v>0</v>
      </c>
      <c r="AM333">
        <f t="shared" si="159"/>
        <v>0</v>
      </c>
      <c r="AN333" s="15">
        <f>AD333/AE333</f>
        <v>0</v>
      </c>
      <c r="AO333" s="16">
        <v>0</v>
      </c>
      <c r="AP333" s="17">
        <f>AL333/AK333</f>
        <v>0</v>
      </c>
      <c r="AQ333">
        <v>0</v>
      </c>
      <c r="AR333">
        <v>0</v>
      </c>
      <c r="AS333">
        <v>6937200</v>
      </c>
      <c r="AT333">
        <v>1116400</v>
      </c>
      <c r="AU333">
        <v>747130000</v>
      </c>
      <c r="AV333">
        <v>737750000</v>
      </c>
      <c r="AW333">
        <v>625580000</v>
      </c>
      <c r="AX333">
        <f t="shared" si="160"/>
        <v>0</v>
      </c>
      <c r="AY333">
        <f t="shared" si="160"/>
        <v>9.4031853608946125E-3</v>
      </c>
      <c r="AZ333">
        <f t="shared" si="160"/>
        <v>1.7845839061351066E-3</v>
      </c>
      <c r="BA333" s="15">
        <v>0</v>
      </c>
      <c r="BB333" s="16">
        <f>AY333/AZ333</f>
        <v>5.2691192207707376</v>
      </c>
      <c r="BC333" s="17" t="s">
        <v>943</v>
      </c>
      <c r="BD333">
        <v>0</v>
      </c>
      <c r="BE333">
        <v>2048300</v>
      </c>
      <c r="BF333">
        <v>9759000</v>
      </c>
      <c r="BG333">
        <v>4668200</v>
      </c>
      <c r="BH333">
        <v>752070000</v>
      </c>
      <c r="BI333">
        <v>733350000</v>
      </c>
      <c r="BJ333">
        <v>663290000</v>
      </c>
      <c r="BK333">
        <f t="shared" si="161"/>
        <v>2.7235496695786295E-3</v>
      </c>
      <c r="BL333">
        <f t="shared" si="161"/>
        <v>1.3307424831253835E-2</v>
      </c>
      <c r="BM333">
        <f t="shared" si="161"/>
        <v>7.0379472025810727E-3</v>
      </c>
      <c r="BN333" s="15">
        <f>BD333/BE333</f>
        <v>0</v>
      </c>
      <c r="BO333" s="16">
        <f>BL333/BM333</f>
        <v>1.8908105514593112</v>
      </c>
      <c r="BP333" s="17">
        <f>BL333/BK333</f>
        <v>4.8860591675248122</v>
      </c>
      <c r="BQ333" s="41">
        <v>0</v>
      </c>
    </row>
    <row r="334" spans="1:69" customFormat="1" ht="15" x14ac:dyDescent="0.2">
      <c r="A334" t="s">
        <v>366</v>
      </c>
      <c r="B334" t="s">
        <v>367</v>
      </c>
      <c r="D334">
        <v>0</v>
      </c>
      <c r="E334">
        <v>0</v>
      </c>
      <c r="F334">
        <v>0</v>
      </c>
      <c r="G334">
        <v>0</v>
      </c>
      <c r="H334">
        <v>865460000</v>
      </c>
      <c r="I334">
        <v>887390000</v>
      </c>
      <c r="J334">
        <v>995240000</v>
      </c>
      <c r="K334">
        <f t="shared" si="157"/>
        <v>0</v>
      </c>
      <c r="L334">
        <f t="shared" si="157"/>
        <v>0</v>
      </c>
      <c r="M334">
        <f t="shared" si="157"/>
        <v>0</v>
      </c>
      <c r="N334" s="15">
        <v>0</v>
      </c>
      <c r="O334" s="16">
        <v>0</v>
      </c>
      <c r="P334" s="17">
        <v>0</v>
      </c>
      <c r="Q334">
        <v>4622000</v>
      </c>
      <c r="R334">
        <v>0</v>
      </c>
      <c r="S334">
        <v>0</v>
      </c>
      <c r="T334">
        <v>0</v>
      </c>
      <c r="U334">
        <v>876600000</v>
      </c>
      <c r="V334">
        <v>1078500000</v>
      </c>
      <c r="W334">
        <v>1138700000</v>
      </c>
      <c r="X334">
        <f t="shared" si="158"/>
        <v>0</v>
      </c>
      <c r="Y334">
        <f t="shared" si="158"/>
        <v>0</v>
      </c>
      <c r="Z334">
        <f t="shared" si="158"/>
        <v>0</v>
      </c>
      <c r="AA334" s="15" t="s">
        <v>943</v>
      </c>
      <c r="AB334" s="16">
        <v>0</v>
      </c>
      <c r="AC334" s="17">
        <v>0</v>
      </c>
      <c r="AD334">
        <v>0</v>
      </c>
      <c r="AE334">
        <v>0</v>
      </c>
      <c r="AF334">
        <v>0</v>
      </c>
      <c r="AG334">
        <v>0</v>
      </c>
      <c r="AH334">
        <v>234260000</v>
      </c>
      <c r="AI334">
        <v>547210000</v>
      </c>
      <c r="AJ334">
        <v>689590000</v>
      </c>
      <c r="AK334">
        <f t="shared" si="159"/>
        <v>0</v>
      </c>
      <c r="AL334">
        <f t="shared" si="159"/>
        <v>0</v>
      </c>
      <c r="AM334">
        <f t="shared" si="159"/>
        <v>0</v>
      </c>
      <c r="AN334" s="15">
        <v>0</v>
      </c>
      <c r="AO334" s="16">
        <v>0</v>
      </c>
      <c r="AP334" s="17">
        <v>0</v>
      </c>
      <c r="AQ334">
        <v>0</v>
      </c>
      <c r="AR334">
        <v>0</v>
      </c>
      <c r="AS334">
        <v>0</v>
      </c>
      <c r="AT334">
        <v>0</v>
      </c>
      <c r="AU334">
        <v>747130000</v>
      </c>
      <c r="AV334">
        <v>737750000</v>
      </c>
      <c r="AW334">
        <v>625580000</v>
      </c>
      <c r="AX334">
        <f t="shared" si="160"/>
        <v>0</v>
      </c>
      <c r="AY334">
        <f t="shared" si="160"/>
        <v>0</v>
      </c>
      <c r="AZ334">
        <f t="shared" si="160"/>
        <v>0</v>
      </c>
      <c r="BA334" s="15">
        <v>0</v>
      </c>
      <c r="BB334" s="16">
        <v>0</v>
      </c>
      <c r="BC334" s="17">
        <v>0</v>
      </c>
      <c r="BD334">
        <v>0</v>
      </c>
      <c r="BE334">
        <v>3320100</v>
      </c>
      <c r="BF334">
        <v>6542000</v>
      </c>
      <c r="BG334">
        <v>0</v>
      </c>
      <c r="BH334">
        <v>752070000</v>
      </c>
      <c r="BI334">
        <v>733350000</v>
      </c>
      <c r="BJ334">
        <v>663290000</v>
      </c>
      <c r="BK334">
        <f t="shared" si="161"/>
        <v>4.4146156607762577E-3</v>
      </c>
      <c r="BL334">
        <f t="shared" si="161"/>
        <v>8.9207063475830097E-3</v>
      </c>
      <c r="BM334">
        <f t="shared" si="161"/>
        <v>0</v>
      </c>
      <c r="BN334" s="15">
        <f>BD334/BE334</f>
        <v>0</v>
      </c>
      <c r="BO334" s="16" t="s">
        <v>943</v>
      </c>
      <c r="BP334" s="17">
        <f>BL334/BK334</f>
        <v>2.0207209490156179</v>
      </c>
      <c r="BQ334" s="41">
        <v>0</v>
      </c>
    </row>
    <row r="335" spans="1:69" customFormat="1" ht="15" x14ac:dyDescent="0.2">
      <c r="A335" t="s">
        <v>4</v>
      </c>
      <c r="B335" t="s">
        <v>5</v>
      </c>
      <c r="D335">
        <v>0</v>
      </c>
      <c r="E335">
        <v>0</v>
      </c>
      <c r="F335">
        <v>0</v>
      </c>
      <c r="G335">
        <v>0</v>
      </c>
      <c r="H335">
        <v>865460000</v>
      </c>
      <c r="I335">
        <v>887390000</v>
      </c>
      <c r="J335">
        <v>995240000</v>
      </c>
      <c r="K335">
        <f t="shared" si="157"/>
        <v>0</v>
      </c>
      <c r="L335">
        <f t="shared" si="157"/>
        <v>0</v>
      </c>
      <c r="M335">
        <f t="shared" si="157"/>
        <v>0</v>
      </c>
      <c r="N335" s="15">
        <v>0</v>
      </c>
      <c r="O335" s="16">
        <v>0</v>
      </c>
      <c r="P335" s="17">
        <v>0</v>
      </c>
      <c r="Q335">
        <v>0</v>
      </c>
      <c r="R335">
        <v>0</v>
      </c>
      <c r="S335">
        <v>0</v>
      </c>
      <c r="T335">
        <v>0</v>
      </c>
      <c r="U335">
        <v>876600000</v>
      </c>
      <c r="V335">
        <v>1078500000</v>
      </c>
      <c r="W335">
        <v>1138700000</v>
      </c>
      <c r="X335">
        <f t="shared" si="158"/>
        <v>0</v>
      </c>
      <c r="Y335">
        <f t="shared" si="158"/>
        <v>0</v>
      </c>
      <c r="Z335">
        <f t="shared" si="158"/>
        <v>0</v>
      </c>
      <c r="AA335" s="15">
        <v>0</v>
      </c>
      <c r="AB335" s="16">
        <v>0</v>
      </c>
      <c r="AC335" s="17">
        <v>0</v>
      </c>
      <c r="AD335">
        <v>0</v>
      </c>
      <c r="AE335">
        <v>0</v>
      </c>
      <c r="AF335">
        <v>0</v>
      </c>
      <c r="AG335">
        <v>0</v>
      </c>
      <c r="AH335">
        <v>234260000</v>
      </c>
      <c r="AI335">
        <v>547210000</v>
      </c>
      <c r="AJ335">
        <v>689590000</v>
      </c>
      <c r="AK335">
        <f t="shared" si="159"/>
        <v>0</v>
      </c>
      <c r="AL335">
        <f t="shared" si="159"/>
        <v>0</v>
      </c>
      <c r="AM335">
        <f t="shared" si="159"/>
        <v>0</v>
      </c>
      <c r="AN335" s="15">
        <v>0</v>
      </c>
      <c r="AO335" s="16">
        <v>0</v>
      </c>
      <c r="AP335" s="17">
        <v>0</v>
      </c>
      <c r="AQ335">
        <v>0</v>
      </c>
      <c r="AR335">
        <v>0</v>
      </c>
      <c r="AS335">
        <v>0</v>
      </c>
      <c r="AT335">
        <v>0</v>
      </c>
      <c r="AU335">
        <v>747130000</v>
      </c>
      <c r="AV335">
        <v>737750000</v>
      </c>
      <c r="AW335">
        <v>625580000</v>
      </c>
      <c r="AX335">
        <f t="shared" si="160"/>
        <v>0</v>
      </c>
      <c r="AY335">
        <f t="shared" si="160"/>
        <v>0</v>
      </c>
      <c r="AZ335">
        <f t="shared" si="160"/>
        <v>0</v>
      </c>
      <c r="BA335" s="15">
        <v>0</v>
      </c>
      <c r="BB335" s="16">
        <v>0</v>
      </c>
      <c r="BC335" s="17">
        <v>0</v>
      </c>
      <c r="BD335">
        <v>0</v>
      </c>
      <c r="BE335">
        <v>0</v>
      </c>
      <c r="BF335">
        <v>0</v>
      </c>
      <c r="BG335">
        <v>0</v>
      </c>
      <c r="BH335">
        <v>752070000</v>
      </c>
      <c r="BI335">
        <v>733350000</v>
      </c>
      <c r="BJ335">
        <v>663290000</v>
      </c>
      <c r="BK335">
        <f t="shared" si="161"/>
        <v>0</v>
      </c>
      <c r="BL335">
        <f t="shared" si="161"/>
        <v>0</v>
      </c>
      <c r="BM335">
        <f t="shared" si="161"/>
        <v>0</v>
      </c>
      <c r="BN335" s="15">
        <v>0</v>
      </c>
      <c r="BO335" s="16">
        <v>0</v>
      </c>
      <c r="BP335" s="17">
        <v>0</v>
      </c>
      <c r="BQ335" s="41">
        <v>0</v>
      </c>
    </row>
    <row r="336" spans="1:69" customFormat="1" ht="15" x14ac:dyDescent="0.2">
      <c r="A336" t="s">
        <v>390</v>
      </c>
      <c r="B336" t="s">
        <v>391</v>
      </c>
      <c r="D336">
        <v>0</v>
      </c>
      <c r="E336">
        <v>0</v>
      </c>
      <c r="F336">
        <v>0</v>
      </c>
      <c r="G336">
        <v>0</v>
      </c>
      <c r="H336">
        <v>865460000</v>
      </c>
      <c r="I336">
        <v>887390000</v>
      </c>
      <c r="J336">
        <v>995240000</v>
      </c>
      <c r="K336">
        <f t="shared" si="157"/>
        <v>0</v>
      </c>
      <c r="L336">
        <f t="shared" si="157"/>
        <v>0</v>
      </c>
      <c r="M336">
        <f t="shared" si="157"/>
        <v>0</v>
      </c>
      <c r="N336" s="15">
        <v>0</v>
      </c>
      <c r="O336" s="16">
        <v>0</v>
      </c>
      <c r="P336" s="17">
        <v>0</v>
      </c>
      <c r="Q336">
        <v>0</v>
      </c>
      <c r="R336">
        <v>0</v>
      </c>
      <c r="S336">
        <v>0</v>
      </c>
      <c r="T336">
        <v>0</v>
      </c>
      <c r="U336">
        <v>876600000</v>
      </c>
      <c r="V336">
        <v>1078500000</v>
      </c>
      <c r="W336">
        <v>1138700000</v>
      </c>
      <c r="X336">
        <f t="shared" si="158"/>
        <v>0</v>
      </c>
      <c r="Y336">
        <f t="shared" si="158"/>
        <v>0</v>
      </c>
      <c r="Z336">
        <f t="shared" si="158"/>
        <v>0</v>
      </c>
      <c r="AA336" s="15">
        <v>0</v>
      </c>
      <c r="AB336" s="16">
        <v>0</v>
      </c>
      <c r="AC336" s="17">
        <v>0</v>
      </c>
      <c r="AD336">
        <v>0</v>
      </c>
      <c r="AE336">
        <v>0</v>
      </c>
      <c r="AF336">
        <v>0</v>
      </c>
      <c r="AG336">
        <v>0</v>
      </c>
      <c r="AH336">
        <v>234260000</v>
      </c>
      <c r="AI336">
        <v>547210000</v>
      </c>
      <c r="AJ336">
        <v>689590000</v>
      </c>
      <c r="AK336">
        <f t="shared" si="159"/>
        <v>0</v>
      </c>
      <c r="AL336">
        <f t="shared" si="159"/>
        <v>0</v>
      </c>
      <c r="AM336">
        <f t="shared" si="159"/>
        <v>0</v>
      </c>
      <c r="AN336" s="15">
        <v>0</v>
      </c>
      <c r="AO336" s="16">
        <v>0</v>
      </c>
      <c r="AP336" s="17">
        <v>0</v>
      </c>
      <c r="AQ336">
        <v>0</v>
      </c>
      <c r="AR336">
        <v>0</v>
      </c>
      <c r="AS336">
        <v>0</v>
      </c>
      <c r="AT336">
        <v>0</v>
      </c>
      <c r="AU336">
        <v>747130000</v>
      </c>
      <c r="AV336">
        <v>737750000</v>
      </c>
      <c r="AW336">
        <v>625580000</v>
      </c>
      <c r="AX336">
        <f t="shared" si="160"/>
        <v>0</v>
      </c>
      <c r="AY336">
        <f t="shared" si="160"/>
        <v>0</v>
      </c>
      <c r="AZ336">
        <f t="shared" si="160"/>
        <v>0</v>
      </c>
      <c r="BA336" s="15">
        <v>0</v>
      </c>
      <c r="BB336" s="16">
        <v>0</v>
      </c>
      <c r="BC336" s="17">
        <v>0</v>
      </c>
      <c r="BD336">
        <v>0</v>
      </c>
      <c r="BE336">
        <v>0</v>
      </c>
      <c r="BF336">
        <v>0</v>
      </c>
      <c r="BG336">
        <v>0</v>
      </c>
      <c r="BH336">
        <v>752070000</v>
      </c>
      <c r="BI336">
        <v>733350000</v>
      </c>
      <c r="BJ336">
        <v>663290000</v>
      </c>
      <c r="BK336">
        <f t="shared" si="161"/>
        <v>0</v>
      </c>
      <c r="BL336">
        <f t="shared" si="161"/>
        <v>0</v>
      </c>
      <c r="BM336">
        <f t="shared" si="161"/>
        <v>0</v>
      </c>
      <c r="BN336" s="15">
        <v>0</v>
      </c>
      <c r="BO336" s="16">
        <v>0</v>
      </c>
      <c r="BP336" s="17">
        <v>0</v>
      </c>
      <c r="BQ336" s="41">
        <v>0</v>
      </c>
    </row>
    <row r="337" spans="1:69" customFormat="1" ht="15" x14ac:dyDescent="0.2">
      <c r="A337" t="s">
        <v>324</v>
      </c>
      <c r="B337" t="s">
        <v>325</v>
      </c>
      <c r="D337">
        <v>0</v>
      </c>
      <c r="E337">
        <v>0</v>
      </c>
      <c r="F337">
        <v>0</v>
      </c>
      <c r="G337">
        <v>0</v>
      </c>
      <c r="H337">
        <v>865460000</v>
      </c>
      <c r="I337">
        <v>887390000</v>
      </c>
      <c r="J337">
        <v>995240000</v>
      </c>
      <c r="K337">
        <f t="shared" si="157"/>
        <v>0</v>
      </c>
      <c r="L337">
        <f t="shared" si="157"/>
        <v>0</v>
      </c>
      <c r="M337">
        <f t="shared" si="157"/>
        <v>0</v>
      </c>
      <c r="N337" s="15">
        <v>0</v>
      </c>
      <c r="O337" s="16">
        <v>0</v>
      </c>
      <c r="P337" s="17">
        <v>0</v>
      </c>
      <c r="Q337">
        <v>0</v>
      </c>
      <c r="R337">
        <v>0</v>
      </c>
      <c r="S337">
        <v>7615000</v>
      </c>
      <c r="T337">
        <v>0</v>
      </c>
      <c r="U337">
        <v>876600000</v>
      </c>
      <c r="V337">
        <v>1078500000</v>
      </c>
      <c r="W337">
        <v>1138700000</v>
      </c>
      <c r="X337">
        <f t="shared" si="158"/>
        <v>0</v>
      </c>
      <c r="Y337">
        <f t="shared" si="158"/>
        <v>7.0607324988409825E-3</v>
      </c>
      <c r="Z337">
        <f t="shared" si="158"/>
        <v>0</v>
      </c>
      <c r="AA337" s="15">
        <v>0</v>
      </c>
      <c r="AB337" s="16" t="s">
        <v>943</v>
      </c>
      <c r="AC337" s="17" t="s">
        <v>943</v>
      </c>
      <c r="AD337">
        <v>0</v>
      </c>
      <c r="AE337">
        <v>0</v>
      </c>
      <c r="AF337">
        <v>0</v>
      </c>
      <c r="AG337">
        <v>0</v>
      </c>
      <c r="AH337">
        <v>234260000</v>
      </c>
      <c r="AI337">
        <v>547210000</v>
      </c>
      <c r="AJ337">
        <v>689590000</v>
      </c>
      <c r="AK337">
        <f t="shared" si="159"/>
        <v>0</v>
      </c>
      <c r="AL337">
        <f t="shared" si="159"/>
        <v>0</v>
      </c>
      <c r="AM337">
        <f t="shared" si="159"/>
        <v>0</v>
      </c>
      <c r="AN337" s="15">
        <v>0</v>
      </c>
      <c r="AO337" s="16">
        <v>0</v>
      </c>
      <c r="AP337" s="17">
        <v>0</v>
      </c>
      <c r="AQ337">
        <v>0</v>
      </c>
      <c r="AR337">
        <v>0</v>
      </c>
      <c r="AS337">
        <v>0</v>
      </c>
      <c r="AT337">
        <v>0</v>
      </c>
      <c r="AU337">
        <v>747130000</v>
      </c>
      <c r="AV337">
        <v>737750000</v>
      </c>
      <c r="AW337">
        <v>625580000</v>
      </c>
      <c r="AX337">
        <f t="shared" si="160"/>
        <v>0</v>
      </c>
      <c r="AY337">
        <f t="shared" si="160"/>
        <v>0</v>
      </c>
      <c r="AZ337">
        <f t="shared" si="160"/>
        <v>0</v>
      </c>
      <c r="BA337" s="15">
        <v>0</v>
      </c>
      <c r="BB337" s="16">
        <v>0</v>
      </c>
      <c r="BC337" s="17">
        <v>0</v>
      </c>
      <c r="BD337">
        <v>0</v>
      </c>
      <c r="BE337">
        <v>0</v>
      </c>
      <c r="BF337">
        <v>0</v>
      </c>
      <c r="BG337">
        <v>0</v>
      </c>
      <c r="BH337">
        <v>752070000</v>
      </c>
      <c r="BI337">
        <v>733350000</v>
      </c>
      <c r="BJ337">
        <v>663290000</v>
      </c>
      <c r="BK337">
        <f t="shared" si="161"/>
        <v>0</v>
      </c>
      <c r="BL337">
        <f t="shared" si="161"/>
        <v>0</v>
      </c>
      <c r="BM337">
        <f t="shared" si="161"/>
        <v>0</v>
      </c>
      <c r="BN337" s="15">
        <v>0</v>
      </c>
      <c r="BO337" s="16">
        <v>0</v>
      </c>
      <c r="BP337" s="17">
        <v>0</v>
      </c>
      <c r="BQ337" s="41">
        <v>0</v>
      </c>
    </row>
    <row r="338" spans="1:69" customFormat="1" ht="15" x14ac:dyDescent="0.2">
      <c r="A338" t="s">
        <v>141</v>
      </c>
      <c r="B338" t="s">
        <v>142</v>
      </c>
      <c r="D338">
        <v>6652600</v>
      </c>
      <c r="E338">
        <v>0</v>
      </c>
      <c r="F338">
        <v>0</v>
      </c>
      <c r="G338">
        <v>12865000</v>
      </c>
      <c r="H338">
        <v>865460000</v>
      </c>
      <c r="I338">
        <v>887390000</v>
      </c>
      <c r="J338">
        <v>995240000</v>
      </c>
      <c r="K338">
        <f t="shared" si="157"/>
        <v>0</v>
      </c>
      <c r="L338">
        <f t="shared" si="157"/>
        <v>0</v>
      </c>
      <c r="M338">
        <f t="shared" si="157"/>
        <v>1.2926530284152566E-2</v>
      </c>
      <c r="N338" s="15" t="s">
        <v>943</v>
      </c>
      <c r="O338" s="16">
        <f>L338/M338</f>
        <v>0</v>
      </c>
      <c r="P338" s="17">
        <v>0</v>
      </c>
      <c r="Q338">
        <v>33681000</v>
      </c>
      <c r="R338">
        <v>0</v>
      </c>
      <c r="S338">
        <v>0</v>
      </c>
      <c r="T338">
        <v>9561700</v>
      </c>
      <c r="U338">
        <v>876600000</v>
      </c>
      <c r="V338">
        <v>1078500000</v>
      </c>
      <c r="W338">
        <v>1138700000</v>
      </c>
      <c r="X338">
        <f t="shared" si="158"/>
        <v>0</v>
      </c>
      <c r="Y338">
        <f t="shared" si="158"/>
        <v>0</v>
      </c>
      <c r="Z338">
        <f t="shared" si="158"/>
        <v>8.3970317028190036E-3</v>
      </c>
      <c r="AA338" s="15" t="s">
        <v>943</v>
      </c>
      <c r="AB338" s="16">
        <f>Y338/Z338</f>
        <v>0</v>
      </c>
      <c r="AC338" s="17">
        <v>0</v>
      </c>
      <c r="AD338">
        <v>0</v>
      </c>
      <c r="AE338">
        <v>0</v>
      </c>
      <c r="AF338">
        <v>0</v>
      </c>
      <c r="AG338">
        <v>11737000</v>
      </c>
      <c r="AH338">
        <v>234260000</v>
      </c>
      <c r="AI338">
        <v>547210000</v>
      </c>
      <c r="AJ338">
        <v>689590000</v>
      </c>
      <c r="AK338">
        <f t="shared" si="159"/>
        <v>0</v>
      </c>
      <c r="AL338">
        <f t="shared" si="159"/>
        <v>0</v>
      </c>
      <c r="AM338">
        <f t="shared" si="159"/>
        <v>1.7020258414420161E-2</v>
      </c>
      <c r="AN338" s="15">
        <v>0</v>
      </c>
      <c r="AO338" s="16">
        <f>AL338/AM338</f>
        <v>0</v>
      </c>
      <c r="AP338" s="17">
        <v>0</v>
      </c>
      <c r="AQ338">
        <v>8792100</v>
      </c>
      <c r="AR338">
        <v>7295300</v>
      </c>
      <c r="AS338">
        <v>16959000</v>
      </c>
      <c r="AT338">
        <v>10422000</v>
      </c>
      <c r="AU338">
        <v>747130000</v>
      </c>
      <c r="AV338">
        <v>737750000</v>
      </c>
      <c r="AW338">
        <v>625580000</v>
      </c>
      <c r="AX338">
        <f t="shared" si="160"/>
        <v>9.7644318927094347E-3</v>
      </c>
      <c r="AY338">
        <f t="shared" si="160"/>
        <v>2.298746187732972E-2</v>
      </c>
      <c r="AZ338">
        <f t="shared" si="160"/>
        <v>1.6659739761501327E-2</v>
      </c>
      <c r="BA338" s="15">
        <f>AQ338/AR338</f>
        <v>1.2051731937000534</v>
      </c>
      <c r="BB338" s="16">
        <f>AY338/AZ338</f>
        <v>1.3798211860698451</v>
      </c>
      <c r="BC338" s="17">
        <f>AY338/AX338</f>
        <v>2.3542037191629341</v>
      </c>
      <c r="BD338">
        <v>19388000</v>
      </c>
      <c r="BE338">
        <v>7012200</v>
      </c>
      <c r="BF338">
        <v>18266000</v>
      </c>
      <c r="BG338">
        <v>6037200</v>
      </c>
      <c r="BH338">
        <v>752070000</v>
      </c>
      <c r="BI338">
        <v>733350000</v>
      </c>
      <c r="BJ338">
        <v>663290000</v>
      </c>
      <c r="BK338">
        <f t="shared" si="161"/>
        <v>9.3238661294826278E-3</v>
      </c>
      <c r="BL338">
        <f t="shared" si="161"/>
        <v>2.4907615736006E-2</v>
      </c>
      <c r="BM338">
        <f t="shared" si="161"/>
        <v>9.101901129219497E-3</v>
      </c>
      <c r="BN338" s="15">
        <f>BD338/BE338</f>
        <v>2.7648954678988051</v>
      </c>
      <c r="BO338" s="16">
        <f>BL338/BM338</f>
        <v>2.736528927571626</v>
      </c>
      <c r="BP338" s="17">
        <f>BL338/BK338</f>
        <v>2.6713828137500402</v>
      </c>
      <c r="BQ338" s="41">
        <v>0</v>
      </c>
    </row>
    <row r="339" spans="1:69" customFormat="1" ht="15" x14ac:dyDescent="0.2">
      <c r="A339" t="s">
        <v>572</v>
      </c>
      <c r="B339" t="s">
        <v>573</v>
      </c>
      <c r="D339">
        <v>0</v>
      </c>
      <c r="E339">
        <v>0</v>
      </c>
      <c r="F339">
        <v>0</v>
      </c>
      <c r="G339">
        <v>0</v>
      </c>
      <c r="H339">
        <v>865460000</v>
      </c>
      <c r="I339">
        <v>887390000</v>
      </c>
      <c r="J339">
        <v>995240000</v>
      </c>
      <c r="K339">
        <f t="shared" si="157"/>
        <v>0</v>
      </c>
      <c r="L339">
        <f t="shared" si="157"/>
        <v>0</v>
      </c>
      <c r="M339">
        <f t="shared" si="157"/>
        <v>0</v>
      </c>
      <c r="N339" s="15">
        <v>0</v>
      </c>
      <c r="O339" s="16">
        <v>0</v>
      </c>
      <c r="P339" s="17">
        <v>0</v>
      </c>
      <c r="Q339">
        <v>0</v>
      </c>
      <c r="R339">
        <v>0</v>
      </c>
      <c r="S339">
        <v>0</v>
      </c>
      <c r="T339">
        <v>0</v>
      </c>
      <c r="U339">
        <v>876600000</v>
      </c>
      <c r="V339">
        <v>1078500000</v>
      </c>
      <c r="W339">
        <v>1138700000</v>
      </c>
      <c r="X339">
        <f t="shared" si="158"/>
        <v>0</v>
      </c>
      <c r="Y339">
        <f t="shared" si="158"/>
        <v>0</v>
      </c>
      <c r="Z339">
        <f t="shared" si="158"/>
        <v>0</v>
      </c>
      <c r="AA339" s="15">
        <v>0</v>
      </c>
      <c r="AB339" s="16">
        <v>0</v>
      </c>
      <c r="AC339" s="17">
        <v>0</v>
      </c>
      <c r="AD339">
        <v>0</v>
      </c>
      <c r="AE339">
        <v>0</v>
      </c>
      <c r="AF339">
        <v>0</v>
      </c>
      <c r="AG339">
        <v>0</v>
      </c>
      <c r="AH339">
        <v>234260000</v>
      </c>
      <c r="AI339">
        <v>547210000</v>
      </c>
      <c r="AJ339">
        <v>689590000</v>
      </c>
      <c r="AK339">
        <f t="shared" si="159"/>
        <v>0</v>
      </c>
      <c r="AL339">
        <f t="shared" si="159"/>
        <v>0</v>
      </c>
      <c r="AM339">
        <f t="shared" si="159"/>
        <v>0</v>
      </c>
      <c r="AN339" s="15">
        <v>0</v>
      </c>
      <c r="AO339" s="16">
        <v>0</v>
      </c>
      <c r="AP339" s="17">
        <v>0</v>
      </c>
      <c r="AQ339">
        <v>0</v>
      </c>
      <c r="AR339">
        <v>0</v>
      </c>
      <c r="AS339">
        <v>0</v>
      </c>
      <c r="AT339">
        <v>0</v>
      </c>
      <c r="AU339">
        <v>747130000</v>
      </c>
      <c r="AV339">
        <v>737750000</v>
      </c>
      <c r="AW339">
        <v>625580000</v>
      </c>
      <c r="AX339">
        <f t="shared" si="160"/>
        <v>0</v>
      </c>
      <c r="AY339">
        <f t="shared" si="160"/>
        <v>0</v>
      </c>
      <c r="AZ339">
        <f t="shared" si="160"/>
        <v>0</v>
      </c>
      <c r="BA339" s="15">
        <v>0</v>
      </c>
      <c r="BB339" s="16">
        <v>0</v>
      </c>
      <c r="BC339" s="17">
        <v>0</v>
      </c>
      <c r="BD339">
        <v>0</v>
      </c>
      <c r="BE339">
        <v>0</v>
      </c>
      <c r="BF339">
        <v>0</v>
      </c>
      <c r="BG339">
        <v>0</v>
      </c>
      <c r="BH339">
        <v>752070000</v>
      </c>
      <c r="BI339">
        <v>733350000</v>
      </c>
      <c r="BJ339">
        <v>663290000</v>
      </c>
      <c r="BK339">
        <f t="shared" si="161"/>
        <v>0</v>
      </c>
      <c r="BL339">
        <f t="shared" si="161"/>
        <v>0</v>
      </c>
      <c r="BM339">
        <f t="shared" si="161"/>
        <v>0</v>
      </c>
      <c r="BN339" s="15">
        <v>0</v>
      </c>
      <c r="BO339" s="16">
        <v>0</v>
      </c>
      <c r="BP339" s="17">
        <v>0</v>
      </c>
      <c r="BQ339" s="41">
        <v>0</v>
      </c>
    </row>
    <row r="340" spans="1:69" customFormat="1" ht="15" x14ac:dyDescent="0.2">
      <c r="A340" t="s">
        <v>614</v>
      </c>
      <c r="B340" t="s">
        <v>615</v>
      </c>
      <c r="D340">
        <v>0</v>
      </c>
      <c r="E340">
        <v>0</v>
      </c>
      <c r="F340">
        <v>0</v>
      </c>
      <c r="G340">
        <v>0</v>
      </c>
      <c r="H340">
        <v>865460000</v>
      </c>
      <c r="I340">
        <v>887390000</v>
      </c>
      <c r="J340">
        <v>995240000</v>
      </c>
      <c r="K340">
        <f t="shared" si="157"/>
        <v>0</v>
      </c>
      <c r="L340">
        <f t="shared" si="157"/>
        <v>0</v>
      </c>
      <c r="M340">
        <f t="shared" si="157"/>
        <v>0</v>
      </c>
      <c r="N340" s="15">
        <v>0</v>
      </c>
      <c r="O340" s="16">
        <v>0</v>
      </c>
      <c r="P340" s="17">
        <v>0</v>
      </c>
      <c r="Q340">
        <v>12856000</v>
      </c>
      <c r="R340">
        <v>11816000</v>
      </c>
      <c r="S340">
        <v>6205000</v>
      </c>
      <c r="T340">
        <v>6393200</v>
      </c>
      <c r="U340">
        <v>876600000</v>
      </c>
      <c r="V340">
        <v>1078500000</v>
      </c>
      <c r="W340">
        <v>1138700000</v>
      </c>
      <c r="X340">
        <f t="shared" si="158"/>
        <v>1.3479352041980379E-2</v>
      </c>
      <c r="Y340">
        <f t="shared" si="158"/>
        <v>5.7533611497450161E-3</v>
      </c>
      <c r="Z340">
        <f t="shared" si="158"/>
        <v>5.6144726442434352E-3</v>
      </c>
      <c r="AA340" s="15">
        <f>Q340/R340</f>
        <v>1.08801624915369</v>
      </c>
      <c r="AB340" s="16">
        <f>Y340/Z340</f>
        <v>1.0247375870009776</v>
      </c>
      <c r="AC340" s="17">
        <f>Y340/X340</f>
        <v>0.42682772375308742</v>
      </c>
      <c r="AD340">
        <v>0</v>
      </c>
      <c r="AE340">
        <v>1686700</v>
      </c>
      <c r="AF340">
        <v>0</v>
      </c>
      <c r="AG340">
        <v>0</v>
      </c>
      <c r="AH340">
        <v>234260000</v>
      </c>
      <c r="AI340">
        <v>547210000</v>
      </c>
      <c r="AJ340">
        <v>689590000</v>
      </c>
      <c r="AK340">
        <f t="shared" si="159"/>
        <v>7.2001195253137539E-3</v>
      </c>
      <c r="AL340">
        <f t="shared" si="159"/>
        <v>0</v>
      </c>
      <c r="AM340">
        <f t="shared" si="159"/>
        <v>0</v>
      </c>
      <c r="AN340" s="15">
        <f>AD340/AE340</f>
        <v>0</v>
      </c>
      <c r="AO340" s="16">
        <v>0</v>
      </c>
      <c r="AP340" s="17">
        <f>AL340/AK340</f>
        <v>0</v>
      </c>
      <c r="AQ340">
        <v>2235400</v>
      </c>
      <c r="AR340">
        <v>0</v>
      </c>
      <c r="AS340">
        <v>0</v>
      </c>
      <c r="AT340">
        <v>0</v>
      </c>
      <c r="AU340">
        <v>747130000</v>
      </c>
      <c r="AV340">
        <v>737750000</v>
      </c>
      <c r="AW340">
        <v>625580000</v>
      </c>
      <c r="AX340">
        <f t="shared" si="160"/>
        <v>0</v>
      </c>
      <c r="AY340">
        <f t="shared" si="160"/>
        <v>0</v>
      </c>
      <c r="AZ340">
        <f t="shared" si="160"/>
        <v>0</v>
      </c>
      <c r="BA340" s="15" t="s">
        <v>943</v>
      </c>
      <c r="BB340" s="16">
        <v>0</v>
      </c>
      <c r="BC340" s="17">
        <v>0</v>
      </c>
      <c r="BD340">
        <v>0</v>
      </c>
      <c r="BE340">
        <v>0</v>
      </c>
      <c r="BF340">
        <v>6214800</v>
      </c>
      <c r="BG340">
        <v>3930100</v>
      </c>
      <c r="BH340">
        <v>752070000</v>
      </c>
      <c r="BI340">
        <v>733350000</v>
      </c>
      <c r="BJ340">
        <v>663290000</v>
      </c>
      <c r="BK340">
        <f t="shared" si="161"/>
        <v>0</v>
      </c>
      <c r="BL340">
        <f t="shared" si="161"/>
        <v>8.4745346696665988E-3</v>
      </c>
      <c r="BM340">
        <f t="shared" si="161"/>
        <v>5.9251609401619202E-3</v>
      </c>
      <c r="BN340" s="15">
        <v>0</v>
      </c>
      <c r="BO340" s="16">
        <f>BL340/BM340</f>
        <v>1.4302623600018214</v>
      </c>
      <c r="BP340" s="17" t="s">
        <v>943</v>
      </c>
      <c r="BQ340" s="41">
        <v>0</v>
      </c>
    </row>
    <row r="341" spans="1:69" customFormat="1" ht="15" x14ac:dyDescent="0.2">
      <c r="A341" t="s">
        <v>662</v>
      </c>
      <c r="B341" t="s">
        <v>663</v>
      </c>
      <c r="D341">
        <v>44336000</v>
      </c>
      <c r="E341">
        <v>60424000</v>
      </c>
      <c r="F341">
        <v>46314000</v>
      </c>
      <c r="G341">
        <v>7194300</v>
      </c>
      <c r="H341">
        <v>865460000</v>
      </c>
      <c r="I341">
        <v>887390000</v>
      </c>
      <c r="J341">
        <v>995240000</v>
      </c>
      <c r="K341">
        <f t="shared" si="157"/>
        <v>6.9817207034409454E-2</v>
      </c>
      <c r="L341">
        <f t="shared" si="157"/>
        <v>5.2191257507972821E-2</v>
      </c>
      <c r="M341">
        <f t="shared" si="157"/>
        <v>7.2287086531891802E-3</v>
      </c>
      <c r="N341" s="15">
        <f>D341/E341</f>
        <v>0.73374817953131211</v>
      </c>
      <c r="O341" s="16">
        <f>L341/M341</f>
        <v>7.219997376010852</v>
      </c>
      <c r="P341" s="17">
        <f>L341/K341</f>
        <v>0.74754146899990326</v>
      </c>
      <c r="Q341">
        <v>28379000</v>
      </c>
      <c r="R341">
        <v>27400000</v>
      </c>
      <c r="S341">
        <v>25054000</v>
      </c>
      <c r="T341">
        <v>6180400</v>
      </c>
      <c r="U341">
        <v>876600000</v>
      </c>
      <c r="V341">
        <v>1078500000</v>
      </c>
      <c r="W341">
        <v>1138700000</v>
      </c>
      <c r="X341">
        <f t="shared" si="158"/>
        <v>3.1257129819758159E-2</v>
      </c>
      <c r="Y341">
        <f t="shared" si="158"/>
        <v>2.3230412610106631E-2</v>
      </c>
      <c r="Z341">
        <f t="shared" si="158"/>
        <v>5.4275928690612103E-3</v>
      </c>
      <c r="AA341" s="15">
        <f>Q341/R341</f>
        <v>1.0357299270072993</v>
      </c>
      <c r="AB341" s="16">
        <f>Y341/Z341</f>
        <v>4.2800580608259047</v>
      </c>
      <c r="AC341" s="17">
        <f>Y341/X341</f>
        <v>0.74320363846786386</v>
      </c>
      <c r="AD341">
        <v>0</v>
      </c>
      <c r="AE341">
        <v>0</v>
      </c>
      <c r="AF341">
        <v>11647000</v>
      </c>
      <c r="AG341">
        <v>6516700</v>
      </c>
      <c r="AH341">
        <v>234260000</v>
      </c>
      <c r="AI341">
        <v>547210000</v>
      </c>
      <c r="AJ341">
        <v>689590000</v>
      </c>
      <c r="AK341">
        <f t="shared" si="159"/>
        <v>0</v>
      </c>
      <c r="AL341">
        <f t="shared" si="159"/>
        <v>2.1284333254143747E-2</v>
      </c>
      <c r="AM341">
        <f t="shared" si="159"/>
        <v>9.4501080352093272E-3</v>
      </c>
      <c r="AN341" s="15">
        <v>0</v>
      </c>
      <c r="AO341" s="16">
        <f>AL341/AM341</f>
        <v>2.2522846484762207</v>
      </c>
      <c r="AP341" s="17" t="s">
        <v>943</v>
      </c>
      <c r="AQ341">
        <v>46088000</v>
      </c>
      <c r="AR341">
        <v>23535000</v>
      </c>
      <c r="AS341">
        <v>41504000</v>
      </c>
      <c r="AT341">
        <v>28820000</v>
      </c>
      <c r="AU341">
        <v>747130000</v>
      </c>
      <c r="AV341">
        <v>737750000</v>
      </c>
      <c r="AW341">
        <v>625580000</v>
      </c>
      <c r="AX341">
        <f t="shared" si="160"/>
        <v>3.1500542074337799E-2</v>
      </c>
      <c r="AY341">
        <f t="shared" si="160"/>
        <v>5.6257539817011183E-2</v>
      </c>
      <c r="AZ341">
        <f t="shared" si="160"/>
        <v>4.6069247738099041E-2</v>
      </c>
      <c r="BA341" s="15">
        <f>AQ341/AR341</f>
        <v>1.958274909708944</v>
      </c>
      <c r="BB341" s="16">
        <f>AY341/AZ341</f>
        <v>1.221151691836428</v>
      </c>
      <c r="BC341" s="17">
        <f>AY341/AX341</f>
        <v>1.7859229115565569</v>
      </c>
      <c r="BD341">
        <v>68306000</v>
      </c>
      <c r="BE341">
        <v>18312000</v>
      </c>
      <c r="BF341">
        <v>46208000</v>
      </c>
      <c r="BG341">
        <v>28896000</v>
      </c>
      <c r="BH341">
        <v>752070000</v>
      </c>
      <c r="BI341">
        <v>733350000</v>
      </c>
      <c r="BJ341">
        <v>663290000</v>
      </c>
      <c r="BK341">
        <f t="shared" si="161"/>
        <v>2.4348797319398461E-2</v>
      </c>
      <c r="BL341">
        <f t="shared" si="161"/>
        <v>6.30094770573396E-2</v>
      </c>
      <c r="BM341">
        <f t="shared" si="161"/>
        <v>4.3564654977460836E-2</v>
      </c>
      <c r="BN341" s="15">
        <f>BD341/BE341</f>
        <v>3.7301223241590216</v>
      </c>
      <c r="BO341" s="16">
        <f>BL341/BM341</f>
        <v>1.4463439935410709</v>
      </c>
      <c r="BP341" s="17">
        <f>BL341/BK341</f>
        <v>2.5877860097484375</v>
      </c>
      <c r="BQ341" s="41">
        <v>0</v>
      </c>
    </row>
    <row r="342" spans="1:69" customFormat="1" ht="15" x14ac:dyDescent="0.2">
      <c r="A342" t="s">
        <v>776</v>
      </c>
      <c r="B342" t="s">
        <v>777</v>
      </c>
      <c r="D342">
        <v>0</v>
      </c>
      <c r="E342">
        <v>0</v>
      </c>
      <c r="F342">
        <v>0</v>
      </c>
      <c r="G342">
        <v>4804800</v>
      </c>
      <c r="H342">
        <v>865460000</v>
      </c>
      <c r="I342">
        <v>887390000</v>
      </c>
      <c r="J342">
        <v>995240000</v>
      </c>
      <c r="K342">
        <f t="shared" si="157"/>
        <v>0</v>
      </c>
      <c r="L342">
        <f t="shared" si="157"/>
        <v>0</v>
      </c>
      <c r="M342">
        <f t="shared" si="157"/>
        <v>4.827780233913428E-3</v>
      </c>
      <c r="N342" s="15">
        <v>0</v>
      </c>
      <c r="O342" s="16">
        <f>L342/M342</f>
        <v>0</v>
      </c>
      <c r="P342" s="17">
        <v>0</v>
      </c>
      <c r="Q342">
        <v>0</v>
      </c>
      <c r="R342">
        <v>0</v>
      </c>
      <c r="S342">
        <v>9063400</v>
      </c>
      <c r="T342">
        <v>4370300</v>
      </c>
      <c r="U342">
        <v>876600000</v>
      </c>
      <c r="V342">
        <v>1078500000</v>
      </c>
      <c r="W342">
        <v>1138700000</v>
      </c>
      <c r="X342">
        <f t="shared" si="158"/>
        <v>0</v>
      </c>
      <c r="Y342">
        <f t="shared" si="158"/>
        <v>8.4037088548910531E-3</v>
      </c>
      <c r="Z342">
        <f t="shared" si="158"/>
        <v>3.8379731272503732E-3</v>
      </c>
      <c r="AA342" s="15">
        <v>0</v>
      </c>
      <c r="AB342" s="16">
        <f>Y342/Z342</f>
        <v>2.189621598760827</v>
      </c>
      <c r="AC342" s="17" t="s">
        <v>943</v>
      </c>
      <c r="AD342">
        <v>22000000</v>
      </c>
      <c r="AE342">
        <v>0</v>
      </c>
      <c r="AF342">
        <v>0</v>
      </c>
      <c r="AG342">
        <v>4934700</v>
      </c>
      <c r="AH342">
        <v>234260000</v>
      </c>
      <c r="AI342">
        <v>547210000</v>
      </c>
      <c r="AJ342">
        <v>689590000</v>
      </c>
      <c r="AK342">
        <f t="shared" si="159"/>
        <v>0</v>
      </c>
      <c r="AL342">
        <f t="shared" si="159"/>
        <v>0</v>
      </c>
      <c r="AM342">
        <f t="shared" si="159"/>
        <v>7.1559912411722909E-3</v>
      </c>
      <c r="AN342" s="15" t="s">
        <v>943</v>
      </c>
      <c r="AO342" s="16">
        <f>AL342/AM342</f>
        <v>0</v>
      </c>
      <c r="AP342" s="17">
        <v>0</v>
      </c>
      <c r="AQ342">
        <v>0</v>
      </c>
      <c r="AR342">
        <v>5740300</v>
      </c>
      <c r="AS342">
        <v>8300500</v>
      </c>
      <c r="AT342">
        <v>2826700</v>
      </c>
      <c r="AU342">
        <v>747130000</v>
      </c>
      <c r="AV342">
        <v>737750000</v>
      </c>
      <c r="AW342">
        <v>625580000</v>
      </c>
      <c r="AX342">
        <f t="shared" si="160"/>
        <v>7.6831341265910886E-3</v>
      </c>
      <c r="AY342">
        <f t="shared" si="160"/>
        <v>1.1251101321585903E-2</v>
      </c>
      <c r="AZ342">
        <f t="shared" si="160"/>
        <v>4.5185268071229901E-3</v>
      </c>
      <c r="BA342" s="15">
        <f>AQ342/AR342</f>
        <v>0</v>
      </c>
      <c r="BB342" s="16">
        <f>AY342/AZ342</f>
        <v>2.4899932659135064</v>
      </c>
      <c r="BC342" s="17">
        <f>AY342/AX342</f>
        <v>1.464389549395759</v>
      </c>
      <c r="BD342">
        <v>0</v>
      </c>
      <c r="BE342">
        <v>8366400</v>
      </c>
      <c r="BF342">
        <v>4101100</v>
      </c>
      <c r="BG342">
        <v>5223400</v>
      </c>
      <c r="BH342">
        <v>752070000</v>
      </c>
      <c r="BI342">
        <v>733350000</v>
      </c>
      <c r="BJ342">
        <v>663290000</v>
      </c>
      <c r="BK342">
        <f t="shared" si="161"/>
        <v>1.11244963899637E-2</v>
      </c>
      <c r="BL342">
        <f t="shared" si="161"/>
        <v>5.5922819935910551E-3</v>
      </c>
      <c r="BM342">
        <f t="shared" si="161"/>
        <v>7.8749868081834495E-3</v>
      </c>
      <c r="BN342" s="15">
        <f>BD342/BE342</f>
        <v>0</v>
      </c>
      <c r="BO342" s="16">
        <f>BL342/BM342</f>
        <v>0.71013223638415801</v>
      </c>
      <c r="BP342" s="17">
        <f>BL342/BK342</f>
        <v>0.50269978950564465</v>
      </c>
      <c r="BQ342" s="41">
        <v>0</v>
      </c>
    </row>
    <row r="343" spans="1:69" customFormat="1" ht="15" x14ac:dyDescent="0.2">
      <c r="A343" t="s">
        <v>374</v>
      </c>
      <c r="B343" t="s">
        <v>375</v>
      </c>
      <c r="D343">
        <v>137850000</v>
      </c>
      <c r="E343">
        <v>219270000</v>
      </c>
      <c r="F343">
        <v>246780000</v>
      </c>
      <c r="G343">
        <v>143830000</v>
      </c>
      <c r="H343">
        <v>865460000</v>
      </c>
      <c r="I343">
        <v>887390000</v>
      </c>
      <c r="J343">
        <v>995240000</v>
      </c>
      <c r="K343">
        <f t="shared" si="157"/>
        <v>0.2533565964920389</v>
      </c>
      <c r="L343">
        <f t="shared" si="157"/>
        <v>0.27809644012215601</v>
      </c>
      <c r="M343">
        <f t="shared" si="157"/>
        <v>0.14451790522888952</v>
      </c>
      <c r="N343" s="15">
        <f>D343/E343</f>
        <v>0.62867697359419894</v>
      </c>
      <c r="O343" s="16">
        <f>L343/M343</f>
        <v>1.9243043945433813</v>
      </c>
      <c r="P343" s="17">
        <f>L343/K343</f>
        <v>1.0976483106130395</v>
      </c>
      <c r="Q343">
        <v>360570000</v>
      </c>
      <c r="R343">
        <v>279430000</v>
      </c>
      <c r="S343">
        <v>116800000</v>
      </c>
      <c r="T343">
        <v>134490000</v>
      </c>
      <c r="U343">
        <v>876600000</v>
      </c>
      <c r="V343">
        <v>1078500000</v>
      </c>
      <c r="W343">
        <v>1138700000</v>
      </c>
      <c r="X343">
        <f t="shared" si="158"/>
        <v>0.31876568560346796</v>
      </c>
      <c r="Y343">
        <f t="shared" si="158"/>
        <v>0.10829856281872972</v>
      </c>
      <c r="Z343">
        <f t="shared" si="158"/>
        <v>0.11810836919293932</v>
      </c>
      <c r="AA343" s="15">
        <f>Q343/R343</f>
        <v>1.29037683856422</v>
      </c>
      <c r="AB343" s="16">
        <f>Y343/Z343</f>
        <v>0.9169423264308687</v>
      </c>
      <c r="AC343" s="17">
        <f>Y343/X343</f>
        <v>0.33974347839136265</v>
      </c>
      <c r="AD343">
        <v>137230000</v>
      </c>
      <c r="AE343">
        <v>47001000</v>
      </c>
      <c r="AF343">
        <v>0</v>
      </c>
      <c r="AG343">
        <v>120420000</v>
      </c>
      <c r="AH343">
        <v>234260000</v>
      </c>
      <c r="AI343">
        <v>547210000</v>
      </c>
      <c r="AJ343">
        <v>689590000</v>
      </c>
      <c r="AK343">
        <f t="shared" si="159"/>
        <v>0.20063604541961921</v>
      </c>
      <c r="AL343">
        <f t="shared" si="159"/>
        <v>0</v>
      </c>
      <c r="AM343">
        <f t="shared" si="159"/>
        <v>0.1746255021099494</v>
      </c>
      <c r="AN343" s="15">
        <f>AD343/AE343</f>
        <v>2.9197251122316548</v>
      </c>
      <c r="AO343" s="16">
        <f>AL343/AM343</f>
        <v>0</v>
      </c>
      <c r="AP343" s="17">
        <f>AL343/AK343</f>
        <v>0</v>
      </c>
      <c r="AQ343">
        <v>98432000</v>
      </c>
      <c r="AR343">
        <v>84494000</v>
      </c>
      <c r="AS343">
        <v>84795000</v>
      </c>
      <c r="AT343">
        <v>72330000</v>
      </c>
      <c r="AU343">
        <v>747130000</v>
      </c>
      <c r="AV343">
        <v>737750000</v>
      </c>
      <c r="AW343">
        <v>625580000</v>
      </c>
      <c r="AX343">
        <f t="shared" si="160"/>
        <v>0.11309142987164215</v>
      </c>
      <c r="AY343">
        <f t="shared" si="160"/>
        <v>0.11493730938664859</v>
      </c>
      <c r="AZ343">
        <f t="shared" si="160"/>
        <v>0.11562070398670034</v>
      </c>
      <c r="BA343" s="15">
        <f>AQ343/AR343</f>
        <v>1.1649584585887756</v>
      </c>
      <c r="BB343" s="16">
        <f>AY343/AZ343</f>
        <v>0.99408934060693521</v>
      </c>
      <c r="BC343" s="17">
        <f>AY343/AX343</f>
        <v>1.0163220105811863</v>
      </c>
      <c r="BD343">
        <v>89063000</v>
      </c>
      <c r="BE343">
        <v>77698000</v>
      </c>
      <c r="BF343">
        <v>101860000</v>
      </c>
      <c r="BG343">
        <v>90278000</v>
      </c>
      <c r="BH343">
        <v>752070000</v>
      </c>
      <c r="BI343">
        <v>733350000</v>
      </c>
      <c r="BJ343">
        <v>663290000</v>
      </c>
      <c r="BK343">
        <f t="shared" si="161"/>
        <v>0.10331219168428471</v>
      </c>
      <c r="BL343">
        <f t="shared" si="161"/>
        <v>0.13889684325356241</v>
      </c>
      <c r="BM343">
        <f t="shared" si="161"/>
        <v>0.13610637880866588</v>
      </c>
      <c r="BN343" s="15">
        <f>BD343/BE343</f>
        <v>1.1462714612988751</v>
      </c>
      <c r="BO343" s="16">
        <f>BL343/BM343</f>
        <v>1.0205020842470527</v>
      </c>
      <c r="BP343" s="17">
        <f>BL343/BK343</f>
        <v>1.3444380666903484</v>
      </c>
      <c r="BQ343" s="41">
        <v>0</v>
      </c>
    </row>
    <row r="344" spans="1:69" customFormat="1" ht="15" x14ac:dyDescent="0.2">
      <c r="A344" t="s">
        <v>738</v>
      </c>
      <c r="B344" t="s">
        <v>739</v>
      </c>
      <c r="D344">
        <v>0</v>
      </c>
      <c r="E344">
        <v>0</v>
      </c>
      <c r="F344">
        <v>0</v>
      </c>
      <c r="G344">
        <v>0</v>
      </c>
      <c r="H344">
        <v>865460000</v>
      </c>
      <c r="I344">
        <v>887390000</v>
      </c>
      <c r="J344">
        <v>995240000</v>
      </c>
      <c r="K344">
        <f t="shared" si="157"/>
        <v>0</v>
      </c>
      <c r="L344">
        <f t="shared" si="157"/>
        <v>0</v>
      </c>
      <c r="M344">
        <f t="shared" si="157"/>
        <v>0</v>
      </c>
      <c r="N344" s="15">
        <v>0</v>
      </c>
      <c r="O344" s="16">
        <v>0</v>
      </c>
      <c r="P344" s="17">
        <v>0</v>
      </c>
      <c r="Q344">
        <v>0</v>
      </c>
      <c r="R344">
        <v>0</v>
      </c>
      <c r="S344">
        <v>0</v>
      </c>
      <c r="T344">
        <v>0</v>
      </c>
      <c r="U344">
        <v>876600000</v>
      </c>
      <c r="V344">
        <v>1078500000</v>
      </c>
      <c r="W344">
        <v>1138700000</v>
      </c>
      <c r="X344">
        <f t="shared" si="158"/>
        <v>0</v>
      </c>
      <c r="Y344">
        <f t="shared" si="158"/>
        <v>0</v>
      </c>
      <c r="Z344">
        <f t="shared" si="158"/>
        <v>0</v>
      </c>
      <c r="AA344" s="15">
        <v>0</v>
      </c>
      <c r="AB344" s="16">
        <v>0</v>
      </c>
      <c r="AC344" s="17">
        <v>0</v>
      </c>
      <c r="AD344">
        <v>0</v>
      </c>
      <c r="AE344">
        <v>0</v>
      </c>
      <c r="AF344">
        <v>0</v>
      </c>
      <c r="AG344">
        <v>0</v>
      </c>
      <c r="AH344">
        <v>234260000</v>
      </c>
      <c r="AI344">
        <v>547210000</v>
      </c>
      <c r="AJ344">
        <v>689590000</v>
      </c>
      <c r="AK344">
        <f t="shared" si="159"/>
        <v>0</v>
      </c>
      <c r="AL344">
        <f t="shared" si="159"/>
        <v>0</v>
      </c>
      <c r="AM344">
        <f t="shared" si="159"/>
        <v>0</v>
      </c>
      <c r="AN344" s="15">
        <v>0</v>
      </c>
      <c r="AO344" s="16">
        <v>0</v>
      </c>
      <c r="AP344" s="17">
        <v>0</v>
      </c>
      <c r="AQ344">
        <v>0</v>
      </c>
      <c r="AR344">
        <v>0</v>
      </c>
      <c r="AS344">
        <v>0</v>
      </c>
      <c r="AT344">
        <v>0</v>
      </c>
      <c r="AU344">
        <v>747130000</v>
      </c>
      <c r="AV344">
        <v>737750000</v>
      </c>
      <c r="AW344">
        <v>625580000</v>
      </c>
      <c r="AX344">
        <f t="shared" si="160"/>
        <v>0</v>
      </c>
      <c r="AY344">
        <f t="shared" si="160"/>
        <v>0</v>
      </c>
      <c r="AZ344">
        <f t="shared" si="160"/>
        <v>0</v>
      </c>
      <c r="BA344" s="15">
        <v>0</v>
      </c>
      <c r="BB344" s="16">
        <v>0</v>
      </c>
      <c r="BC344" s="17">
        <v>0</v>
      </c>
      <c r="BD344">
        <v>0</v>
      </c>
      <c r="BE344">
        <v>0</v>
      </c>
      <c r="BF344">
        <v>0</v>
      </c>
      <c r="BG344">
        <v>0</v>
      </c>
      <c r="BH344">
        <v>752070000</v>
      </c>
      <c r="BI344">
        <v>733350000</v>
      </c>
      <c r="BJ344">
        <v>663290000</v>
      </c>
      <c r="BK344">
        <f t="shared" si="161"/>
        <v>0</v>
      </c>
      <c r="BL344">
        <f t="shared" si="161"/>
        <v>0</v>
      </c>
      <c r="BM344">
        <f t="shared" si="161"/>
        <v>0</v>
      </c>
      <c r="BN344" s="15">
        <v>0</v>
      </c>
      <c r="BO344" s="16">
        <v>0</v>
      </c>
      <c r="BP344" s="17">
        <v>0</v>
      </c>
      <c r="BQ344" s="41">
        <v>0</v>
      </c>
    </row>
    <row r="345" spans="1:69" customFormat="1" ht="15" x14ac:dyDescent="0.2">
      <c r="A345" t="s">
        <v>547</v>
      </c>
      <c r="B345" t="s">
        <v>548</v>
      </c>
      <c r="D345">
        <v>5256200</v>
      </c>
      <c r="E345">
        <v>0</v>
      </c>
      <c r="F345">
        <v>0</v>
      </c>
      <c r="G345">
        <v>0</v>
      </c>
      <c r="H345">
        <v>865460000</v>
      </c>
      <c r="I345">
        <v>887390000</v>
      </c>
      <c r="J345">
        <v>995240000</v>
      </c>
      <c r="K345">
        <f t="shared" si="157"/>
        <v>0</v>
      </c>
      <c r="L345">
        <f t="shared" si="157"/>
        <v>0</v>
      </c>
      <c r="M345">
        <f t="shared" si="157"/>
        <v>0</v>
      </c>
      <c r="N345" s="15" t="s">
        <v>943</v>
      </c>
      <c r="O345" s="16">
        <v>0</v>
      </c>
      <c r="P345" s="17">
        <v>0</v>
      </c>
      <c r="Q345">
        <v>18188000</v>
      </c>
      <c r="R345">
        <v>15730000</v>
      </c>
      <c r="S345">
        <v>8208100</v>
      </c>
      <c r="T345">
        <v>10503000</v>
      </c>
      <c r="U345">
        <v>876600000</v>
      </c>
      <c r="V345">
        <v>1078500000</v>
      </c>
      <c r="W345">
        <v>1138700000</v>
      </c>
      <c r="X345">
        <f t="shared" si="158"/>
        <v>1.7944330367328315E-2</v>
      </c>
      <c r="Y345">
        <f t="shared" si="158"/>
        <v>7.6106629578117759E-3</v>
      </c>
      <c r="Z345">
        <f t="shared" si="158"/>
        <v>9.2236761218933878E-3</v>
      </c>
      <c r="AA345" s="15">
        <f>Q345/R345</f>
        <v>1.1562619198982835</v>
      </c>
      <c r="AB345" s="16">
        <f>Y345/Z345</f>
        <v>0.82512252785492413</v>
      </c>
      <c r="AC345" s="17">
        <f>Y345/X345</f>
        <v>0.42412632859617305</v>
      </c>
      <c r="AD345">
        <v>0</v>
      </c>
      <c r="AE345">
        <v>0</v>
      </c>
      <c r="AF345">
        <v>0</v>
      </c>
      <c r="AG345">
        <v>0</v>
      </c>
      <c r="AH345">
        <v>234260000</v>
      </c>
      <c r="AI345">
        <v>547210000</v>
      </c>
      <c r="AJ345">
        <v>689590000</v>
      </c>
      <c r="AK345">
        <f t="shared" si="159"/>
        <v>0</v>
      </c>
      <c r="AL345">
        <f t="shared" si="159"/>
        <v>0</v>
      </c>
      <c r="AM345">
        <f t="shared" si="159"/>
        <v>0</v>
      </c>
      <c r="AN345" s="15">
        <v>0</v>
      </c>
      <c r="AO345" s="16">
        <v>0</v>
      </c>
      <c r="AP345" s="17">
        <v>0</v>
      </c>
      <c r="AQ345">
        <v>5888300</v>
      </c>
      <c r="AR345">
        <v>5656200</v>
      </c>
      <c r="AS345">
        <v>11696000</v>
      </c>
      <c r="AT345">
        <v>11742000</v>
      </c>
      <c r="AU345">
        <v>747130000</v>
      </c>
      <c r="AV345">
        <v>737750000</v>
      </c>
      <c r="AW345">
        <v>625580000</v>
      </c>
      <c r="AX345">
        <f t="shared" si="160"/>
        <v>7.5705700480505397E-3</v>
      </c>
      <c r="AY345">
        <f t="shared" si="160"/>
        <v>1.5853608946119958E-2</v>
      </c>
      <c r="AZ345">
        <f t="shared" si="160"/>
        <v>1.8769781642635635E-2</v>
      </c>
      <c r="BA345" s="15">
        <f>AQ345/AR345</f>
        <v>1.0410346168805913</v>
      </c>
      <c r="BB345" s="16">
        <f>AY345/AZ345</f>
        <v>0.84463470316076672</v>
      </c>
      <c r="BC345" s="17">
        <f>AY345/AX345</f>
        <v>2.09411033059556</v>
      </c>
      <c r="BD345">
        <v>2012700</v>
      </c>
      <c r="BE345">
        <v>8869800</v>
      </c>
      <c r="BF345">
        <v>21613000</v>
      </c>
      <c r="BG345">
        <v>12288000</v>
      </c>
      <c r="BH345">
        <v>752070000</v>
      </c>
      <c r="BI345">
        <v>733350000</v>
      </c>
      <c r="BJ345">
        <v>663290000</v>
      </c>
      <c r="BK345">
        <f t="shared" si="161"/>
        <v>1.1793848976823966E-2</v>
      </c>
      <c r="BL345">
        <f t="shared" si="161"/>
        <v>2.9471602918115496E-2</v>
      </c>
      <c r="BM345">
        <f t="shared" si="161"/>
        <v>1.8525833345896969E-2</v>
      </c>
      <c r="BN345" s="15">
        <f>BD345/BE345</f>
        <v>0.22691605222214706</v>
      </c>
      <c r="BO345" s="16">
        <f>BL345/BM345</f>
        <v>1.5908381754196637</v>
      </c>
      <c r="BP345" s="17">
        <f>BL345/BK345</f>
        <v>2.498896075066757</v>
      </c>
      <c r="BQ345" s="41">
        <v>0</v>
      </c>
    </row>
    <row r="346" spans="1:69" customFormat="1" ht="15" x14ac:dyDescent="0.2">
      <c r="A346" t="s">
        <v>180</v>
      </c>
      <c r="B346" t="s">
        <v>181</v>
      </c>
      <c r="D346">
        <v>0</v>
      </c>
      <c r="E346">
        <v>4124300</v>
      </c>
      <c r="F346">
        <v>30064000</v>
      </c>
      <c r="G346">
        <v>0</v>
      </c>
      <c r="H346">
        <v>865460000</v>
      </c>
      <c r="I346">
        <v>887390000</v>
      </c>
      <c r="J346">
        <v>995240000</v>
      </c>
      <c r="K346">
        <f t="shared" si="157"/>
        <v>4.7654426547731844E-3</v>
      </c>
      <c r="L346">
        <f t="shared" si="157"/>
        <v>3.3879128680737891E-2</v>
      </c>
      <c r="M346">
        <f t="shared" si="157"/>
        <v>0</v>
      </c>
      <c r="N346" s="15">
        <f>D346/E346</f>
        <v>0</v>
      </c>
      <c r="O346" s="16" t="s">
        <v>943</v>
      </c>
      <c r="P346" s="17">
        <f>L346/K346</f>
        <v>7.1093350891136469</v>
      </c>
      <c r="Q346">
        <v>0</v>
      </c>
      <c r="R346">
        <v>0</v>
      </c>
      <c r="S346">
        <v>23040000</v>
      </c>
      <c r="T346">
        <v>0</v>
      </c>
      <c r="U346">
        <v>876600000</v>
      </c>
      <c r="V346">
        <v>1078500000</v>
      </c>
      <c r="W346">
        <v>1138700000</v>
      </c>
      <c r="X346">
        <f t="shared" si="158"/>
        <v>0</v>
      </c>
      <c r="Y346">
        <f t="shared" si="158"/>
        <v>2.1363004172461751E-2</v>
      </c>
      <c r="Z346">
        <f t="shared" si="158"/>
        <v>0</v>
      </c>
      <c r="AA346" s="15">
        <v>0</v>
      </c>
      <c r="AB346" s="16" t="s">
        <v>943</v>
      </c>
      <c r="AC346" s="17" t="s">
        <v>943</v>
      </c>
      <c r="AD346">
        <v>0</v>
      </c>
      <c r="AE346">
        <v>5002500</v>
      </c>
      <c r="AF346">
        <v>8453800</v>
      </c>
      <c r="AG346">
        <v>0</v>
      </c>
      <c r="AH346">
        <v>234260000</v>
      </c>
      <c r="AI346">
        <v>547210000</v>
      </c>
      <c r="AJ346">
        <v>689590000</v>
      </c>
      <c r="AK346">
        <f t="shared" si="159"/>
        <v>2.1354477930504566E-2</v>
      </c>
      <c r="AL346">
        <f t="shared" si="159"/>
        <v>1.5448913579795691E-2</v>
      </c>
      <c r="AM346">
        <f t="shared" si="159"/>
        <v>0</v>
      </c>
      <c r="AN346" s="15">
        <f>AD346/AE346</f>
        <v>0</v>
      </c>
      <c r="AO346" s="16" t="s">
        <v>943</v>
      </c>
      <c r="AP346" s="17">
        <f>AL346/AK346</f>
        <v>0.72345077365376087</v>
      </c>
      <c r="AQ346">
        <v>3404400</v>
      </c>
      <c r="AR346">
        <v>0</v>
      </c>
      <c r="AS346">
        <v>283010</v>
      </c>
      <c r="AT346">
        <v>529300</v>
      </c>
      <c r="AU346">
        <v>747130000</v>
      </c>
      <c r="AV346">
        <v>737750000</v>
      </c>
      <c r="AW346">
        <v>625580000</v>
      </c>
      <c r="AX346">
        <f t="shared" si="160"/>
        <v>0</v>
      </c>
      <c r="AY346">
        <f t="shared" si="160"/>
        <v>3.8361233480176213E-4</v>
      </c>
      <c r="AZ346">
        <f t="shared" si="160"/>
        <v>8.4609482400332492E-4</v>
      </c>
      <c r="BA346" s="15" t="s">
        <v>943</v>
      </c>
      <c r="BB346" s="16">
        <f>AY346/AZ346</f>
        <v>0.45339165767104922</v>
      </c>
      <c r="BC346" s="17" t="s">
        <v>943</v>
      </c>
      <c r="BD346">
        <v>3194200</v>
      </c>
      <c r="BE346">
        <v>3914700</v>
      </c>
      <c r="BF346">
        <v>799290</v>
      </c>
      <c r="BG346">
        <v>608560</v>
      </c>
      <c r="BH346">
        <v>752070000</v>
      </c>
      <c r="BI346">
        <v>733350000</v>
      </c>
      <c r="BJ346">
        <v>663290000</v>
      </c>
      <c r="BK346">
        <f t="shared" si="161"/>
        <v>5.2052335553871313E-3</v>
      </c>
      <c r="BL346">
        <f t="shared" si="161"/>
        <v>1.0899161382695848E-3</v>
      </c>
      <c r="BM346">
        <f t="shared" si="161"/>
        <v>9.1748707201978015E-4</v>
      </c>
      <c r="BN346" s="15">
        <f>BD346/BE346</f>
        <v>0.81595013666436766</v>
      </c>
      <c r="BO346" s="16">
        <f>BL346/BM346</f>
        <v>1.1879362352978062</v>
      </c>
      <c r="BP346" s="17">
        <f>BL346/BK346</f>
        <v>0.20938851766633629</v>
      </c>
      <c r="BQ346" s="41">
        <v>0</v>
      </c>
    </row>
    <row r="347" spans="1:69" customFormat="1" ht="15" x14ac:dyDescent="0.2">
      <c r="A347" t="s">
        <v>618</v>
      </c>
      <c r="B347" t="s">
        <v>619</v>
      </c>
      <c r="D347">
        <v>0</v>
      </c>
      <c r="E347">
        <v>0</v>
      </c>
      <c r="F347">
        <v>0</v>
      </c>
      <c r="G347">
        <v>0</v>
      </c>
      <c r="H347">
        <v>865460000</v>
      </c>
      <c r="I347">
        <v>887390000</v>
      </c>
      <c r="J347">
        <v>995240000</v>
      </c>
      <c r="K347">
        <f t="shared" si="157"/>
        <v>0</v>
      </c>
      <c r="L347">
        <f t="shared" si="157"/>
        <v>0</v>
      </c>
      <c r="M347">
        <f t="shared" si="157"/>
        <v>0</v>
      </c>
      <c r="N347" s="15">
        <v>0</v>
      </c>
      <c r="O347" s="16">
        <v>0</v>
      </c>
      <c r="P347" s="17">
        <v>0</v>
      </c>
      <c r="Q347">
        <v>0</v>
      </c>
      <c r="R347">
        <v>0</v>
      </c>
      <c r="S347">
        <v>3933400</v>
      </c>
      <c r="T347">
        <v>0</v>
      </c>
      <c r="U347">
        <v>876600000</v>
      </c>
      <c r="V347">
        <v>1078500000</v>
      </c>
      <c r="W347">
        <v>1138700000</v>
      </c>
      <c r="X347">
        <f t="shared" si="158"/>
        <v>0</v>
      </c>
      <c r="Y347">
        <f t="shared" si="158"/>
        <v>3.6471024571163653E-3</v>
      </c>
      <c r="Z347">
        <f t="shared" si="158"/>
        <v>0</v>
      </c>
      <c r="AA347" s="15">
        <v>0</v>
      </c>
      <c r="AB347" s="16" t="s">
        <v>943</v>
      </c>
      <c r="AC347" s="17" t="s">
        <v>943</v>
      </c>
      <c r="AD347">
        <v>0</v>
      </c>
      <c r="AE347">
        <v>0</v>
      </c>
      <c r="AF347">
        <v>0</v>
      </c>
      <c r="AG347">
        <v>0</v>
      </c>
      <c r="AH347">
        <v>234260000</v>
      </c>
      <c r="AI347">
        <v>547210000</v>
      </c>
      <c r="AJ347">
        <v>689590000</v>
      </c>
      <c r="AK347">
        <f t="shared" si="159"/>
        <v>0</v>
      </c>
      <c r="AL347">
        <f t="shared" si="159"/>
        <v>0</v>
      </c>
      <c r="AM347">
        <f t="shared" si="159"/>
        <v>0</v>
      </c>
      <c r="AN347" s="15">
        <v>0</v>
      </c>
      <c r="AO347" s="16">
        <v>0</v>
      </c>
      <c r="AP347" s="17">
        <v>0</v>
      </c>
      <c r="AQ347">
        <v>7303800</v>
      </c>
      <c r="AR347">
        <v>16263000</v>
      </c>
      <c r="AS347">
        <v>13291000</v>
      </c>
      <c r="AT347">
        <v>25017000</v>
      </c>
      <c r="AU347">
        <v>747130000</v>
      </c>
      <c r="AV347">
        <v>737750000</v>
      </c>
      <c r="AW347">
        <v>625580000</v>
      </c>
      <c r="AX347">
        <f t="shared" si="160"/>
        <v>2.1767296186741263E-2</v>
      </c>
      <c r="AY347">
        <f t="shared" si="160"/>
        <v>1.8015587936292782E-2</v>
      </c>
      <c r="AZ347">
        <f t="shared" si="160"/>
        <v>3.9990089197224972E-2</v>
      </c>
      <c r="BA347" s="15">
        <f t="shared" ref="BA347:BA357" si="162">AQ347/AR347</f>
        <v>0.44910533111971962</v>
      </c>
      <c r="BB347" s="16">
        <f>AY347/AZ347</f>
        <v>0.4505013191504193</v>
      </c>
      <c r="BC347" s="17">
        <f t="shared" ref="BC347:BC357" si="163">AY347/AX347</f>
        <v>0.82764472820773693</v>
      </c>
      <c r="BD347">
        <v>3984500</v>
      </c>
      <c r="BE347">
        <v>18580000</v>
      </c>
      <c r="BF347">
        <v>39443000</v>
      </c>
      <c r="BG347">
        <v>22558000</v>
      </c>
      <c r="BH347">
        <v>752070000</v>
      </c>
      <c r="BI347">
        <v>733350000</v>
      </c>
      <c r="BJ347">
        <v>663290000</v>
      </c>
      <c r="BK347">
        <f t="shared" si="161"/>
        <v>2.470514712726209E-2</v>
      </c>
      <c r="BL347">
        <f t="shared" si="161"/>
        <v>5.3784686711665641E-2</v>
      </c>
      <c r="BM347">
        <f t="shared" si="161"/>
        <v>3.4009256886128242E-2</v>
      </c>
      <c r="BN347" s="15">
        <f>BD347/BE347</f>
        <v>0.21445102260495155</v>
      </c>
      <c r="BO347" s="16">
        <f>BL347/BM347</f>
        <v>1.5814719766371443</v>
      </c>
      <c r="BP347" s="17">
        <f>BL347/BK347</f>
        <v>2.1770640115846276</v>
      </c>
      <c r="BQ347" s="41">
        <v>0</v>
      </c>
    </row>
    <row r="348" spans="1:69" customFormat="1" ht="15" x14ac:dyDescent="0.2">
      <c r="A348" t="s">
        <v>600</v>
      </c>
      <c r="B348" t="s">
        <v>601</v>
      </c>
      <c r="D348">
        <v>0</v>
      </c>
      <c r="E348">
        <v>0</v>
      </c>
      <c r="F348">
        <v>0</v>
      </c>
      <c r="G348">
        <v>0</v>
      </c>
      <c r="H348">
        <v>865460000</v>
      </c>
      <c r="I348">
        <v>887390000</v>
      </c>
      <c r="J348">
        <v>995240000</v>
      </c>
      <c r="K348">
        <f t="shared" si="157"/>
        <v>0</v>
      </c>
      <c r="L348">
        <f t="shared" si="157"/>
        <v>0</v>
      </c>
      <c r="M348">
        <f t="shared" si="157"/>
        <v>0</v>
      </c>
      <c r="N348" s="15">
        <v>0</v>
      </c>
      <c r="O348" s="16">
        <v>0</v>
      </c>
      <c r="P348" s="17">
        <v>0</v>
      </c>
      <c r="Q348">
        <v>0</v>
      </c>
      <c r="R348">
        <v>0</v>
      </c>
      <c r="S348">
        <v>0</v>
      </c>
      <c r="T348">
        <v>0</v>
      </c>
      <c r="U348">
        <v>876600000</v>
      </c>
      <c r="V348">
        <v>1078500000</v>
      </c>
      <c r="W348">
        <v>1138700000</v>
      </c>
      <c r="X348">
        <f t="shared" si="158"/>
        <v>0</v>
      </c>
      <c r="Y348">
        <f t="shared" si="158"/>
        <v>0</v>
      </c>
      <c r="Z348">
        <f t="shared" si="158"/>
        <v>0</v>
      </c>
      <c r="AA348" s="15">
        <v>0</v>
      </c>
      <c r="AB348" s="16">
        <v>0</v>
      </c>
      <c r="AC348" s="17">
        <v>0</v>
      </c>
      <c r="AD348">
        <v>0</v>
      </c>
      <c r="AE348">
        <v>0</v>
      </c>
      <c r="AF348">
        <v>0</v>
      </c>
      <c r="AG348">
        <v>0</v>
      </c>
      <c r="AH348">
        <v>234260000</v>
      </c>
      <c r="AI348">
        <v>547210000</v>
      </c>
      <c r="AJ348">
        <v>689590000</v>
      </c>
      <c r="AK348">
        <f t="shared" si="159"/>
        <v>0</v>
      </c>
      <c r="AL348">
        <f t="shared" si="159"/>
        <v>0</v>
      </c>
      <c r="AM348">
        <f t="shared" si="159"/>
        <v>0</v>
      </c>
      <c r="AN348" s="15">
        <v>0</v>
      </c>
      <c r="AO348" s="16">
        <v>0</v>
      </c>
      <c r="AP348" s="17">
        <v>0</v>
      </c>
      <c r="AQ348">
        <v>0</v>
      </c>
      <c r="AR348">
        <v>1824700</v>
      </c>
      <c r="AS348">
        <v>0</v>
      </c>
      <c r="AT348">
        <v>0</v>
      </c>
      <c r="AU348">
        <v>747130000</v>
      </c>
      <c r="AV348">
        <v>737750000</v>
      </c>
      <c r="AW348">
        <v>625580000</v>
      </c>
      <c r="AX348">
        <f t="shared" si="160"/>
        <v>2.4422791214380362E-3</v>
      </c>
      <c r="AY348">
        <f t="shared" si="160"/>
        <v>0</v>
      </c>
      <c r="AZ348">
        <f t="shared" si="160"/>
        <v>0</v>
      </c>
      <c r="BA348" s="15">
        <f t="shared" si="162"/>
        <v>0</v>
      </c>
      <c r="BB348" s="16">
        <v>0</v>
      </c>
      <c r="BC348" s="17">
        <f t="shared" si="163"/>
        <v>0</v>
      </c>
      <c r="BD348">
        <v>0</v>
      </c>
      <c r="BE348">
        <v>0</v>
      </c>
      <c r="BF348">
        <v>0</v>
      </c>
      <c r="BG348">
        <v>0</v>
      </c>
      <c r="BH348">
        <v>752070000</v>
      </c>
      <c r="BI348">
        <v>733350000</v>
      </c>
      <c r="BJ348">
        <v>663290000</v>
      </c>
      <c r="BK348">
        <f t="shared" si="161"/>
        <v>0</v>
      </c>
      <c r="BL348">
        <f t="shared" si="161"/>
        <v>0</v>
      </c>
      <c r="BM348">
        <f t="shared" si="161"/>
        <v>0</v>
      </c>
      <c r="BN348" s="15">
        <v>0</v>
      </c>
      <c r="BO348" s="16">
        <v>0</v>
      </c>
      <c r="BP348" s="17">
        <v>0</v>
      </c>
      <c r="BQ348" s="41">
        <v>0</v>
      </c>
    </row>
    <row r="349" spans="1:69" customFormat="1" ht="15" x14ac:dyDescent="0.2">
      <c r="A349" t="s">
        <v>186</v>
      </c>
      <c r="B349" t="s">
        <v>187</v>
      </c>
      <c r="D349">
        <v>0</v>
      </c>
      <c r="E349">
        <v>0</v>
      </c>
      <c r="F349">
        <v>0</v>
      </c>
      <c r="G349">
        <v>0</v>
      </c>
      <c r="H349">
        <v>865460000</v>
      </c>
      <c r="I349">
        <v>887390000</v>
      </c>
      <c r="J349">
        <v>995240000</v>
      </c>
      <c r="K349">
        <f t="shared" si="157"/>
        <v>0</v>
      </c>
      <c r="L349">
        <f t="shared" si="157"/>
        <v>0</v>
      </c>
      <c r="M349">
        <f t="shared" si="157"/>
        <v>0</v>
      </c>
      <c r="N349" s="15">
        <v>0</v>
      </c>
      <c r="O349" s="16">
        <v>0</v>
      </c>
      <c r="P349" s="17">
        <v>0</v>
      </c>
      <c r="Q349">
        <v>6591200</v>
      </c>
      <c r="R349">
        <v>0</v>
      </c>
      <c r="S349">
        <v>5887700</v>
      </c>
      <c r="T349">
        <v>0</v>
      </c>
      <c r="U349">
        <v>876600000</v>
      </c>
      <c r="V349">
        <v>1078500000</v>
      </c>
      <c r="W349">
        <v>1138700000</v>
      </c>
      <c r="X349">
        <f t="shared" si="158"/>
        <v>0</v>
      </c>
      <c r="Y349">
        <f t="shared" si="158"/>
        <v>5.4591562355122856E-3</v>
      </c>
      <c r="Z349">
        <f t="shared" si="158"/>
        <v>0</v>
      </c>
      <c r="AA349" s="15" t="s">
        <v>943</v>
      </c>
      <c r="AB349" s="16" t="s">
        <v>943</v>
      </c>
      <c r="AC349" s="17" t="s">
        <v>943</v>
      </c>
      <c r="AD349">
        <v>0</v>
      </c>
      <c r="AE349">
        <v>11758000</v>
      </c>
      <c r="AF349">
        <v>3706600</v>
      </c>
      <c r="AG349">
        <v>0</v>
      </c>
      <c r="AH349">
        <v>234260000</v>
      </c>
      <c r="AI349">
        <v>547210000</v>
      </c>
      <c r="AJ349">
        <v>689590000</v>
      </c>
      <c r="AK349">
        <f t="shared" si="159"/>
        <v>5.0192094254247414E-2</v>
      </c>
      <c r="AL349">
        <f t="shared" si="159"/>
        <v>6.7736335227791891E-3</v>
      </c>
      <c r="AM349">
        <f t="shared" si="159"/>
        <v>0</v>
      </c>
      <c r="AN349" s="15">
        <f>AD349/AE349</f>
        <v>0</v>
      </c>
      <c r="AO349" s="16" t="s">
        <v>943</v>
      </c>
      <c r="AP349" s="17">
        <f>AL349/AK349</f>
        <v>0.13495419195834776</v>
      </c>
      <c r="AQ349">
        <v>0</v>
      </c>
      <c r="AR349">
        <v>4584000</v>
      </c>
      <c r="AS349">
        <v>2259000</v>
      </c>
      <c r="AT349">
        <v>0</v>
      </c>
      <c r="AU349">
        <v>747130000</v>
      </c>
      <c r="AV349">
        <v>737750000</v>
      </c>
      <c r="AW349">
        <v>625580000</v>
      </c>
      <c r="AX349">
        <f t="shared" si="160"/>
        <v>6.1354784307951762E-3</v>
      </c>
      <c r="AY349">
        <f t="shared" si="160"/>
        <v>3.0620128769908504E-3</v>
      </c>
      <c r="AZ349">
        <f t="shared" si="160"/>
        <v>0</v>
      </c>
      <c r="BA349" s="15">
        <f t="shared" si="162"/>
        <v>0</v>
      </c>
      <c r="BB349" s="16" t="s">
        <v>943</v>
      </c>
      <c r="BC349" s="17">
        <f t="shared" si="163"/>
        <v>0.49906668429017759</v>
      </c>
      <c r="BD349">
        <v>6222100</v>
      </c>
      <c r="BE349">
        <v>0</v>
      </c>
      <c r="BF349">
        <v>9200000</v>
      </c>
      <c r="BG349">
        <v>4189700</v>
      </c>
      <c r="BH349">
        <v>752070000</v>
      </c>
      <c r="BI349">
        <v>733350000</v>
      </c>
      <c r="BJ349">
        <v>663290000</v>
      </c>
      <c r="BK349">
        <f t="shared" si="161"/>
        <v>0</v>
      </c>
      <c r="BL349">
        <f t="shared" si="161"/>
        <v>1.2545169427967547E-2</v>
      </c>
      <c r="BM349">
        <f t="shared" si="161"/>
        <v>6.316543291772829E-3</v>
      </c>
      <c r="BN349" s="15" t="s">
        <v>943</v>
      </c>
      <c r="BO349" s="16">
        <f>BL349/BM349</f>
        <v>1.9860814449427393</v>
      </c>
      <c r="BP349" s="17" t="s">
        <v>943</v>
      </c>
      <c r="BQ349" s="41">
        <v>0</v>
      </c>
    </row>
    <row r="350" spans="1:69" customFormat="1" ht="15" x14ac:dyDescent="0.2">
      <c r="A350" t="s">
        <v>527</v>
      </c>
      <c r="B350" t="s">
        <v>528</v>
      </c>
      <c r="D350">
        <v>0</v>
      </c>
      <c r="E350">
        <v>0</v>
      </c>
      <c r="F350">
        <v>0</v>
      </c>
      <c r="G350">
        <v>0</v>
      </c>
      <c r="H350">
        <v>865460000</v>
      </c>
      <c r="I350">
        <v>887390000</v>
      </c>
      <c r="J350">
        <v>995240000</v>
      </c>
      <c r="K350">
        <f t="shared" si="157"/>
        <v>0</v>
      </c>
      <c r="L350">
        <f t="shared" si="157"/>
        <v>0</v>
      </c>
      <c r="M350">
        <f t="shared" si="157"/>
        <v>0</v>
      </c>
      <c r="N350" s="15">
        <v>0</v>
      </c>
      <c r="O350" s="16">
        <v>0</v>
      </c>
      <c r="P350" s="17">
        <v>0</v>
      </c>
      <c r="Q350">
        <v>0</v>
      </c>
      <c r="R350">
        <v>0</v>
      </c>
      <c r="S350">
        <v>0</v>
      </c>
      <c r="T350">
        <v>0</v>
      </c>
      <c r="U350">
        <v>876600000</v>
      </c>
      <c r="V350">
        <v>1078500000</v>
      </c>
      <c r="W350">
        <v>1138700000</v>
      </c>
      <c r="X350">
        <f t="shared" si="158"/>
        <v>0</v>
      </c>
      <c r="Y350">
        <f t="shared" si="158"/>
        <v>0</v>
      </c>
      <c r="Z350">
        <f t="shared" si="158"/>
        <v>0</v>
      </c>
      <c r="AA350" s="15">
        <v>0</v>
      </c>
      <c r="AB350" s="16">
        <v>0</v>
      </c>
      <c r="AC350" s="17">
        <v>0</v>
      </c>
      <c r="AD350">
        <v>0</v>
      </c>
      <c r="AE350">
        <v>0</v>
      </c>
      <c r="AF350">
        <v>0</v>
      </c>
      <c r="AG350">
        <v>0</v>
      </c>
      <c r="AH350">
        <v>234260000</v>
      </c>
      <c r="AI350">
        <v>547210000</v>
      </c>
      <c r="AJ350">
        <v>689590000</v>
      </c>
      <c r="AK350">
        <f t="shared" si="159"/>
        <v>0</v>
      </c>
      <c r="AL350">
        <f t="shared" si="159"/>
        <v>0</v>
      </c>
      <c r="AM350">
        <f t="shared" si="159"/>
        <v>0</v>
      </c>
      <c r="AN350" s="15">
        <v>0</v>
      </c>
      <c r="AO350" s="16">
        <v>0</v>
      </c>
      <c r="AP350" s="17">
        <v>0</v>
      </c>
      <c r="AQ350">
        <v>8034400</v>
      </c>
      <c r="AR350">
        <v>2506600</v>
      </c>
      <c r="AS350">
        <v>0</v>
      </c>
      <c r="AT350">
        <v>0</v>
      </c>
      <c r="AU350">
        <v>747130000</v>
      </c>
      <c r="AV350">
        <v>737750000</v>
      </c>
      <c r="AW350">
        <v>625580000</v>
      </c>
      <c r="AX350">
        <f t="shared" si="160"/>
        <v>3.3549716916734707E-3</v>
      </c>
      <c r="AY350">
        <f t="shared" si="160"/>
        <v>0</v>
      </c>
      <c r="AZ350">
        <f t="shared" si="160"/>
        <v>0</v>
      </c>
      <c r="BA350" s="15">
        <f t="shared" si="162"/>
        <v>3.2052980132450331</v>
      </c>
      <c r="BB350" s="16">
        <v>0</v>
      </c>
      <c r="BC350" s="17">
        <f t="shared" si="163"/>
        <v>0</v>
      </c>
      <c r="BD350">
        <v>6009900</v>
      </c>
      <c r="BE350">
        <v>0</v>
      </c>
      <c r="BF350">
        <v>9491700</v>
      </c>
      <c r="BG350">
        <v>0</v>
      </c>
      <c r="BH350">
        <v>752070000</v>
      </c>
      <c r="BI350">
        <v>733350000</v>
      </c>
      <c r="BJ350">
        <v>663290000</v>
      </c>
      <c r="BK350">
        <f t="shared" si="161"/>
        <v>0</v>
      </c>
      <c r="BL350">
        <f t="shared" si="161"/>
        <v>1.2942933115156473E-2</v>
      </c>
      <c r="BM350">
        <f t="shared" si="161"/>
        <v>0</v>
      </c>
      <c r="BN350" s="15" t="s">
        <v>943</v>
      </c>
      <c r="BO350" s="16" t="s">
        <v>943</v>
      </c>
      <c r="BP350" s="17" t="s">
        <v>943</v>
      </c>
      <c r="BQ350" s="41">
        <v>0</v>
      </c>
    </row>
    <row r="351" spans="1:69" customFormat="1" ht="15" x14ac:dyDescent="0.2">
      <c r="A351" t="s">
        <v>254</v>
      </c>
      <c r="B351" t="s">
        <v>255</v>
      </c>
      <c r="D351">
        <v>0</v>
      </c>
      <c r="E351">
        <v>0</v>
      </c>
      <c r="F351">
        <v>0</v>
      </c>
      <c r="G351">
        <v>0</v>
      </c>
      <c r="H351">
        <v>865460000</v>
      </c>
      <c r="I351">
        <v>887390000</v>
      </c>
      <c r="J351">
        <v>995240000</v>
      </c>
      <c r="K351">
        <f t="shared" si="157"/>
        <v>0</v>
      </c>
      <c r="L351">
        <f t="shared" si="157"/>
        <v>0</v>
      </c>
      <c r="M351">
        <f t="shared" si="157"/>
        <v>0</v>
      </c>
      <c r="N351" s="15">
        <v>0</v>
      </c>
      <c r="O351" s="16">
        <v>0</v>
      </c>
      <c r="P351" s="17">
        <v>0</v>
      </c>
      <c r="Q351">
        <v>0</v>
      </c>
      <c r="R351">
        <v>0</v>
      </c>
      <c r="S351">
        <v>0</v>
      </c>
      <c r="T351">
        <v>9702500</v>
      </c>
      <c r="U351">
        <v>876600000</v>
      </c>
      <c r="V351">
        <v>1078500000</v>
      </c>
      <c r="W351">
        <v>1138700000</v>
      </c>
      <c r="X351">
        <f t="shared" si="158"/>
        <v>0</v>
      </c>
      <c r="Y351">
        <f t="shared" si="158"/>
        <v>0</v>
      </c>
      <c r="Z351">
        <f t="shared" si="158"/>
        <v>8.5206814788794244E-3</v>
      </c>
      <c r="AA351" s="15">
        <v>0</v>
      </c>
      <c r="AB351" s="16">
        <f>Y351/Z351</f>
        <v>0</v>
      </c>
      <c r="AC351" s="17">
        <v>0</v>
      </c>
      <c r="AD351">
        <v>0</v>
      </c>
      <c r="AE351">
        <v>0</v>
      </c>
      <c r="AF351">
        <v>0</v>
      </c>
      <c r="AG351">
        <v>0</v>
      </c>
      <c r="AH351">
        <v>234260000</v>
      </c>
      <c r="AI351">
        <v>547210000</v>
      </c>
      <c r="AJ351">
        <v>689590000</v>
      </c>
      <c r="AK351">
        <f t="shared" si="159"/>
        <v>0</v>
      </c>
      <c r="AL351">
        <f t="shared" si="159"/>
        <v>0</v>
      </c>
      <c r="AM351">
        <f t="shared" si="159"/>
        <v>0</v>
      </c>
      <c r="AN351" s="15">
        <v>0</v>
      </c>
      <c r="AO351" s="16">
        <v>0</v>
      </c>
      <c r="AP351" s="17">
        <v>0</v>
      </c>
      <c r="AQ351">
        <v>0</v>
      </c>
      <c r="AR351">
        <v>5093300</v>
      </c>
      <c r="AS351">
        <v>5039700</v>
      </c>
      <c r="AT351">
        <v>0</v>
      </c>
      <c r="AU351">
        <v>747130000</v>
      </c>
      <c r="AV351">
        <v>737750000</v>
      </c>
      <c r="AW351">
        <v>625580000</v>
      </c>
      <c r="AX351">
        <f t="shared" si="160"/>
        <v>6.8171536412672496E-3</v>
      </c>
      <c r="AY351">
        <f t="shared" si="160"/>
        <v>6.8311758725855638E-3</v>
      </c>
      <c r="AZ351">
        <f t="shared" si="160"/>
        <v>0</v>
      </c>
      <c r="BA351" s="15">
        <f t="shared" si="162"/>
        <v>0</v>
      </c>
      <c r="BB351" s="16" t="s">
        <v>943</v>
      </c>
      <c r="BC351" s="17">
        <f t="shared" si="163"/>
        <v>1.0020569041063461</v>
      </c>
      <c r="BD351">
        <v>0</v>
      </c>
      <c r="BE351">
        <v>0</v>
      </c>
      <c r="BF351">
        <v>8665500</v>
      </c>
      <c r="BG351">
        <v>5183700</v>
      </c>
      <c r="BH351">
        <v>752070000</v>
      </c>
      <c r="BI351">
        <v>733350000</v>
      </c>
      <c r="BJ351">
        <v>663290000</v>
      </c>
      <c r="BK351">
        <f t="shared" si="161"/>
        <v>0</v>
      </c>
      <c r="BL351">
        <f t="shared" si="161"/>
        <v>1.1816322356310084E-2</v>
      </c>
      <c r="BM351">
        <f t="shared" si="161"/>
        <v>7.8151336519471128E-3</v>
      </c>
      <c r="BN351" s="15">
        <v>0</v>
      </c>
      <c r="BO351" s="16">
        <f t="shared" ref="BO351:BO361" si="164">BL351/BM351</f>
        <v>1.5119795620342449</v>
      </c>
      <c r="BP351" s="17" t="s">
        <v>943</v>
      </c>
      <c r="BQ351" s="41">
        <v>0</v>
      </c>
    </row>
    <row r="352" spans="1:69" customFormat="1" ht="15" x14ac:dyDescent="0.2">
      <c r="A352" t="s">
        <v>252</v>
      </c>
      <c r="B352" t="s">
        <v>253</v>
      </c>
      <c r="D352">
        <v>6895500</v>
      </c>
      <c r="E352">
        <v>0</v>
      </c>
      <c r="F352">
        <v>0</v>
      </c>
      <c r="G352">
        <v>0</v>
      </c>
      <c r="H352">
        <v>865460000</v>
      </c>
      <c r="I352">
        <v>887390000</v>
      </c>
      <c r="J352">
        <v>995240000</v>
      </c>
      <c r="K352">
        <f t="shared" si="157"/>
        <v>0</v>
      </c>
      <c r="L352">
        <f t="shared" si="157"/>
        <v>0</v>
      </c>
      <c r="M352">
        <f t="shared" si="157"/>
        <v>0</v>
      </c>
      <c r="N352" s="15" t="s">
        <v>943</v>
      </c>
      <c r="O352" s="16">
        <v>0</v>
      </c>
      <c r="P352" s="17">
        <v>0</v>
      </c>
      <c r="Q352">
        <v>41027000</v>
      </c>
      <c r="R352">
        <v>3508500</v>
      </c>
      <c r="S352">
        <v>21255000</v>
      </c>
      <c r="T352">
        <v>0</v>
      </c>
      <c r="U352">
        <v>876600000</v>
      </c>
      <c r="V352">
        <v>1078500000</v>
      </c>
      <c r="W352">
        <v>1138700000</v>
      </c>
      <c r="X352">
        <f t="shared" si="158"/>
        <v>4.0023956194387405E-3</v>
      </c>
      <c r="Y352">
        <f t="shared" si="158"/>
        <v>1.9707927677329623E-2</v>
      </c>
      <c r="Z352">
        <f t="shared" si="158"/>
        <v>0</v>
      </c>
      <c r="AA352" s="15">
        <f>Q352/R352</f>
        <v>11.693601254097192</v>
      </c>
      <c r="AB352" s="16" t="s">
        <v>943</v>
      </c>
      <c r="AC352" s="17">
        <f>Y352/X352</f>
        <v>4.9240328921040755</v>
      </c>
      <c r="AD352">
        <v>0</v>
      </c>
      <c r="AE352">
        <v>0</v>
      </c>
      <c r="AF352">
        <v>0</v>
      </c>
      <c r="AG352">
        <v>0</v>
      </c>
      <c r="AH352">
        <v>234260000</v>
      </c>
      <c r="AI352">
        <v>547210000</v>
      </c>
      <c r="AJ352">
        <v>689590000</v>
      </c>
      <c r="AK352">
        <f t="shared" si="159"/>
        <v>0</v>
      </c>
      <c r="AL352">
        <f t="shared" si="159"/>
        <v>0</v>
      </c>
      <c r="AM352">
        <f t="shared" si="159"/>
        <v>0</v>
      </c>
      <c r="AN352" s="15">
        <v>0</v>
      </c>
      <c r="AO352" s="16">
        <v>0</v>
      </c>
      <c r="AP352" s="17">
        <v>0</v>
      </c>
      <c r="AQ352">
        <v>7695500</v>
      </c>
      <c r="AR352">
        <v>8696300</v>
      </c>
      <c r="AS352">
        <v>0</v>
      </c>
      <c r="AT352">
        <v>3425800</v>
      </c>
      <c r="AU352">
        <v>747130000</v>
      </c>
      <c r="AV352">
        <v>737750000</v>
      </c>
      <c r="AW352">
        <v>625580000</v>
      </c>
      <c r="AX352">
        <f t="shared" si="160"/>
        <v>1.1639607564948536E-2</v>
      </c>
      <c r="AY352">
        <f t="shared" si="160"/>
        <v>0</v>
      </c>
      <c r="AZ352">
        <f t="shared" si="160"/>
        <v>5.4761980881741744E-3</v>
      </c>
      <c r="BA352" s="15">
        <f t="shared" si="162"/>
        <v>0.88491657371525823</v>
      </c>
      <c r="BB352" s="16">
        <f t="shared" ref="BB352:BB359" si="165">AY352/AZ352</f>
        <v>0</v>
      </c>
      <c r="BC352" s="17">
        <f t="shared" si="163"/>
        <v>0</v>
      </c>
      <c r="BD352">
        <v>2439800</v>
      </c>
      <c r="BE352">
        <v>4287800</v>
      </c>
      <c r="BF352">
        <v>9331900</v>
      </c>
      <c r="BG352">
        <v>4962100</v>
      </c>
      <c r="BH352">
        <v>752070000</v>
      </c>
      <c r="BI352">
        <v>733350000</v>
      </c>
      <c r="BJ352">
        <v>663290000</v>
      </c>
      <c r="BK352">
        <f t="shared" si="161"/>
        <v>5.70133099312564E-3</v>
      </c>
      <c r="BL352">
        <f t="shared" si="161"/>
        <v>1.2725028976614167E-2</v>
      </c>
      <c r="BM352">
        <f t="shared" si="161"/>
        <v>7.4810414750712357E-3</v>
      </c>
      <c r="BN352" s="15">
        <f t="shared" ref="BN352:BN357" si="166">BD352/BE352</f>
        <v>0.56900974858901998</v>
      </c>
      <c r="BO352" s="16">
        <f t="shared" si="164"/>
        <v>1.700970248463032</v>
      </c>
      <c r="BP352" s="17">
        <f t="shared" ref="BP352:BP357" si="167">BL352/BK352</f>
        <v>2.2319400490792987</v>
      </c>
      <c r="BQ352" s="41">
        <v>0</v>
      </c>
    </row>
    <row r="353" spans="1:69" customFormat="1" ht="15" x14ac:dyDescent="0.2">
      <c r="A353" t="s">
        <v>604</v>
      </c>
      <c r="B353" t="s">
        <v>605</v>
      </c>
      <c r="D353">
        <v>0</v>
      </c>
      <c r="E353">
        <v>0</v>
      </c>
      <c r="F353">
        <v>0</v>
      </c>
      <c r="G353">
        <v>0</v>
      </c>
      <c r="H353">
        <v>865460000</v>
      </c>
      <c r="I353">
        <v>887390000</v>
      </c>
      <c r="J353">
        <v>995240000</v>
      </c>
      <c r="K353">
        <f t="shared" si="157"/>
        <v>0</v>
      </c>
      <c r="L353">
        <f t="shared" si="157"/>
        <v>0</v>
      </c>
      <c r="M353">
        <f t="shared" si="157"/>
        <v>0</v>
      </c>
      <c r="N353" s="15">
        <v>0</v>
      </c>
      <c r="O353" s="16">
        <v>0</v>
      </c>
      <c r="P353" s="17">
        <v>0</v>
      </c>
      <c r="Q353">
        <v>9886900</v>
      </c>
      <c r="R353">
        <v>0</v>
      </c>
      <c r="S353">
        <v>0</v>
      </c>
      <c r="T353">
        <v>0</v>
      </c>
      <c r="U353">
        <v>876600000</v>
      </c>
      <c r="V353">
        <v>1078500000</v>
      </c>
      <c r="W353">
        <v>1138700000</v>
      </c>
      <c r="X353">
        <f t="shared" si="158"/>
        <v>0</v>
      </c>
      <c r="Y353">
        <f t="shared" si="158"/>
        <v>0</v>
      </c>
      <c r="Z353">
        <f t="shared" si="158"/>
        <v>0</v>
      </c>
      <c r="AA353" s="15" t="s">
        <v>943</v>
      </c>
      <c r="AB353" s="16">
        <v>0</v>
      </c>
      <c r="AC353" s="17">
        <v>0</v>
      </c>
      <c r="AD353">
        <v>0</v>
      </c>
      <c r="AE353">
        <v>0</v>
      </c>
      <c r="AF353">
        <v>0</v>
      </c>
      <c r="AG353">
        <v>0</v>
      </c>
      <c r="AH353">
        <v>234260000</v>
      </c>
      <c r="AI353">
        <v>547210000</v>
      </c>
      <c r="AJ353">
        <v>689590000</v>
      </c>
      <c r="AK353">
        <f t="shared" si="159"/>
        <v>0</v>
      </c>
      <c r="AL353">
        <f t="shared" si="159"/>
        <v>0</v>
      </c>
      <c r="AM353">
        <f t="shared" si="159"/>
        <v>0</v>
      </c>
      <c r="AN353" s="15">
        <v>0</v>
      </c>
      <c r="AO353" s="16">
        <v>0</v>
      </c>
      <c r="AP353" s="17">
        <v>0</v>
      </c>
      <c r="AQ353">
        <v>1815400</v>
      </c>
      <c r="AR353">
        <v>3069400</v>
      </c>
      <c r="AS353">
        <v>3206900</v>
      </c>
      <c r="AT353">
        <v>5418300</v>
      </c>
      <c r="AU353">
        <v>747130000</v>
      </c>
      <c r="AV353">
        <v>737750000</v>
      </c>
      <c r="AW353">
        <v>625580000</v>
      </c>
      <c r="AX353">
        <f t="shared" si="160"/>
        <v>4.1082542529412552E-3</v>
      </c>
      <c r="AY353">
        <f t="shared" si="160"/>
        <v>4.3468654693324298E-3</v>
      </c>
      <c r="AZ353">
        <f t="shared" si="160"/>
        <v>8.6612423670833459E-3</v>
      </c>
      <c r="BA353" s="15">
        <f t="shared" si="162"/>
        <v>0.59145109793444972</v>
      </c>
      <c r="BB353" s="16">
        <f t="shared" si="165"/>
        <v>0.50187551451654244</v>
      </c>
      <c r="BC353" s="17">
        <f t="shared" si="163"/>
        <v>1.058080927250387</v>
      </c>
      <c r="BD353">
        <v>0</v>
      </c>
      <c r="BE353">
        <v>2112000</v>
      </c>
      <c r="BF353">
        <v>10218000</v>
      </c>
      <c r="BG353">
        <v>3796200</v>
      </c>
      <c r="BH353">
        <v>752070000</v>
      </c>
      <c r="BI353">
        <v>733350000</v>
      </c>
      <c r="BJ353">
        <v>663290000</v>
      </c>
      <c r="BK353">
        <f t="shared" si="161"/>
        <v>2.8082492321193507E-3</v>
      </c>
      <c r="BL353">
        <f t="shared" si="161"/>
        <v>1.3933319697279607E-2</v>
      </c>
      <c r="BM353">
        <f t="shared" si="161"/>
        <v>5.7232884560297912E-3</v>
      </c>
      <c r="BN353" s="15">
        <f t="shared" si="166"/>
        <v>0</v>
      </c>
      <c r="BO353" s="16">
        <f t="shared" si="164"/>
        <v>2.434495448608764</v>
      </c>
      <c r="BP353" s="17">
        <f t="shared" si="167"/>
        <v>4.9615680609531596</v>
      </c>
      <c r="BQ353" s="41">
        <v>0</v>
      </c>
    </row>
    <row r="354" spans="1:69" customFormat="1" ht="15" x14ac:dyDescent="0.2">
      <c r="A354" t="s">
        <v>248</v>
      </c>
      <c r="B354" t="s">
        <v>249</v>
      </c>
      <c r="D354">
        <v>21651000</v>
      </c>
      <c r="E354">
        <v>0</v>
      </c>
      <c r="F354">
        <v>9213800</v>
      </c>
      <c r="G354">
        <v>16169000</v>
      </c>
      <c r="H354">
        <v>865460000</v>
      </c>
      <c r="I354">
        <v>887390000</v>
      </c>
      <c r="J354">
        <v>995240000</v>
      </c>
      <c r="K354">
        <f t="shared" si="157"/>
        <v>0</v>
      </c>
      <c r="L354">
        <f t="shared" si="157"/>
        <v>1.0383033390053979E-2</v>
      </c>
      <c r="M354">
        <f t="shared" si="157"/>
        <v>1.6246332542904224E-2</v>
      </c>
      <c r="N354" s="15" t="s">
        <v>943</v>
      </c>
      <c r="O354" s="16">
        <f>L354/M354</f>
        <v>0.63910013922427622</v>
      </c>
      <c r="P354" s="17" t="s">
        <v>943</v>
      </c>
      <c r="Q354">
        <v>61833000</v>
      </c>
      <c r="R354">
        <v>0</v>
      </c>
      <c r="S354">
        <v>25914000</v>
      </c>
      <c r="T354">
        <v>15090000</v>
      </c>
      <c r="U354">
        <v>876600000</v>
      </c>
      <c r="V354">
        <v>1078500000</v>
      </c>
      <c r="W354">
        <v>1138700000</v>
      </c>
      <c r="X354">
        <f t="shared" si="158"/>
        <v>0</v>
      </c>
      <c r="Y354">
        <f t="shared" si="158"/>
        <v>2.4027816411682893E-2</v>
      </c>
      <c r="Z354">
        <f t="shared" si="158"/>
        <v>1.3251953982611751E-2</v>
      </c>
      <c r="AA354" s="15" t="s">
        <v>943</v>
      </c>
      <c r="AB354" s="16">
        <f>Y354/Z354</f>
        <v>1.8131527202109547</v>
      </c>
      <c r="AC354" s="17" t="s">
        <v>943</v>
      </c>
      <c r="AD354">
        <v>13968000</v>
      </c>
      <c r="AE354">
        <v>13263000</v>
      </c>
      <c r="AF354">
        <v>0</v>
      </c>
      <c r="AG354">
        <v>18069000</v>
      </c>
      <c r="AH354">
        <v>234260000</v>
      </c>
      <c r="AI354">
        <v>547210000</v>
      </c>
      <c r="AJ354">
        <v>689590000</v>
      </c>
      <c r="AK354">
        <f t="shared" si="159"/>
        <v>5.6616579868522157E-2</v>
      </c>
      <c r="AL354">
        <f t="shared" si="159"/>
        <v>0</v>
      </c>
      <c r="AM354">
        <f t="shared" si="159"/>
        <v>2.6202526138720109E-2</v>
      </c>
      <c r="AN354" s="15">
        <f>AD354/AE354</f>
        <v>1.0531553947070798</v>
      </c>
      <c r="AO354" s="16">
        <f>AL354/AM354</f>
        <v>0</v>
      </c>
      <c r="AP354" s="17">
        <f>AL354/AK354</f>
        <v>0</v>
      </c>
      <c r="AQ354">
        <v>23700000</v>
      </c>
      <c r="AR354">
        <v>12057000</v>
      </c>
      <c r="AS354">
        <v>12111000</v>
      </c>
      <c r="AT354">
        <v>19414000</v>
      </c>
      <c r="AU354">
        <v>747130000</v>
      </c>
      <c r="AV354">
        <v>737750000</v>
      </c>
      <c r="AW354">
        <v>625580000</v>
      </c>
      <c r="AX354">
        <f t="shared" si="160"/>
        <v>1.6137753804558778E-2</v>
      </c>
      <c r="AY354">
        <f t="shared" si="160"/>
        <v>1.6416130125381227E-2</v>
      </c>
      <c r="AZ354">
        <f t="shared" si="160"/>
        <v>3.1033600818440487E-2</v>
      </c>
      <c r="BA354" s="15">
        <f t="shared" si="162"/>
        <v>1.9656631002736999</v>
      </c>
      <c r="BB354" s="16">
        <f t="shared" si="165"/>
        <v>0.52897922549891774</v>
      </c>
      <c r="BC354" s="17">
        <f t="shared" si="163"/>
        <v>1.0172500041947479</v>
      </c>
      <c r="BD354">
        <v>10639000</v>
      </c>
      <c r="BE354">
        <v>11672000</v>
      </c>
      <c r="BF354">
        <v>31238000</v>
      </c>
      <c r="BG354">
        <v>15193000</v>
      </c>
      <c r="BH354">
        <v>752070000</v>
      </c>
      <c r="BI354">
        <v>733350000</v>
      </c>
      <c r="BJ354">
        <v>663290000</v>
      </c>
      <c r="BK354">
        <f t="shared" si="161"/>
        <v>1.551983193053838E-2</v>
      </c>
      <c r="BL354">
        <f t="shared" si="161"/>
        <v>4.2596304629440238E-2</v>
      </c>
      <c r="BM354">
        <f t="shared" si="161"/>
        <v>2.2905516440772513E-2</v>
      </c>
      <c r="BN354" s="15">
        <f t="shared" si="166"/>
        <v>0.91149760109664157</v>
      </c>
      <c r="BO354" s="16">
        <f t="shared" si="164"/>
        <v>1.8596526622563954</v>
      </c>
      <c r="BP354" s="17">
        <f t="shared" si="167"/>
        <v>2.7446369793234338</v>
      </c>
      <c r="BQ354" s="41">
        <v>0</v>
      </c>
    </row>
    <row r="355" spans="1:69" customFormat="1" ht="15" x14ac:dyDescent="0.2">
      <c r="A355" t="s">
        <v>606</v>
      </c>
      <c r="B355" t="s">
        <v>607</v>
      </c>
      <c r="D355">
        <v>4276600</v>
      </c>
      <c r="E355">
        <v>14917000</v>
      </c>
      <c r="F355">
        <v>0</v>
      </c>
      <c r="G355">
        <v>0</v>
      </c>
      <c r="H355">
        <v>865460000</v>
      </c>
      <c r="I355">
        <v>887390000</v>
      </c>
      <c r="J355">
        <v>995240000</v>
      </c>
      <c r="K355">
        <f t="shared" si="157"/>
        <v>1.7235920782011877E-2</v>
      </c>
      <c r="L355">
        <f t="shared" si="157"/>
        <v>0</v>
      </c>
      <c r="M355">
        <f t="shared" si="157"/>
        <v>0</v>
      </c>
      <c r="N355" s="15">
        <f>D355/E355</f>
        <v>0.28669303479251862</v>
      </c>
      <c r="O355" s="16">
        <v>0</v>
      </c>
      <c r="P355" s="17">
        <f>L355/K355</f>
        <v>0</v>
      </c>
      <c r="Q355">
        <v>35555000</v>
      </c>
      <c r="R355">
        <v>23510000</v>
      </c>
      <c r="S355">
        <v>0</v>
      </c>
      <c r="T355">
        <v>0</v>
      </c>
      <c r="U355">
        <v>876600000</v>
      </c>
      <c r="V355">
        <v>1078500000</v>
      </c>
      <c r="W355">
        <v>1138700000</v>
      </c>
      <c r="X355">
        <f t="shared" si="158"/>
        <v>2.6819530002281541E-2</v>
      </c>
      <c r="Y355">
        <f t="shared" si="158"/>
        <v>0</v>
      </c>
      <c r="Z355">
        <f t="shared" si="158"/>
        <v>0</v>
      </c>
      <c r="AA355" s="15">
        <f>Q355/R355</f>
        <v>1.5123351765206294</v>
      </c>
      <c r="AB355" s="16">
        <v>0</v>
      </c>
      <c r="AC355" s="17">
        <f>Y355/X355</f>
        <v>0</v>
      </c>
      <c r="AD355">
        <v>0</v>
      </c>
      <c r="AE355">
        <v>0</v>
      </c>
      <c r="AF355">
        <v>0</v>
      </c>
      <c r="AG355">
        <v>0</v>
      </c>
      <c r="AH355">
        <v>234260000</v>
      </c>
      <c r="AI355">
        <v>547210000</v>
      </c>
      <c r="AJ355">
        <v>689590000</v>
      </c>
      <c r="AK355">
        <f t="shared" si="159"/>
        <v>0</v>
      </c>
      <c r="AL355">
        <f t="shared" si="159"/>
        <v>0</v>
      </c>
      <c r="AM355">
        <f t="shared" si="159"/>
        <v>0</v>
      </c>
      <c r="AN355" s="15">
        <v>0</v>
      </c>
      <c r="AO355" s="16">
        <v>0</v>
      </c>
      <c r="AP355" s="17">
        <v>0</v>
      </c>
      <c r="AQ355">
        <v>8758000</v>
      </c>
      <c r="AR355">
        <v>5756000</v>
      </c>
      <c r="AS355">
        <v>10581000</v>
      </c>
      <c r="AT355">
        <v>7096100</v>
      </c>
      <c r="AU355">
        <v>747130000</v>
      </c>
      <c r="AV355">
        <v>737750000</v>
      </c>
      <c r="AW355">
        <v>625580000</v>
      </c>
      <c r="AX355">
        <f t="shared" si="160"/>
        <v>7.7041478725255307E-3</v>
      </c>
      <c r="AY355">
        <f t="shared" si="160"/>
        <v>1.4342256862080651E-2</v>
      </c>
      <c r="AZ355">
        <f t="shared" si="160"/>
        <v>1.134323347933118E-2</v>
      </c>
      <c r="BA355" s="15">
        <f t="shared" si="162"/>
        <v>1.5215427380125086</v>
      </c>
      <c r="BB355" s="16">
        <f t="shared" si="165"/>
        <v>1.2643887554826474</v>
      </c>
      <c r="BC355" s="17">
        <f t="shared" si="163"/>
        <v>1.8616279307446695</v>
      </c>
      <c r="BD355">
        <v>0</v>
      </c>
      <c r="BE355">
        <v>1818700</v>
      </c>
      <c r="BF355">
        <v>13124000</v>
      </c>
      <c r="BG355">
        <v>6566600</v>
      </c>
      <c r="BH355">
        <v>752070000</v>
      </c>
      <c r="BI355">
        <v>733350000</v>
      </c>
      <c r="BJ355">
        <v>663290000</v>
      </c>
      <c r="BK355">
        <f t="shared" si="161"/>
        <v>2.4182589386626246E-3</v>
      </c>
      <c r="BL355">
        <f t="shared" si="161"/>
        <v>1.7895956910070225E-2</v>
      </c>
      <c r="BM355">
        <f t="shared" si="161"/>
        <v>9.9000437214491407E-3</v>
      </c>
      <c r="BN355" s="15">
        <f t="shared" si="166"/>
        <v>0</v>
      </c>
      <c r="BO355" s="16">
        <f t="shared" si="164"/>
        <v>1.8076644319557273</v>
      </c>
      <c r="BP355" s="17">
        <f t="shared" si="167"/>
        <v>7.400347673259204</v>
      </c>
      <c r="BQ355" s="41">
        <v>0</v>
      </c>
    </row>
    <row r="356" spans="1:69" customFormat="1" ht="15" x14ac:dyDescent="0.2">
      <c r="A356" t="s">
        <v>511</v>
      </c>
      <c r="B356" t="s">
        <v>512</v>
      </c>
      <c r="D356">
        <v>0</v>
      </c>
      <c r="E356">
        <v>12556000</v>
      </c>
      <c r="F356">
        <v>0</v>
      </c>
      <c r="G356">
        <v>0</v>
      </c>
      <c r="H356">
        <v>865460000</v>
      </c>
      <c r="I356">
        <v>887390000</v>
      </c>
      <c r="J356">
        <v>995240000</v>
      </c>
      <c r="K356">
        <f t="shared" si="157"/>
        <v>1.4507891756984725E-2</v>
      </c>
      <c r="L356">
        <f t="shared" si="157"/>
        <v>0</v>
      </c>
      <c r="M356">
        <f t="shared" si="157"/>
        <v>0</v>
      </c>
      <c r="N356" s="15">
        <f>D356/E356</f>
        <v>0</v>
      </c>
      <c r="O356" s="16">
        <v>0</v>
      </c>
      <c r="P356" s="17">
        <f>L356/K356</f>
        <v>0</v>
      </c>
      <c r="Q356">
        <v>0</v>
      </c>
      <c r="R356">
        <v>0</v>
      </c>
      <c r="S356">
        <v>0</v>
      </c>
      <c r="T356">
        <v>0</v>
      </c>
      <c r="U356">
        <v>876600000</v>
      </c>
      <c r="V356">
        <v>1078500000</v>
      </c>
      <c r="W356">
        <v>1138700000</v>
      </c>
      <c r="X356">
        <f t="shared" si="158"/>
        <v>0</v>
      </c>
      <c r="Y356">
        <f t="shared" si="158"/>
        <v>0</v>
      </c>
      <c r="Z356">
        <f t="shared" si="158"/>
        <v>0</v>
      </c>
      <c r="AA356" s="15">
        <v>0</v>
      </c>
      <c r="AB356" s="16">
        <v>0</v>
      </c>
      <c r="AC356" s="17">
        <v>0</v>
      </c>
      <c r="AD356">
        <v>0</v>
      </c>
      <c r="AE356">
        <v>0</v>
      </c>
      <c r="AF356">
        <v>0</v>
      </c>
      <c r="AG356">
        <v>0</v>
      </c>
      <c r="AH356">
        <v>234260000</v>
      </c>
      <c r="AI356">
        <v>547210000</v>
      </c>
      <c r="AJ356">
        <v>689590000</v>
      </c>
      <c r="AK356">
        <f t="shared" si="159"/>
        <v>0</v>
      </c>
      <c r="AL356">
        <f t="shared" si="159"/>
        <v>0</v>
      </c>
      <c r="AM356">
        <f t="shared" si="159"/>
        <v>0</v>
      </c>
      <c r="AN356" s="15">
        <v>0</v>
      </c>
      <c r="AO356" s="16">
        <v>0</v>
      </c>
      <c r="AP356" s="17">
        <v>0</v>
      </c>
      <c r="AQ356">
        <v>26399000</v>
      </c>
      <c r="AR356">
        <v>6781600</v>
      </c>
      <c r="AS356">
        <v>14830000</v>
      </c>
      <c r="AT356">
        <v>13800000</v>
      </c>
      <c r="AU356">
        <v>747130000</v>
      </c>
      <c r="AV356">
        <v>737750000</v>
      </c>
      <c r="AW356">
        <v>625580000</v>
      </c>
      <c r="AX356">
        <f t="shared" si="160"/>
        <v>9.0768674795550976E-3</v>
      </c>
      <c r="AY356">
        <f t="shared" si="160"/>
        <v>2.0101660454083362E-2</v>
      </c>
      <c r="AZ356">
        <f t="shared" si="160"/>
        <v>2.2059528757313214E-2</v>
      </c>
      <c r="BA356" s="15">
        <f t="shared" si="162"/>
        <v>3.8927391765954935</v>
      </c>
      <c r="BB356" s="16">
        <f t="shared" si="165"/>
        <v>0.91124614107720792</v>
      </c>
      <c r="BC356" s="17">
        <f t="shared" si="163"/>
        <v>2.2146032757843725</v>
      </c>
      <c r="BD356">
        <v>43390000</v>
      </c>
      <c r="BE356">
        <v>12821000</v>
      </c>
      <c r="BF356">
        <v>26619000</v>
      </c>
      <c r="BG356">
        <v>9188800</v>
      </c>
      <c r="BH356">
        <v>752070000</v>
      </c>
      <c r="BI356">
        <v>733350000</v>
      </c>
      <c r="BJ356">
        <v>663290000</v>
      </c>
      <c r="BK356">
        <f t="shared" si="161"/>
        <v>1.7047615248580585E-2</v>
      </c>
      <c r="BL356">
        <f t="shared" si="161"/>
        <v>3.6297811413376971E-2</v>
      </c>
      <c r="BM356">
        <f t="shared" si="161"/>
        <v>1.385336730540186E-2</v>
      </c>
      <c r="BN356" s="15">
        <f t="shared" si="166"/>
        <v>3.3842913969269168</v>
      </c>
      <c r="BO356" s="16">
        <f t="shared" si="164"/>
        <v>2.6201435804869853</v>
      </c>
      <c r="BP356" s="17">
        <f t="shared" si="167"/>
        <v>2.1292017026486558</v>
      </c>
      <c r="BQ356" s="41">
        <v>0</v>
      </c>
    </row>
    <row r="357" spans="1:69" customFormat="1" ht="15" x14ac:dyDescent="0.2">
      <c r="A357" t="s">
        <v>226</v>
      </c>
      <c r="B357" t="s">
        <v>227</v>
      </c>
      <c r="D357">
        <v>0</v>
      </c>
      <c r="E357">
        <v>31810000</v>
      </c>
      <c r="F357">
        <v>0</v>
      </c>
      <c r="G357">
        <v>0</v>
      </c>
      <c r="H357">
        <v>865460000</v>
      </c>
      <c r="I357">
        <v>887390000</v>
      </c>
      <c r="J357">
        <v>995240000</v>
      </c>
      <c r="K357">
        <f t="shared" si="157"/>
        <v>3.6755020451551774E-2</v>
      </c>
      <c r="L357">
        <f t="shared" si="157"/>
        <v>0</v>
      </c>
      <c r="M357">
        <f t="shared" si="157"/>
        <v>0</v>
      </c>
      <c r="N357" s="15">
        <f>D357/E357</f>
        <v>0</v>
      </c>
      <c r="O357" s="16">
        <v>0</v>
      </c>
      <c r="P357" s="17">
        <f>L357/K357</f>
        <v>0</v>
      </c>
      <c r="Q357">
        <v>19213000</v>
      </c>
      <c r="R357">
        <v>8758400</v>
      </c>
      <c r="S357">
        <v>7853200</v>
      </c>
      <c r="T357">
        <v>6309500</v>
      </c>
      <c r="U357">
        <v>876600000</v>
      </c>
      <c r="V357">
        <v>1078500000</v>
      </c>
      <c r="W357">
        <v>1138700000</v>
      </c>
      <c r="X357">
        <f t="shared" si="158"/>
        <v>9.9913301391740816E-3</v>
      </c>
      <c r="Y357">
        <f t="shared" si="158"/>
        <v>7.2815948076031525E-3</v>
      </c>
      <c r="Z357">
        <f t="shared" si="158"/>
        <v>5.5409677702643366E-3</v>
      </c>
      <c r="AA357" s="15">
        <f>Q357/R357</f>
        <v>2.1936655096821336</v>
      </c>
      <c r="AB357" s="16">
        <f>Y357/Z357</f>
        <v>1.3141377299972596</v>
      </c>
      <c r="AC357" s="17">
        <f>Y357/X357</f>
        <v>0.72879133270288221</v>
      </c>
      <c r="AD357">
        <v>0</v>
      </c>
      <c r="AE357">
        <v>0</v>
      </c>
      <c r="AF357">
        <v>0</v>
      </c>
      <c r="AG357">
        <v>0</v>
      </c>
      <c r="AH357">
        <v>234260000</v>
      </c>
      <c r="AI357">
        <v>547210000</v>
      </c>
      <c r="AJ357">
        <v>689590000</v>
      </c>
      <c r="AK357">
        <f t="shared" si="159"/>
        <v>0</v>
      </c>
      <c r="AL357">
        <f t="shared" si="159"/>
        <v>0</v>
      </c>
      <c r="AM357">
        <f t="shared" si="159"/>
        <v>0</v>
      </c>
      <c r="AN357" s="15">
        <v>0</v>
      </c>
      <c r="AO357" s="16">
        <v>0</v>
      </c>
      <c r="AP357" s="17">
        <v>0</v>
      </c>
      <c r="AQ357">
        <v>13488000</v>
      </c>
      <c r="AR357">
        <v>4879400</v>
      </c>
      <c r="AS357">
        <v>8765500</v>
      </c>
      <c r="AT357">
        <v>7311700</v>
      </c>
      <c r="AU357">
        <v>747130000</v>
      </c>
      <c r="AV357">
        <v>737750000</v>
      </c>
      <c r="AW357">
        <v>625580000</v>
      </c>
      <c r="AX357">
        <f t="shared" si="160"/>
        <v>6.5308580835999087E-3</v>
      </c>
      <c r="AY357">
        <f t="shared" si="160"/>
        <v>1.1881396136902745E-2</v>
      </c>
      <c r="AZ357">
        <f t="shared" si="160"/>
        <v>1.1687873653249784E-2</v>
      </c>
      <c r="BA357" s="15">
        <f t="shared" si="162"/>
        <v>2.7642742960200026</v>
      </c>
      <c r="BB357" s="16">
        <f t="shared" si="165"/>
        <v>1.0165575441174584</v>
      </c>
      <c r="BC357" s="17">
        <f t="shared" si="163"/>
        <v>1.8192702987588942</v>
      </c>
      <c r="BD357">
        <v>3935500</v>
      </c>
      <c r="BE357">
        <v>5195700</v>
      </c>
      <c r="BF357">
        <v>15181000</v>
      </c>
      <c r="BG357">
        <v>7250600</v>
      </c>
      <c r="BH357">
        <v>752070000</v>
      </c>
      <c r="BI357">
        <v>733350000</v>
      </c>
      <c r="BJ357">
        <v>663290000</v>
      </c>
      <c r="BK357">
        <f t="shared" si="161"/>
        <v>6.9085324504367948E-3</v>
      </c>
      <c r="BL357">
        <f t="shared" si="161"/>
        <v>2.0700893161519057E-2</v>
      </c>
      <c r="BM357">
        <f t="shared" si="161"/>
        <v>1.0931266866679733E-2</v>
      </c>
      <c r="BN357" s="15">
        <f t="shared" si="166"/>
        <v>0.75745327867274859</v>
      </c>
      <c r="BO357" s="16">
        <f t="shared" si="164"/>
        <v>1.8937323014790464</v>
      </c>
      <c r="BP357" s="17">
        <f t="shared" si="167"/>
        <v>2.9964241045448419</v>
      </c>
      <c r="BQ357" s="41">
        <v>0</v>
      </c>
    </row>
    <row r="358" spans="1:69" customFormat="1" ht="15" x14ac:dyDescent="0.2">
      <c r="A358" t="s">
        <v>616</v>
      </c>
      <c r="B358" t="s">
        <v>617</v>
      </c>
      <c r="D358">
        <v>8048800</v>
      </c>
      <c r="E358">
        <v>15851000</v>
      </c>
      <c r="F358">
        <v>0</v>
      </c>
      <c r="G358">
        <v>0</v>
      </c>
      <c r="H358">
        <v>865460000</v>
      </c>
      <c r="I358">
        <v>887390000</v>
      </c>
      <c r="J358">
        <v>995240000</v>
      </c>
      <c r="K358">
        <f t="shared" si="157"/>
        <v>1.831511566103575E-2</v>
      </c>
      <c r="L358">
        <f t="shared" si="157"/>
        <v>0</v>
      </c>
      <c r="M358">
        <f t="shared" si="157"/>
        <v>0</v>
      </c>
      <c r="N358" s="15">
        <f>D358/E358</f>
        <v>0.50777868904170087</v>
      </c>
      <c r="O358" s="16">
        <v>0</v>
      </c>
      <c r="P358" s="17">
        <f>L358/K358</f>
        <v>0</v>
      </c>
      <c r="Q358">
        <v>34642000</v>
      </c>
      <c r="R358">
        <v>11859000</v>
      </c>
      <c r="S358">
        <v>2179800</v>
      </c>
      <c r="T358">
        <v>2822400</v>
      </c>
      <c r="U358">
        <v>876600000</v>
      </c>
      <c r="V358">
        <v>1078500000</v>
      </c>
      <c r="W358">
        <v>1138700000</v>
      </c>
      <c r="X358">
        <f t="shared" si="158"/>
        <v>1.3528405201916496E-2</v>
      </c>
      <c r="Y358">
        <f t="shared" si="158"/>
        <v>2.0211404728789988E-3</v>
      </c>
      <c r="Z358">
        <f t="shared" si="158"/>
        <v>2.4786159655747781E-3</v>
      </c>
      <c r="AA358" s="15">
        <f>Q358/R358</f>
        <v>2.9211569272282656</v>
      </c>
      <c r="AB358" s="16">
        <f>Y358/Z358</f>
        <v>0.81543107159414541</v>
      </c>
      <c r="AC358" s="17">
        <f>Y358/X358</f>
        <v>0.14939975870863734</v>
      </c>
      <c r="AD358">
        <v>173460000</v>
      </c>
      <c r="AE358">
        <v>7379500</v>
      </c>
      <c r="AF358">
        <v>5993400</v>
      </c>
      <c r="AG358">
        <v>0</v>
      </c>
      <c r="AH358">
        <v>234260000</v>
      </c>
      <c r="AI358">
        <v>547210000</v>
      </c>
      <c r="AJ358">
        <v>689590000</v>
      </c>
      <c r="AK358">
        <f t="shared" si="159"/>
        <v>3.1501323315973703E-2</v>
      </c>
      <c r="AL358">
        <f t="shared" si="159"/>
        <v>1.0952650719102355E-2</v>
      </c>
      <c r="AM358">
        <f t="shared" si="159"/>
        <v>0</v>
      </c>
      <c r="AN358" s="15">
        <f>AD358/AE358</f>
        <v>23.505657564875669</v>
      </c>
      <c r="AO358" s="16" t="s">
        <v>943</v>
      </c>
      <c r="AP358" s="17">
        <f>AL358/AK358</f>
        <v>0.34768859102336441</v>
      </c>
      <c r="AQ358">
        <v>9126800</v>
      </c>
      <c r="AR358">
        <v>0</v>
      </c>
      <c r="AS358">
        <v>6644500</v>
      </c>
      <c r="AT358">
        <v>5164500</v>
      </c>
      <c r="AU358">
        <v>747130000</v>
      </c>
      <c r="AV358">
        <v>737750000</v>
      </c>
      <c r="AW358">
        <v>625580000</v>
      </c>
      <c r="AX358">
        <f t="shared" si="160"/>
        <v>0</v>
      </c>
      <c r="AY358">
        <f t="shared" si="160"/>
        <v>9.0064384954252792E-3</v>
      </c>
      <c r="AZ358">
        <f t="shared" si="160"/>
        <v>8.2555388599379782E-3</v>
      </c>
      <c r="BA358" s="15" t="s">
        <v>943</v>
      </c>
      <c r="BB358" s="16">
        <f t="shared" si="165"/>
        <v>1.0909570711527052</v>
      </c>
      <c r="BC358" s="17" t="s">
        <v>943</v>
      </c>
      <c r="BD358">
        <v>3761200</v>
      </c>
      <c r="BE358">
        <v>0</v>
      </c>
      <c r="BF358">
        <v>12765000</v>
      </c>
      <c r="BG358">
        <v>6768700</v>
      </c>
      <c r="BH358">
        <v>752070000</v>
      </c>
      <c r="BI358">
        <v>733350000</v>
      </c>
      <c r="BJ358">
        <v>663290000</v>
      </c>
      <c r="BK358">
        <f t="shared" si="161"/>
        <v>0</v>
      </c>
      <c r="BL358">
        <f t="shared" si="161"/>
        <v>1.7406422581304971E-2</v>
      </c>
      <c r="BM358">
        <f t="shared" si="161"/>
        <v>1.0204736992868882E-2</v>
      </c>
      <c r="BN358" s="15" t="s">
        <v>943</v>
      </c>
      <c r="BO358" s="16">
        <f t="shared" si="164"/>
        <v>1.7057198625960337</v>
      </c>
      <c r="BP358" s="17" t="s">
        <v>943</v>
      </c>
      <c r="BQ358" s="41">
        <v>0</v>
      </c>
    </row>
    <row r="359" spans="1:69" customFormat="1" ht="15" x14ac:dyDescent="0.2">
      <c r="A359" t="s">
        <v>129</v>
      </c>
      <c r="B359" t="s">
        <v>130</v>
      </c>
      <c r="D359">
        <v>17835000</v>
      </c>
      <c r="E359">
        <v>21337000</v>
      </c>
      <c r="F359">
        <v>0</v>
      </c>
      <c r="G359">
        <v>19379000</v>
      </c>
      <c r="H359">
        <v>865460000</v>
      </c>
      <c r="I359">
        <v>887390000</v>
      </c>
      <c r="J359">
        <v>995240000</v>
      </c>
      <c r="K359">
        <f t="shared" si="157"/>
        <v>2.4653941256672751E-2</v>
      </c>
      <c r="L359">
        <f t="shared" si="157"/>
        <v>0</v>
      </c>
      <c r="M359">
        <f t="shared" si="157"/>
        <v>1.9471685221655079E-2</v>
      </c>
      <c r="N359" s="15">
        <f>D359/E359</f>
        <v>0.83587195950695969</v>
      </c>
      <c r="O359" s="16">
        <f>L359/M359</f>
        <v>0</v>
      </c>
      <c r="P359" s="17">
        <f>L359/K359</f>
        <v>0</v>
      </c>
      <c r="Q359">
        <v>79426000</v>
      </c>
      <c r="R359">
        <v>41102000</v>
      </c>
      <c r="S359">
        <v>29693000</v>
      </c>
      <c r="T359">
        <v>23500000</v>
      </c>
      <c r="U359">
        <v>876600000</v>
      </c>
      <c r="V359">
        <v>1078500000</v>
      </c>
      <c r="W359">
        <v>1138700000</v>
      </c>
      <c r="X359">
        <f t="shared" si="158"/>
        <v>4.6887976271959841E-2</v>
      </c>
      <c r="Y359">
        <f t="shared" si="158"/>
        <v>2.7531757070004634E-2</v>
      </c>
      <c r="Z359">
        <f t="shared" si="158"/>
        <v>2.063756915781154E-2</v>
      </c>
      <c r="AA359" s="15">
        <f>Q359/R359</f>
        <v>1.9324120480755194</v>
      </c>
      <c r="AB359" s="16">
        <f>Y359/Z359</f>
        <v>1.3340600755580543</v>
      </c>
      <c r="AC359" s="17">
        <f>Y359/X359</f>
        <v>0.58718160302579103</v>
      </c>
      <c r="AD359">
        <v>58062000</v>
      </c>
      <c r="AE359">
        <v>22796000</v>
      </c>
      <c r="AF359">
        <v>0</v>
      </c>
      <c r="AG359">
        <v>18544000</v>
      </c>
      <c r="AH359">
        <v>234260000</v>
      </c>
      <c r="AI359">
        <v>547210000</v>
      </c>
      <c r="AJ359">
        <v>689590000</v>
      </c>
      <c r="AK359">
        <f t="shared" si="159"/>
        <v>9.731068044053616E-2</v>
      </c>
      <c r="AL359">
        <f t="shared" si="159"/>
        <v>0</v>
      </c>
      <c r="AM359">
        <f t="shared" si="159"/>
        <v>2.6891341231746399E-2</v>
      </c>
      <c r="AN359" s="15">
        <f>AD359/AE359</f>
        <v>2.5470257939989471</v>
      </c>
      <c r="AO359" s="16">
        <f>AL359/AM359</f>
        <v>0</v>
      </c>
      <c r="AP359" s="17">
        <f>AL359/AK359</f>
        <v>0</v>
      </c>
      <c r="AQ359">
        <v>35005000</v>
      </c>
      <c r="AR359">
        <v>16485000</v>
      </c>
      <c r="AS359">
        <v>21868000</v>
      </c>
      <c r="AT359">
        <v>8198300</v>
      </c>
      <c r="AU359">
        <v>747130000</v>
      </c>
      <c r="AV359">
        <v>737750000</v>
      </c>
      <c r="AW359">
        <v>625580000</v>
      </c>
      <c r="AX359">
        <f t="shared" si="160"/>
        <v>2.2064433231164589E-2</v>
      </c>
      <c r="AY359">
        <f t="shared" si="160"/>
        <v>2.9641477465266013E-2</v>
      </c>
      <c r="AZ359">
        <f t="shared" si="160"/>
        <v>1.3105118450078328E-2</v>
      </c>
      <c r="BA359" s="15">
        <f>AQ359/AR359</f>
        <v>2.1234455565665757</v>
      </c>
      <c r="BB359" s="16">
        <f t="shared" si="165"/>
        <v>2.2618244602809257</v>
      </c>
      <c r="BC359" s="17">
        <f>AY359/AX359</f>
        <v>1.3434053417424445</v>
      </c>
      <c r="BD359">
        <v>30497000</v>
      </c>
      <c r="BE359">
        <v>13695000</v>
      </c>
      <c r="BF359">
        <v>37334000</v>
      </c>
      <c r="BG359">
        <v>16127000</v>
      </c>
      <c r="BH359">
        <v>752070000</v>
      </c>
      <c r="BI359">
        <v>733350000</v>
      </c>
      <c r="BJ359">
        <v>663290000</v>
      </c>
      <c r="BK359">
        <f t="shared" si="161"/>
        <v>1.8209741114523913E-2</v>
      </c>
      <c r="BL359">
        <f t="shared" si="161"/>
        <v>5.0908842980841341E-2</v>
      </c>
      <c r="BM359">
        <f t="shared" si="161"/>
        <v>2.4313648630312532E-2</v>
      </c>
      <c r="BN359" s="15">
        <f>BD359/BE359</f>
        <v>2.2268711208470244</v>
      </c>
      <c r="BO359" s="16">
        <f t="shared" si="164"/>
        <v>2.0938380641633443</v>
      </c>
      <c r="BP359" s="17">
        <f>BL359/BK359</f>
        <v>2.7956928470683717</v>
      </c>
      <c r="BQ359" s="41">
        <v>0</v>
      </c>
    </row>
    <row r="360" spans="1:69" customFormat="1" ht="15" x14ac:dyDescent="0.2">
      <c r="A360" t="s">
        <v>184</v>
      </c>
      <c r="B360" t="s">
        <v>185</v>
      </c>
      <c r="D360">
        <v>0</v>
      </c>
      <c r="E360">
        <v>0</v>
      </c>
      <c r="F360">
        <v>0</v>
      </c>
      <c r="G360">
        <v>0</v>
      </c>
      <c r="H360">
        <v>865460000</v>
      </c>
      <c r="I360">
        <v>887390000</v>
      </c>
      <c r="J360">
        <v>995240000</v>
      </c>
      <c r="K360">
        <f t="shared" si="157"/>
        <v>0</v>
      </c>
      <c r="L360">
        <f t="shared" si="157"/>
        <v>0</v>
      </c>
      <c r="M360">
        <f t="shared" si="157"/>
        <v>0</v>
      </c>
      <c r="N360" s="15">
        <v>0</v>
      </c>
      <c r="O360" s="16">
        <v>0</v>
      </c>
      <c r="P360" s="17">
        <v>0</v>
      </c>
      <c r="Q360">
        <v>0</v>
      </c>
      <c r="R360">
        <v>0</v>
      </c>
      <c r="S360">
        <v>12819000</v>
      </c>
      <c r="T360">
        <v>6480600</v>
      </c>
      <c r="U360">
        <v>876600000</v>
      </c>
      <c r="V360">
        <v>1078500000</v>
      </c>
      <c r="W360">
        <v>1138700000</v>
      </c>
      <c r="X360">
        <f t="shared" si="158"/>
        <v>0</v>
      </c>
      <c r="Y360">
        <f t="shared" si="158"/>
        <v>1.1885952712100139E-2</v>
      </c>
      <c r="Z360">
        <f t="shared" si="158"/>
        <v>5.6912268376218492E-3</v>
      </c>
      <c r="AA360" s="15">
        <v>0</v>
      </c>
      <c r="AB360" s="16">
        <f>Y360/Z360</f>
        <v>2.0884693320477163</v>
      </c>
      <c r="AC360" s="17" t="s">
        <v>943</v>
      </c>
      <c r="AD360">
        <v>0</v>
      </c>
      <c r="AE360">
        <v>16580000</v>
      </c>
      <c r="AF360">
        <v>0</v>
      </c>
      <c r="AG360">
        <v>0</v>
      </c>
      <c r="AH360">
        <v>234260000</v>
      </c>
      <c r="AI360">
        <v>547210000</v>
      </c>
      <c r="AJ360">
        <v>689590000</v>
      </c>
      <c r="AK360">
        <f t="shared" si="159"/>
        <v>7.0776060787159562E-2</v>
      </c>
      <c r="AL360">
        <f t="shared" si="159"/>
        <v>0</v>
      </c>
      <c r="AM360">
        <f t="shared" si="159"/>
        <v>0</v>
      </c>
      <c r="AN360" s="15">
        <f>AD360/AE360</f>
        <v>0</v>
      </c>
      <c r="AO360" s="16">
        <v>0</v>
      </c>
      <c r="AP360" s="17">
        <f>AL360/AK360</f>
        <v>0</v>
      </c>
      <c r="AQ360">
        <v>5312200</v>
      </c>
      <c r="AR360">
        <v>7041600</v>
      </c>
      <c r="AS360">
        <v>0</v>
      </c>
      <c r="AT360">
        <v>0</v>
      </c>
      <c r="AU360">
        <v>747130000</v>
      </c>
      <c r="AV360">
        <v>737750000</v>
      </c>
      <c r="AW360">
        <v>625580000</v>
      </c>
      <c r="AX360">
        <f t="shared" si="160"/>
        <v>9.4248658198707053E-3</v>
      </c>
      <c r="AY360">
        <f t="shared" si="160"/>
        <v>0</v>
      </c>
      <c r="AZ360">
        <f t="shared" si="160"/>
        <v>0</v>
      </c>
      <c r="BA360" s="15">
        <f>AQ360/AR360</f>
        <v>0.75440240854351281</v>
      </c>
      <c r="BB360" s="16">
        <v>0</v>
      </c>
      <c r="BC360" s="17">
        <f>AY360/AX360</f>
        <v>0</v>
      </c>
      <c r="BD360">
        <v>0</v>
      </c>
      <c r="BE360">
        <v>0</v>
      </c>
      <c r="BF360">
        <v>8987300</v>
      </c>
      <c r="BG360">
        <v>6917100</v>
      </c>
      <c r="BH360">
        <v>752070000</v>
      </c>
      <c r="BI360">
        <v>733350000</v>
      </c>
      <c r="BJ360">
        <v>663290000</v>
      </c>
      <c r="BK360">
        <f t="shared" si="161"/>
        <v>0</v>
      </c>
      <c r="BL360">
        <f t="shared" si="161"/>
        <v>1.2255130565214427E-2</v>
      </c>
      <c r="BM360">
        <f t="shared" si="161"/>
        <v>1.0428470201570957E-2</v>
      </c>
      <c r="BN360" s="15">
        <v>0</v>
      </c>
      <c r="BO360" s="16">
        <f t="shared" si="164"/>
        <v>1.1751609131863177</v>
      </c>
      <c r="BP360" s="17" t="s">
        <v>943</v>
      </c>
      <c r="BQ360" s="41">
        <v>0</v>
      </c>
    </row>
    <row r="361" spans="1:69" customFormat="1" ht="15" x14ac:dyDescent="0.2">
      <c r="A361" t="s">
        <v>612</v>
      </c>
      <c r="B361" t="s">
        <v>613</v>
      </c>
      <c r="D361">
        <v>5969900</v>
      </c>
      <c r="E361">
        <v>0</v>
      </c>
      <c r="F361">
        <v>0</v>
      </c>
      <c r="G361">
        <v>0</v>
      </c>
      <c r="H361">
        <v>865460000</v>
      </c>
      <c r="I361">
        <v>887390000</v>
      </c>
      <c r="J361">
        <v>995240000</v>
      </c>
      <c r="K361">
        <f t="shared" si="157"/>
        <v>0</v>
      </c>
      <c r="L361">
        <f t="shared" si="157"/>
        <v>0</v>
      </c>
      <c r="M361">
        <f t="shared" si="157"/>
        <v>0</v>
      </c>
      <c r="N361" s="15" t="s">
        <v>943</v>
      </c>
      <c r="O361" s="16">
        <v>0</v>
      </c>
      <c r="P361" s="17">
        <v>0</v>
      </c>
      <c r="Q361">
        <v>24281000</v>
      </c>
      <c r="R361">
        <v>0</v>
      </c>
      <c r="S361">
        <v>0</v>
      </c>
      <c r="T361">
        <v>9261900</v>
      </c>
      <c r="U361">
        <v>876600000</v>
      </c>
      <c r="V361">
        <v>1078500000</v>
      </c>
      <c r="W361">
        <v>1138700000</v>
      </c>
      <c r="X361">
        <f t="shared" si="158"/>
        <v>0</v>
      </c>
      <c r="Y361">
        <f t="shared" si="158"/>
        <v>0</v>
      </c>
      <c r="Z361">
        <f t="shared" si="158"/>
        <v>8.133749012031264E-3</v>
      </c>
      <c r="AA361" s="15" t="s">
        <v>943</v>
      </c>
      <c r="AB361" s="16">
        <f>Y361/Z361</f>
        <v>0</v>
      </c>
      <c r="AC361" s="17">
        <v>0</v>
      </c>
      <c r="AD361">
        <v>0</v>
      </c>
      <c r="AE361">
        <v>0</v>
      </c>
      <c r="AF361">
        <v>0</v>
      </c>
      <c r="AG361">
        <v>0</v>
      </c>
      <c r="AH361">
        <v>234260000</v>
      </c>
      <c r="AI361">
        <v>547210000</v>
      </c>
      <c r="AJ361">
        <v>689590000</v>
      </c>
      <c r="AK361">
        <f t="shared" si="159"/>
        <v>0</v>
      </c>
      <c r="AL361">
        <f t="shared" si="159"/>
        <v>0</v>
      </c>
      <c r="AM361">
        <f t="shared" si="159"/>
        <v>0</v>
      </c>
      <c r="AN361" s="15">
        <v>0</v>
      </c>
      <c r="AO361" s="16">
        <v>0</v>
      </c>
      <c r="AP361" s="17">
        <v>0</v>
      </c>
      <c r="AQ361">
        <v>47302000</v>
      </c>
      <c r="AR361">
        <v>43295000</v>
      </c>
      <c r="AS361">
        <v>62494000</v>
      </c>
      <c r="AT361">
        <v>39277000</v>
      </c>
      <c r="AU361">
        <v>747130000</v>
      </c>
      <c r="AV361">
        <v>737750000</v>
      </c>
      <c r="AW361">
        <v>625580000</v>
      </c>
      <c r="AX361">
        <f t="shared" si="160"/>
        <v>5.7948415938323984E-2</v>
      </c>
      <c r="AY361">
        <f t="shared" si="160"/>
        <v>8.4708912233141309E-2</v>
      </c>
      <c r="AZ361">
        <f t="shared" si="160"/>
        <v>6.2784935579781959E-2</v>
      </c>
      <c r="BA361" s="15">
        <f>AQ361/AR361</f>
        <v>1.092551102898718</v>
      </c>
      <c r="BB361" s="16">
        <f>AY361/AZ361</f>
        <v>1.3491916723479018</v>
      </c>
      <c r="BC361" s="17">
        <f>AY361/AX361</f>
        <v>1.4617985817472425</v>
      </c>
      <c r="BD361">
        <v>47900000</v>
      </c>
      <c r="BE361">
        <v>44584000</v>
      </c>
      <c r="BF361">
        <v>62691000</v>
      </c>
      <c r="BG361">
        <v>39810000</v>
      </c>
      <c r="BH361">
        <v>752070000</v>
      </c>
      <c r="BI361">
        <v>733350000</v>
      </c>
      <c r="BJ361">
        <v>663290000</v>
      </c>
      <c r="BK361">
        <f t="shared" si="161"/>
        <v>5.9281715797731595E-2</v>
      </c>
      <c r="BL361">
        <f t="shared" si="161"/>
        <v>8.5485784413990587E-2</v>
      </c>
      <c r="BM361">
        <f t="shared" si="161"/>
        <v>6.0018996215833197E-2</v>
      </c>
      <c r="BN361" s="15">
        <f>BD361/BE361</f>
        <v>1.0743764579221244</v>
      </c>
      <c r="BO361" s="16">
        <f t="shared" si="164"/>
        <v>1.4243121312222009</v>
      </c>
      <c r="BP361" s="17">
        <f>BL361/BK361</f>
        <v>1.4420261502832832</v>
      </c>
      <c r="BQ361" s="41">
        <v>0</v>
      </c>
    </row>
    <row r="362" spans="1:69" customFormat="1" ht="15" x14ac:dyDescent="0.2">
      <c r="A362" t="s">
        <v>240</v>
      </c>
      <c r="B362" t="s">
        <v>241</v>
      </c>
      <c r="D362">
        <v>0</v>
      </c>
      <c r="E362">
        <v>0</v>
      </c>
      <c r="F362">
        <v>0</v>
      </c>
      <c r="G362">
        <v>0</v>
      </c>
      <c r="H362">
        <v>865460000</v>
      </c>
      <c r="I362">
        <v>887390000</v>
      </c>
      <c r="J362">
        <v>995240000</v>
      </c>
      <c r="K362">
        <f t="shared" si="157"/>
        <v>0</v>
      </c>
      <c r="L362">
        <f t="shared" si="157"/>
        <v>0</v>
      </c>
      <c r="M362">
        <f t="shared" si="157"/>
        <v>0</v>
      </c>
      <c r="N362" s="15">
        <v>0</v>
      </c>
      <c r="O362" s="16">
        <v>0</v>
      </c>
      <c r="P362" s="17">
        <v>0</v>
      </c>
      <c r="Q362">
        <v>6773500</v>
      </c>
      <c r="R362">
        <v>0</v>
      </c>
      <c r="S362">
        <v>0</v>
      </c>
      <c r="T362">
        <v>0</v>
      </c>
      <c r="U362">
        <v>876600000</v>
      </c>
      <c r="V362">
        <v>1078500000</v>
      </c>
      <c r="W362">
        <v>1138700000</v>
      </c>
      <c r="X362">
        <f t="shared" si="158"/>
        <v>0</v>
      </c>
      <c r="Y362">
        <f t="shared" si="158"/>
        <v>0</v>
      </c>
      <c r="Z362">
        <f t="shared" si="158"/>
        <v>0</v>
      </c>
      <c r="AA362" s="15" t="s">
        <v>943</v>
      </c>
      <c r="AB362" s="16">
        <v>0</v>
      </c>
      <c r="AC362" s="17">
        <v>0</v>
      </c>
      <c r="AD362">
        <v>0</v>
      </c>
      <c r="AE362">
        <v>0</v>
      </c>
      <c r="AF362">
        <v>0</v>
      </c>
      <c r="AG362">
        <v>0</v>
      </c>
      <c r="AH362">
        <v>234260000</v>
      </c>
      <c r="AI362">
        <v>547210000</v>
      </c>
      <c r="AJ362">
        <v>689590000</v>
      </c>
      <c r="AK362">
        <f t="shared" si="159"/>
        <v>0</v>
      </c>
      <c r="AL362">
        <f t="shared" si="159"/>
        <v>0</v>
      </c>
      <c r="AM362">
        <f t="shared" si="159"/>
        <v>0</v>
      </c>
      <c r="AN362" s="15">
        <v>0</v>
      </c>
      <c r="AO362" s="16">
        <v>0</v>
      </c>
      <c r="AP362" s="17">
        <v>0</v>
      </c>
      <c r="AQ362">
        <v>11571000</v>
      </c>
      <c r="AR362">
        <v>1606200</v>
      </c>
      <c r="AS362">
        <v>3122100</v>
      </c>
      <c r="AT362">
        <v>0</v>
      </c>
      <c r="AU362">
        <v>747130000</v>
      </c>
      <c r="AV362">
        <v>737750000</v>
      </c>
      <c r="AW362">
        <v>625580000</v>
      </c>
      <c r="AX362">
        <f t="shared" si="160"/>
        <v>2.1498266700574198E-3</v>
      </c>
      <c r="AY362">
        <f t="shared" si="160"/>
        <v>4.2319213825821756E-3</v>
      </c>
      <c r="AZ362">
        <f t="shared" si="160"/>
        <v>0</v>
      </c>
      <c r="BA362" s="15">
        <f>AQ362/AR362</f>
        <v>7.2039596563317145</v>
      </c>
      <c r="BB362" s="16" t="s">
        <v>943</v>
      </c>
      <c r="BC362" s="17">
        <f>AY362/AX362</f>
        <v>1.9684942239874366</v>
      </c>
      <c r="BD362">
        <v>3358800</v>
      </c>
      <c r="BE362">
        <v>0</v>
      </c>
      <c r="BF362">
        <v>5151700</v>
      </c>
      <c r="BG362">
        <v>0</v>
      </c>
      <c r="BH362">
        <v>752070000</v>
      </c>
      <c r="BI362">
        <v>733350000</v>
      </c>
      <c r="BJ362">
        <v>663290000</v>
      </c>
      <c r="BK362">
        <f t="shared" si="161"/>
        <v>0</v>
      </c>
      <c r="BL362">
        <f t="shared" si="161"/>
        <v>7.0248857980500443E-3</v>
      </c>
      <c r="BM362">
        <f t="shared" si="161"/>
        <v>0</v>
      </c>
      <c r="BN362" s="15" t="s">
        <v>943</v>
      </c>
      <c r="BO362" s="16" t="s">
        <v>943</v>
      </c>
      <c r="BP362" s="17" t="s">
        <v>943</v>
      </c>
      <c r="BQ362" s="41">
        <v>0</v>
      </c>
    </row>
    <row r="363" spans="1:69" customFormat="1" ht="15" x14ac:dyDescent="0.2">
      <c r="A363" t="s">
        <v>481</v>
      </c>
      <c r="B363" t="s">
        <v>482</v>
      </c>
      <c r="D363">
        <v>7520200</v>
      </c>
      <c r="E363">
        <v>11136000</v>
      </c>
      <c r="F363">
        <v>0</v>
      </c>
      <c r="G363">
        <v>0</v>
      </c>
      <c r="H363">
        <v>865460000</v>
      </c>
      <c r="I363">
        <v>887390000</v>
      </c>
      <c r="J363">
        <v>995240000</v>
      </c>
      <c r="K363">
        <f t="shared" si="157"/>
        <v>1.2867145795299609E-2</v>
      </c>
      <c r="L363">
        <f t="shared" si="157"/>
        <v>0</v>
      </c>
      <c r="M363">
        <f t="shared" si="157"/>
        <v>0</v>
      </c>
      <c r="N363" s="15">
        <f>D363/E363</f>
        <v>0.67530531609195399</v>
      </c>
      <c r="O363" s="16">
        <v>0</v>
      </c>
      <c r="P363" s="17">
        <f>L363/K363</f>
        <v>0</v>
      </c>
      <c r="Q363">
        <v>20094000</v>
      </c>
      <c r="R363">
        <v>0</v>
      </c>
      <c r="S363">
        <v>0</v>
      </c>
      <c r="T363">
        <v>0</v>
      </c>
      <c r="U363">
        <v>876600000</v>
      </c>
      <c r="V363">
        <v>1078500000</v>
      </c>
      <c r="W363">
        <v>1138700000</v>
      </c>
      <c r="X363">
        <f t="shared" si="158"/>
        <v>0</v>
      </c>
      <c r="Y363">
        <f t="shared" si="158"/>
        <v>0</v>
      </c>
      <c r="Z363">
        <f t="shared" si="158"/>
        <v>0</v>
      </c>
      <c r="AA363" s="15" t="s">
        <v>943</v>
      </c>
      <c r="AB363" s="16">
        <v>0</v>
      </c>
      <c r="AC363" s="17">
        <v>0</v>
      </c>
      <c r="AD363">
        <v>19115000</v>
      </c>
      <c r="AE363">
        <v>0</v>
      </c>
      <c r="AF363">
        <v>0</v>
      </c>
      <c r="AG363">
        <v>0</v>
      </c>
      <c r="AH363">
        <v>234260000</v>
      </c>
      <c r="AI363">
        <v>547210000</v>
      </c>
      <c r="AJ363">
        <v>689590000</v>
      </c>
      <c r="AK363">
        <f t="shared" si="159"/>
        <v>0</v>
      </c>
      <c r="AL363">
        <f t="shared" si="159"/>
        <v>0</v>
      </c>
      <c r="AM363">
        <f t="shared" si="159"/>
        <v>0</v>
      </c>
      <c r="AN363" s="15" t="s">
        <v>943</v>
      </c>
      <c r="AO363" s="16">
        <v>0</v>
      </c>
      <c r="AP363" s="17">
        <v>0</v>
      </c>
      <c r="AQ363">
        <v>4782800</v>
      </c>
      <c r="AR363">
        <v>3208200</v>
      </c>
      <c r="AS363">
        <v>9959600</v>
      </c>
      <c r="AT363">
        <v>6783300</v>
      </c>
      <c r="AU363">
        <v>747130000</v>
      </c>
      <c r="AV363">
        <v>737750000</v>
      </c>
      <c r="AW363">
        <v>625580000</v>
      </c>
      <c r="AX363">
        <f t="shared" si="160"/>
        <v>4.294031828463587E-3</v>
      </c>
      <c r="AY363">
        <f t="shared" si="160"/>
        <v>1.3499966113181973E-2</v>
      </c>
      <c r="AZ363">
        <f t="shared" si="160"/>
        <v>1.0843217494165414E-2</v>
      </c>
      <c r="BA363" s="15">
        <f>AQ363/AR363</f>
        <v>1.4908048126675395</v>
      </c>
      <c r="BB363" s="16">
        <f>AY363/AZ363</f>
        <v>1.2450147864733063</v>
      </c>
      <c r="BC363" s="17">
        <f>AY363/AX363</f>
        <v>3.1438905561192096</v>
      </c>
      <c r="BD363">
        <v>5633400</v>
      </c>
      <c r="BE363">
        <v>4287100</v>
      </c>
      <c r="BF363">
        <v>13897000</v>
      </c>
      <c r="BG363">
        <v>5842400</v>
      </c>
      <c r="BH363">
        <v>752070000</v>
      </c>
      <c r="BI363">
        <v>733350000</v>
      </c>
      <c r="BJ363">
        <v>663290000</v>
      </c>
      <c r="BK363">
        <f t="shared" si="161"/>
        <v>5.7004002287021158E-3</v>
      </c>
      <c r="BL363">
        <f t="shared" si="161"/>
        <v>1.895002386309402E-2</v>
      </c>
      <c r="BM363">
        <f t="shared" si="161"/>
        <v>8.808213601893591E-3</v>
      </c>
      <c r="BN363" s="15">
        <f>BD363/BE363</f>
        <v>1.3140351286417391</v>
      </c>
      <c r="BO363" s="16">
        <f>BL363/BM363</f>
        <v>2.1514037601245435</v>
      </c>
      <c r="BP363" s="17">
        <f>BL363/BK363</f>
        <v>3.3243321701656408</v>
      </c>
      <c r="BQ363" s="41">
        <v>0</v>
      </c>
    </row>
    <row r="364" spans="1:69" customFormat="1" ht="15" x14ac:dyDescent="0.2">
      <c r="A364" t="s">
        <v>442</v>
      </c>
      <c r="B364" t="s">
        <v>443</v>
      </c>
      <c r="D364">
        <v>0</v>
      </c>
      <c r="E364">
        <v>0</v>
      </c>
      <c r="F364">
        <v>0</v>
      </c>
      <c r="G364">
        <v>0</v>
      </c>
      <c r="H364">
        <v>865460000</v>
      </c>
      <c r="I364">
        <v>887390000</v>
      </c>
      <c r="J364">
        <v>995240000</v>
      </c>
      <c r="K364">
        <f t="shared" si="157"/>
        <v>0</v>
      </c>
      <c r="L364">
        <f t="shared" si="157"/>
        <v>0</v>
      </c>
      <c r="M364">
        <f t="shared" si="157"/>
        <v>0</v>
      </c>
      <c r="N364" s="15">
        <v>0</v>
      </c>
      <c r="O364" s="16">
        <v>0</v>
      </c>
      <c r="P364" s="17">
        <v>0</v>
      </c>
      <c r="Q364">
        <v>0</v>
      </c>
      <c r="R364">
        <v>7822200</v>
      </c>
      <c r="S364">
        <v>0</v>
      </c>
      <c r="T364">
        <v>0</v>
      </c>
      <c r="U364">
        <v>876600000</v>
      </c>
      <c r="V364">
        <v>1078500000</v>
      </c>
      <c r="W364">
        <v>1138700000</v>
      </c>
      <c r="X364">
        <f t="shared" si="158"/>
        <v>8.9233401779603011E-3</v>
      </c>
      <c r="Y364">
        <f t="shared" si="158"/>
        <v>0</v>
      </c>
      <c r="Z364">
        <f t="shared" si="158"/>
        <v>0</v>
      </c>
      <c r="AA364" s="15">
        <f>Q364/R364</f>
        <v>0</v>
      </c>
      <c r="AB364" s="16">
        <v>0</v>
      </c>
      <c r="AC364" s="17">
        <f>Y364/X364</f>
        <v>0</v>
      </c>
      <c r="AD364">
        <v>0</v>
      </c>
      <c r="AE364">
        <v>0</v>
      </c>
      <c r="AF364">
        <v>0</v>
      </c>
      <c r="AG364">
        <v>0</v>
      </c>
      <c r="AH364">
        <v>234260000</v>
      </c>
      <c r="AI364">
        <v>547210000</v>
      </c>
      <c r="AJ364">
        <v>689590000</v>
      </c>
      <c r="AK364">
        <f t="shared" si="159"/>
        <v>0</v>
      </c>
      <c r="AL364">
        <f t="shared" si="159"/>
        <v>0</v>
      </c>
      <c r="AM364">
        <f t="shared" si="159"/>
        <v>0</v>
      </c>
      <c r="AN364" s="15">
        <v>0</v>
      </c>
      <c r="AO364" s="16">
        <v>0</v>
      </c>
      <c r="AP364" s="17">
        <v>0</v>
      </c>
      <c r="AQ364">
        <v>3057200</v>
      </c>
      <c r="AR364">
        <v>0</v>
      </c>
      <c r="AS364">
        <v>7604300</v>
      </c>
      <c r="AT364">
        <v>5601000</v>
      </c>
      <c r="AU364">
        <v>747130000</v>
      </c>
      <c r="AV364">
        <v>737750000</v>
      </c>
      <c r="AW364">
        <v>625580000</v>
      </c>
      <c r="AX364">
        <f t="shared" si="160"/>
        <v>0</v>
      </c>
      <c r="AY364">
        <f t="shared" si="160"/>
        <v>1.0307421213148085E-2</v>
      </c>
      <c r="AZ364">
        <f t="shared" si="160"/>
        <v>8.9532913456312549E-3</v>
      </c>
      <c r="BA364" s="15" t="s">
        <v>943</v>
      </c>
      <c r="BB364" s="16">
        <f>AY364/AZ364</f>
        <v>1.1512438069132616</v>
      </c>
      <c r="BC364" s="17" t="s">
        <v>943</v>
      </c>
      <c r="BD364">
        <v>4229400</v>
      </c>
      <c r="BE364">
        <v>5396100</v>
      </c>
      <c r="BF364">
        <v>11755000</v>
      </c>
      <c r="BG364">
        <v>6700900</v>
      </c>
      <c r="BH364">
        <v>752070000</v>
      </c>
      <c r="BI364">
        <v>733350000</v>
      </c>
      <c r="BJ364">
        <v>663290000</v>
      </c>
      <c r="BK364">
        <f t="shared" si="161"/>
        <v>7.1749970082572098E-3</v>
      </c>
      <c r="BL364">
        <f t="shared" si="161"/>
        <v>1.6029181154973749E-2</v>
      </c>
      <c r="BM364">
        <f t="shared" si="161"/>
        <v>1.0102519260052165E-2</v>
      </c>
      <c r="BN364" s="15">
        <f>BD364/BE364</f>
        <v>0.78378829154389285</v>
      </c>
      <c r="BO364" s="16">
        <f>BL364/BM364</f>
        <v>1.5866518778496228</v>
      </c>
      <c r="BP364" s="17">
        <f>BL364/BK364</f>
        <v>2.2340331482406013</v>
      </c>
      <c r="BQ364" s="41">
        <v>0</v>
      </c>
    </row>
    <row r="365" spans="1:69" customFormat="1" ht="15" x14ac:dyDescent="0.2">
      <c r="A365" t="s">
        <v>228</v>
      </c>
      <c r="B365" t="s">
        <v>229</v>
      </c>
      <c r="D365">
        <v>0</v>
      </c>
      <c r="E365">
        <v>24851000</v>
      </c>
      <c r="F365">
        <v>0</v>
      </c>
      <c r="G365">
        <v>11297000</v>
      </c>
      <c r="H365">
        <v>865460000</v>
      </c>
      <c r="I365">
        <v>887390000</v>
      </c>
      <c r="J365">
        <v>995240000</v>
      </c>
      <c r="K365">
        <f t="shared" si="157"/>
        <v>2.8714209784392115E-2</v>
      </c>
      <c r="L365">
        <f t="shared" si="157"/>
        <v>0</v>
      </c>
      <c r="M365">
        <f t="shared" si="157"/>
        <v>1.1351030907117881E-2</v>
      </c>
      <c r="N365" s="15">
        <f>D365/E365</f>
        <v>0</v>
      </c>
      <c r="O365" s="16">
        <f>L365/M365</f>
        <v>0</v>
      </c>
      <c r="P365" s="17">
        <f>L365/K365</f>
        <v>0</v>
      </c>
      <c r="Q365">
        <v>41545000</v>
      </c>
      <c r="R365">
        <v>37534000</v>
      </c>
      <c r="S365">
        <v>18778000</v>
      </c>
      <c r="T365">
        <v>19676000</v>
      </c>
      <c r="U365">
        <v>876600000</v>
      </c>
      <c r="V365">
        <v>1078500000</v>
      </c>
      <c r="W365">
        <v>1138700000</v>
      </c>
      <c r="X365">
        <f t="shared" si="158"/>
        <v>4.2817704768423455E-2</v>
      </c>
      <c r="Y365">
        <f t="shared" si="158"/>
        <v>1.7411219286045432E-2</v>
      </c>
      <c r="Z365">
        <f t="shared" si="158"/>
        <v>1.7279353648897867E-2</v>
      </c>
      <c r="AA365" s="15">
        <f>Q365/R365</f>
        <v>1.1068631107795599</v>
      </c>
      <c r="AB365" s="16">
        <f>Y365/Z365</f>
        <v>1.0076313987101002</v>
      </c>
      <c r="AC365" s="17">
        <f>Y365/X365</f>
        <v>0.40663597874320417</v>
      </c>
      <c r="AD365">
        <v>29256000</v>
      </c>
      <c r="AE365">
        <v>21726000</v>
      </c>
      <c r="AF365">
        <v>0</v>
      </c>
      <c r="AG365">
        <v>0</v>
      </c>
      <c r="AH365">
        <v>234260000</v>
      </c>
      <c r="AI365">
        <v>547210000</v>
      </c>
      <c r="AJ365">
        <v>689590000</v>
      </c>
      <c r="AK365">
        <f t="shared" si="159"/>
        <v>9.2743105950653118E-2</v>
      </c>
      <c r="AL365">
        <f t="shared" si="159"/>
        <v>0</v>
      </c>
      <c r="AM365">
        <f t="shared" si="159"/>
        <v>0</v>
      </c>
      <c r="AN365" s="15">
        <f>AD365/AE365</f>
        <v>1.3465893399613367</v>
      </c>
      <c r="AO365" s="16">
        <v>0</v>
      </c>
      <c r="AP365" s="17">
        <f>AL365/AK365</f>
        <v>0</v>
      </c>
      <c r="AQ365">
        <v>27638000</v>
      </c>
      <c r="AR365">
        <v>21439000</v>
      </c>
      <c r="AS365">
        <v>0</v>
      </c>
      <c r="AT365">
        <v>0</v>
      </c>
      <c r="AU365">
        <v>747130000</v>
      </c>
      <c r="AV365">
        <v>737750000</v>
      </c>
      <c r="AW365">
        <v>625580000</v>
      </c>
      <c r="AX365">
        <f t="shared" si="160"/>
        <v>2.8695140069331979E-2</v>
      </c>
      <c r="AY365">
        <f t="shared" si="160"/>
        <v>0</v>
      </c>
      <c r="AZ365">
        <f t="shared" si="160"/>
        <v>0</v>
      </c>
      <c r="BA365" s="15">
        <f>AQ365/AR365</f>
        <v>1.2891459489715005</v>
      </c>
      <c r="BB365" s="16">
        <v>0</v>
      </c>
      <c r="BC365" s="17">
        <f>AY365/AX365</f>
        <v>0</v>
      </c>
      <c r="BD365">
        <v>18878000</v>
      </c>
      <c r="BE365">
        <v>13299000</v>
      </c>
      <c r="BF365">
        <v>9861200</v>
      </c>
      <c r="BG365">
        <v>7698800</v>
      </c>
      <c r="BH365">
        <v>752070000</v>
      </c>
      <c r="BI365">
        <v>733350000</v>
      </c>
      <c r="BJ365">
        <v>663290000</v>
      </c>
      <c r="BK365">
        <f t="shared" si="161"/>
        <v>1.7683194383501535E-2</v>
      </c>
      <c r="BL365">
        <f t="shared" si="161"/>
        <v>1.3446785300334083E-2</v>
      </c>
      <c r="BM365">
        <f t="shared" si="161"/>
        <v>1.1606989401317673E-2</v>
      </c>
      <c r="BN365" s="15">
        <f>BD365/BE365</f>
        <v>1.4195052259568388</v>
      </c>
      <c r="BO365" s="16">
        <f>BL365/BM365</f>
        <v>1.1585075884369764</v>
      </c>
      <c r="BP365" s="17">
        <f>BL365/BK365</f>
        <v>0.76042738708340885</v>
      </c>
      <c r="BQ365" s="41">
        <v>0</v>
      </c>
    </row>
    <row r="366" spans="1:69" customFormat="1" ht="15" x14ac:dyDescent="0.2">
      <c r="A366" t="s">
        <v>545</v>
      </c>
      <c r="B366" t="s">
        <v>546</v>
      </c>
      <c r="D366">
        <v>0</v>
      </c>
      <c r="E366">
        <v>11684000</v>
      </c>
      <c r="F366">
        <v>0</v>
      </c>
      <c r="G366">
        <v>0</v>
      </c>
      <c r="H366">
        <v>865460000</v>
      </c>
      <c r="I366">
        <v>887390000</v>
      </c>
      <c r="J366">
        <v>995240000</v>
      </c>
      <c r="K366">
        <f t="shared" si="157"/>
        <v>1.3500335081921753E-2</v>
      </c>
      <c r="L366">
        <f t="shared" si="157"/>
        <v>0</v>
      </c>
      <c r="M366">
        <f t="shared" si="157"/>
        <v>0</v>
      </c>
      <c r="N366" s="15">
        <f>D366/E366</f>
        <v>0</v>
      </c>
      <c r="O366" s="16">
        <v>0</v>
      </c>
      <c r="P366" s="17">
        <f>L366/K366</f>
        <v>0</v>
      </c>
      <c r="Q366">
        <v>33577000</v>
      </c>
      <c r="R366">
        <v>0</v>
      </c>
      <c r="S366">
        <v>0</v>
      </c>
      <c r="T366">
        <v>0</v>
      </c>
      <c r="U366">
        <v>876600000</v>
      </c>
      <c r="V366">
        <v>1078500000</v>
      </c>
      <c r="W366">
        <v>1138700000</v>
      </c>
      <c r="X366">
        <f t="shared" si="158"/>
        <v>0</v>
      </c>
      <c r="Y366">
        <f t="shared" si="158"/>
        <v>0</v>
      </c>
      <c r="Z366">
        <f t="shared" si="158"/>
        <v>0</v>
      </c>
      <c r="AA366" s="15" t="s">
        <v>943</v>
      </c>
      <c r="AB366" s="16">
        <v>0</v>
      </c>
      <c r="AC366" s="17">
        <v>0</v>
      </c>
      <c r="AD366">
        <v>0</v>
      </c>
      <c r="AE366">
        <v>0</v>
      </c>
      <c r="AF366">
        <v>0</v>
      </c>
      <c r="AG366">
        <v>0</v>
      </c>
      <c r="AH366">
        <v>234260000</v>
      </c>
      <c r="AI366">
        <v>547210000</v>
      </c>
      <c r="AJ366">
        <v>689590000</v>
      </c>
      <c r="AK366">
        <f t="shared" si="159"/>
        <v>0</v>
      </c>
      <c r="AL366">
        <f t="shared" si="159"/>
        <v>0</v>
      </c>
      <c r="AM366">
        <f t="shared" si="159"/>
        <v>0</v>
      </c>
      <c r="AN366" s="15">
        <v>0</v>
      </c>
      <c r="AO366" s="16">
        <v>0</v>
      </c>
      <c r="AP366" s="17">
        <v>0</v>
      </c>
      <c r="AQ366">
        <v>6241600</v>
      </c>
      <c r="AR366">
        <v>0</v>
      </c>
      <c r="AS366">
        <v>7769300</v>
      </c>
      <c r="AT366">
        <v>6421800</v>
      </c>
      <c r="AU366">
        <v>747130000</v>
      </c>
      <c r="AV366">
        <v>737750000</v>
      </c>
      <c r="AW366">
        <v>625580000</v>
      </c>
      <c r="AX366">
        <f t="shared" si="160"/>
        <v>0</v>
      </c>
      <c r="AY366">
        <f t="shared" si="160"/>
        <v>1.053107421213148E-2</v>
      </c>
      <c r="AZ366">
        <f t="shared" si="160"/>
        <v>1.0265353751718406E-2</v>
      </c>
      <c r="BA366" s="15" t="s">
        <v>943</v>
      </c>
      <c r="BB366" s="16">
        <f>AY366/AZ366</f>
        <v>1.0258851732575307</v>
      </c>
      <c r="BC366" s="17" t="s">
        <v>943</v>
      </c>
      <c r="BD366">
        <v>6583000</v>
      </c>
      <c r="BE366">
        <v>3945800</v>
      </c>
      <c r="BF366">
        <v>14212000</v>
      </c>
      <c r="BG366">
        <v>8358000</v>
      </c>
      <c r="BH366">
        <v>752070000</v>
      </c>
      <c r="BI366">
        <v>733350000</v>
      </c>
      <c r="BJ366">
        <v>663290000</v>
      </c>
      <c r="BK366">
        <f t="shared" si="161"/>
        <v>5.2465860890608586E-3</v>
      </c>
      <c r="BL366">
        <f t="shared" si="161"/>
        <v>1.9379559555464648E-2</v>
      </c>
      <c r="BM366">
        <f t="shared" si="161"/>
        <v>1.2600823169352772E-2</v>
      </c>
      <c r="BN366" s="15">
        <f>BD366/BE366</f>
        <v>1.6683562268741448</v>
      </c>
      <c r="BO366" s="16">
        <f>BL366/BM366</f>
        <v>1.5379598058798931</v>
      </c>
      <c r="BP366" s="17">
        <f>BL366/BK366</f>
        <v>3.6937466052203094</v>
      </c>
      <c r="BQ366" s="41">
        <v>0</v>
      </c>
    </row>
    <row r="367" spans="1:69" customFormat="1" ht="15" x14ac:dyDescent="0.2">
      <c r="A367" t="s">
        <v>69</v>
      </c>
      <c r="B367" t="s">
        <v>70</v>
      </c>
      <c r="D367">
        <v>90854000</v>
      </c>
      <c r="E367">
        <v>128330000</v>
      </c>
      <c r="F367">
        <v>111380000</v>
      </c>
      <c r="G367">
        <v>51175000</v>
      </c>
      <c r="H367">
        <v>865460000</v>
      </c>
      <c r="I367">
        <v>887390000</v>
      </c>
      <c r="J367">
        <v>995240000</v>
      </c>
      <c r="K367">
        <f t="shared" si="157"/>
        <v>0.14827952765003583</v>
      </c>
      <c r="L367">
        <f t="shared" si="157"/>
        <v>0.12551414823245699</v>
      </c>
      <c r="M367">
        <f t="shared" si="157"/>
        <v>5.1419758048309956E-2</v>
      </c>
      <c r="N367" s="15">
        <f>D367/E367</f>
        <v>0.70797163562689935</v>
      </c>
      <c r="O367" s="16">
        <f>L367/M367</f>
        <v>2.4409711946628332</v>
      </c>
      <c r="P367" s="17">
        <f>L367/K367</f>
        <v>0.84646984126285529</v>
      </c>
      <c r="Q367">
        <v>217420000</v>
      </c>
      <c r="R367">
        <v>124690000</v>
      </c>
      <c r="S367">
        <v>27796000</v>
      </c>
      <c r="T367">
        <v>40296000</v>
      </c>
      <c r="U367">
        <v>876600000</v>
      </c>
      <c r="V367">
        <v>1078500000</v>
      </c>
      <c r="W367">
        <v>1138700000</v>
      </c>
      <c r="X367">
        <f t="shared" si="158"/>
        <v>0.1422427561031257</v>
      </c>
      <c r="Y367">
        <f t="shared" si="158"/>
        <v>2.577283263792304E-2</v>
      </c>
      <c r="Z367">
        <f t="shared" si="158"/>
        <v>3.538772284183718E-2</v>
      </c>
      <c r="AA367" s="15">
        <f>Q367/R367</f>
        <v>1.7436843371561472</v>
      </c>
      <c r="AB367" s="16">
        <f>Y367/Z367</f>
        <v>0.72829870271994657</v>
      </c>
      <c r="AC367" s="17">
        <f>Y367/X367</f>
        <v>0.18118906961587408</v>
      </c>
      <c r="AD367">
        <v>111410000</v>
      </c>
      <c r="AE367">
        <v>146140000</v>
      </c>
      <c r="AF367">
        <v>22873000</v>
      </c>
      <c r="AG367">
        <v>58806000</v>
      </c>
      <c r="AH367">
        <v>234260000</v>
      </c>
      <c r="AI367">
        <v>547210000</v>
      </c>
      <c r="AJ367">
        <v>689590000</v>
      </c>
      <c r="AK367">
        <f t="shared" si="159"/>
        <v>0.62383676257150178</v>
      </c>
      <c r="AL367">
        <f t="shared" si="159"/>
        <v>4.1799309223150165E-2</v>
      </c>
      <c r="AM367">
        <f t="shared" si="159"/>
        <v>8.5276758653692775E-2</v>
      </c>
      <c r="AN367" s="15">
        <f>AD367/AE367</f>
        <v>0.76235117011085263</v>
      </c>
      <c r="AO367" s="16">
        <f>AL367/AM367</f>
        <v>0.49016062386817877</v>
      </c>
      <c r="AP367" s="17">
        <f>AL367/AK367</f>
        <v>6.7003600510573136E-2</v>
      </c>
      <c r="AQ367">
        <v>43254000</v>
      </c>
      <c r="AR367">
        <v>22033000</v>
      </c>
      <c r="AS367">
        <v>28533000</v>
      </c>
      <c r="AT367">
        <v>81779000</v>
      </c>
      <c r="AU367">
        <v>747130000</v>
      </c>
      <c r="AV367">
        <v>737750000</v>
      </c>
      <c r="AW367">
        <v>625580000</v>
      </c>
      <c r="AX367">
        <f t="shared" si="160"/>
        <v>2.9490182431437636E-2</v>
      </c>
      <c r="AY367">
        <f t="shared" si="160"/>
        <v>3.8675703151474075E-2</v>
      </c>
      <c r="AZ367">
        <f t="shared" si="160"/>
        <v>0.13072508711915343</v>
      </c>
      <c r="BA367" s="15">
        <f>AQ367/AR367</f>
        <v>1.9631461898061997</v>
      </c>
      <c r="BB367" s="16">
        <f>AY367/AZ367</f>
        <v>0.29585524862738788</v>
      </c>
      <c r="BC367" s="17">
        <f>AY367/AX367</f>
        <v>1.3114772430245916</v>
      </c>
      <c r="BD367">
        <v>24305000</v>
      </c>
      <c r="BE367">
        <v>17564000</v>
      </c>
      <c r="BF367">
        <v>113700000</v>
      </c>
      <c r="BG367">
        <v>65557000</v>
      </c>
      <c r="BH367">
        <v>752070000</v>
      </c>
      <c r="BI367">
        <v>733350000</v>
      </c>
      <c r="BJ367">
        <v>663290000</v>
      </c>
      <c r="BK367">
        <f t="shared" si="161"/>
        <v>2.3354209049689524E-2</v>
      </c>
      <c r="BL367">
        <f t="shared" si="161"/>
        <v>0.15504193086520762</v>
      </c>
      <c r="BM367">
        <f t="shared" si="161"/>
        <v>9.8836104871172489E-2</v>
      </c>
      <c r="BN367" s="15">
        <f>BD367/BE367</f>
        <v>1.3837964017308131</v>
      </c>
      <c r="BO367" s="16">
        <f>BL367/BM367</f>
        <v>1.5686770645939192</v>
      </c>
      <c r="BP367" s="17">
        <f>BL367/BK367</f>
        <v>6.6387146974377531</v>
      </c>
      <c r="BQ367" s="41">
        <v>0</v>
      </c>
    </row>
    <row r="368" spans="1:69" customFormat="1" ht="15" x14ac:dyDescent="0.2">
      <c r="A368" t="s">
        <v>748</v>
      </c>
      <c r="B368" t="s">
        <v>749</v>
      </c>
      <c r="D368">
        <v>0</v>
      </c>
      <c r="E368">
        <v>0</v>
      </c>
      <c r="F368">
        <v>0</v>
      </c>
      <c r="G368">
        <v>0</v>
      </c>
      <c r="H368">
        <v>865460000</v>
      </c>
      <c r="I368">
        <v>887390000</v>
      </c>
      <c r="J368">
        <v>995240000</v>
      </c>
      <c r="K368">
        <f t="shared" si="157"/>
        <v>0</v>
      </c>
      <c r="L368">
        <f t="shared" si="157"/>
        <v>0</v>
      </c>
      <c r="M368">
        <f t="shared" si="157"/>
        <v>0</v>
      </c>
      <c r="N368" s="15">
        <v>0</v>
      </c>
      <c r="O368" s="16">
        <v>0</v>
      </c>
      <c r="P368" s="17">
        <v>0</v>
      </c>
      <c r="Q368">
        <v>0</v>
      </c>
      <c r="R368">
        <v>0</v>
      </c>
      <c r="S368">
        <v>0</v>
      </c>
      <c r="T368">
        <v>0</v>
      </c>
      <c r="U368">
        <v>876600000</v>
      </c>
      <c r="V368">
        <v>1078500000</v>
      </c>
      <c r="W368">
        <v>1138700000</v>
      </c>
      <c r="X368">
        <f t="shared" si="158"/>
        <v>0</v>
      </c>
      <c r="Y368">
        <f t="shared" si="158"/>
        <v>0</v>
      </c>
      <c r="Z368">
        <f t="shared" si="158"/>
        <v>0</v>
      </c>
      <c r="AA368" s="15">
        <v>0</v>
      </c>
      <c r="AB368" s="16">
        <v>0</v>
      </c>
      <c r="AC368" s="17">
        <v>0</v>
      </c>
      <c r="AD368">
        <v>0</v>
      </c>
      <c r="AE368">
        <v>0</v>
      </c>
      <c r="AF368">
        <v>0</v>
      </c>
      <c r="AG368">
        <v>0</v>
      </c>
      <c r="AH368">
        <v>234260000</v>
      </c>
      <c r="AI368">
        <v>547210000</v>
      </c>
      <c r="AJ368">
        <v>689590000</v>
      </c>
      <c r="AK368">
        <f t="shared" si="159"/>
        <v>0</v>
      </c>
      <c r="AL368">
        <f t="shared" si="159"/>
        <v>0</v>
      </c>
      <c r="AM368">
        <f t="shared" si="159"/>
        <v>0</v>
      </c>
      <c r="AN368" s="15">
        <v>0</v>
      </c>
      <c r="AO368" s="16">
        <v>0</v>
      </c>
      <c r="AP368" s="17">
        <v>0</v>
      </c>
      <c r="AQ368">
        <v>0</v>
      </c>
      <c r="AR368">
        <v>0</v>
      </c>
      <c r="AS368">
        <v>0</v>
      </c>
      <c r="AT368">
        <v>0</v>
      </c>
      <c r="AU368">
        <v>747130000</v>
      </c>
      <c r="AV368">
        <v>737750000</v>
      </c>
      <c r="AW368">
        <v>625580000</v>
      </c>
      <c r="AX368">
        <f t="shared" si="160"/>
        <v>0</v>
      </c>
      <c r="AY368">
        <f t="shared" si="160"/>
        <v>0</v>
      </c>
      <c r="AZ368">
        <f t="shared" si="160"/>
        <v>0</v>
      </c>
      <c r="BA368" s="15">
        <v>0</v>
      </c>
      <c r="BB368" s="16">
        <v>0</v>
      </c>
      <c r="BC368" s="17">
        <v>0</v>
      </c>
      <c r="BD368">
        <v>0</v>
      </c>
      <c r="BE368">
        <v>0</v>
      </c>
      <c r="BF368">
        <v>0</v>
      </c>
      <c r="BG368">
        <v>0</v>
      </c>
      <c r="BH368">
        <v>752070000</v>
      </c>
      <c r="BI368">
        <v>733350000</v>
      </c>
      <c r="BJ368">
        <v>663290000</v>
      </c>
      <c r="BK368">
        <f t="shared" si="161"/>
        <v>0</v>
      </c>
      <c r="BL368">
        <f t="shared" si="161"/>
        <v>0</v>
      </c>
      <c r="BM368">
        <f t="shared" si="161"/>
        <v>0</v>
      </c>
      <c r="BN368" s="15">
        <v>0</v>
      </c>
      <c r="BO368" s="16">
        <v>0</v>
      </c>
      <c r="BP368" s="17">
        <v>0</v>
      </c>
      <c r="BQ368" s="41">
        <v>0</v>
      </c>
    </row>
    <row r="369" spans="1:69" customFormat="1" ht="15" x14ac:dyDescent="0.2">
      <c r="A369" t="s">
        <v>714</v>
      </c>
      <c r="B369" t="s">
        <v>715</v>
      </c>
      <c r="D369">
        <v>0</v>
      </c>
      <c r="E369">
        <v>0</v>
      </c>
      <c r="F369">
        <v>0</v>
      </c>
      <c r="G369">
        <v>0</v>
      </c>
      <c r="H369">
        <v>865460000</v>
      </c>
      <c r="I369">
        <v>887390000</v>
      </c>
      <c r="J369">
        <v>995240000</v>
      </c>
      <c r="K369">
        <f t="shared" si="157"/>
        <v>0</v>
      </c>
      <c r="L369">
        <f t="shared" si="157"/>
        <v>0</v>
      </c>
      <c r="M369">
        <f t="shared" si="157"/>
        <v>0</v>
      </c>
      <c r="N369" s="15">
        <v>0</v>
      </c>
      <c r="O369" s="16">
        <v>0</v>
      </c>
      <c r="P369" s="17">
        <v>0</v>
      </c>
      <c r="Q369">
        <v>0</v>
      </c>
      <c r="R369">
        <v>0</v>
      </c>
      <c r="S369">
        <v>0</v>
      </c>
      <c r="T369">
        <v>0</v>
      </c>
      <c r="U369">
        <v>876600000</v>
      </c>
      <c r="V369">
        <v>1078500000</v>
      </c>
      <c r="W369">
        <v>1138700000</v>
      </c>
      <c r="X369">
        <f t="shared" si="158"/>
        <v>0</v>
      </c>
      <c r="Y369">
        <f t="shared" si="158"/>
        <v>0</v>
      </c>
      <c r="Z369">
        <f t="shared" si="158"/>
        <v>0</v>
      </c>
      <c r="AA369" s="15">
        <v>0</v>
      </c>
      <c r="AB369" s="16">
        <v>0</v>
      </c>
      <c r="AC369" s="17">
        <v>0</v>
      </c>
      <c r="AD369">
        <v>0</v>
      </c>
      <c r="AE369">
        <v>0</v>
      </c>
      <c r="AF369">
        <v>0</v>
      </c>
      <c r="AG369">
        <v>0</v>
      </c>
      <c r="AH369">
        <v>234260000</v>
      </c>
      <c r="AI369">
        <v>547210000</v>
      </c>
      <c r="AJ369">
        <v>689590000</v>
      </c>
      <c r="AK369">
        <f t="shared" si="159"/>
        <v>0</v>
      </c>
      <c r="AL369">
        <f t="shared" si="159"/>
        <v>0</v>
      </c>
      <c r="AM369">
        <f t="shared" si="159"/>
        <v>0</v>
      </c>
      <c r="AN369" s="15">
        <v>0</v>
      </c>
      <c r="AO369" s="16">
        <v>0</v>
      </c>
      <c r="AP369" s="17">
        <v>0</v>
      </c>
      <c r="AQ369">
        <v>0</v>
      </c>
      <c r="AR369">
        <v>0</v>
      </c>
      <c r="AS369">
        <v>0</v>
      </c>
      <c r="AT369">
        <v>0</v>
      </c>
      <c r="AU369">
        <v>747130000</v>
      </c>
      <c r="AV369">
        <v>737750000</v>
      </c>
      <c r="AW369">
        <v>625580000</v>
      </c>
      <c r="AX369">
        <f t="shared" si="160"/>
        <v>0</v>
      </c>
      <c r="AY369">
        <f t="shared" si="160"/>
        <v>0</v>
      </c>
      <c r="AZ369">
        <f t="shared" si="160"/>
        <v>0</v>
      </c>
      <c r="BA369" s="15">
        <v>0</v>
      </c>
      <c r="BB369" s="16">
        <v>0</v>
      </c>
      <c r="BC369" s="17">
        <v>0</v>
      </c>
      <c r="BD369">
        <v>0</v>
      </c>
      <c r="BE369">
        <v>0</v>
      </c>
      <c r="BF369">
        <v>0</v>
      </c>
      <c r="BG369">
        <v>6443500</v>
      </c>
      <c r="BH369">
        <v>752070000</v>
      </c>
      <c r="BI369">
        <v>733350000</v>
      </c>
      <c r="BJ369">
        <v>663290000</v>
      </c>
      <c r="BK369">
        <f t="shared" si="161"/>
        <v>0</v>
      </c>
      <c r="BL369">
        <f t="shared" si="161"/>
        <v>0</v>
      </c>
      <c r="BM369">
        <f t="shared" si="161"/>
        <v>9.7144537080311785E-3</v>
      </c>
      <c r="BN369" s="15">
        <v>0</v>
      </c>
      <c r="BO369" s="16">
        <f>BL369/BM369</f>
        <v>0</v>
      </c>
      <c r="BP369" s="17">
        <v>0</v>
      </c>
      <c r="BQ369" s="41">
        <v>0</v>
      </c>
    </row>
    <row r="370" spans="1:69" customFormat="1" ht="15" x14ac:dyDescent="0.2">
      <c r="A370" t="s">
        <v>452</v>
      </c>
      <c r="B370" t="s">
        <v>453</v>
      </c>
      <c r="D370">
        <v>0</v>
      </c>
      <c r="E370">
        <v>0</v>
      </c>
      <c r="F370">
        <v>12229000</v>
      </c>
      <c r="G370">
        <v>0</v>
      </c>
      <c r="H370">
        <v>865460000</v>
      </c>
      <c r="I370">
        <v>887390000</v>
      </c>
      <c r="J370">
        <v>995240000</v>
      </c>
      <c r="K370">
        <f t="shared" si="157"/>
        <v>0</v>
      </c>
      <c r="L370">
        <f t="shared" si="157"/>
        <v>1.3780862980200363E-2</v>
      </c>
      <c r="M370">
        <f t="shared" si="157"/>
        <v>0</v>
      </c>
      <c r="N370" s="15">
        <v>0</v>
      </c>
      <c r="O370" s="16" t="s">
        <v>943</v>
      </c>
      <c r="P370" s="17" t="s">
        <v>943</v>
      </c>
      <c r="Q370">
        <v>0</v>
      </c>
      <c r="R370">
        <v>0</v>
      </c>
      <c r="S370">
        <v>0</v>
      </c>
      <c r="T370">
        <v>0</v>
      </c>
      <c r="U370">
        <v>876600000</v>
      </c>
      <c r="V370">
        <v>1078500000</v>
      </c>
      <c r="W370">
        <v>1138700000</v>
      </c>
      <c r="X370">
        <f t="shared" si="158"/>
        <v>0</v>
      </c>
      <c r="Y370">
        <f t="shared" si="158"/>
        <v>0</v>
      </c>
      <c r="Z370">
        <f t="shared" si="158"/>
        <v>0</v>
      </c>
      <c r="AA370" s="15">
        <v>0</v>
      </c>
      <c r="AB370" s="16">
        <v>0</v>
      </c>
      <c r="AC370" s="17">
        <v>0</v>
      </c>
      <c r="AD370">
        <v>0</v>
      </c>
      <c r="AE370">
        <v>0</v>
      </c>
      <c r="AF370">
        <v>1131500000</v>
      </c>
      <c r="AG370">
        <v>0</v>
      </c>
      <c r="AH370">
        <v>234260000</v>
      </c>
      <c r="AI370">
        <v>547210000</v>
      </c>
      <c r="AJ370">
        <v>689590000</v>
      </c>
      <c r="AK370">
        <f t="shared" si="159"/>
        <v>0</v>
      </c>
      <c r="AL370">
        <f t="shared" si="159"/>
        <v>2.0677619195555637</v>
      </c>
      <c r="AM370">
        <f t="shared" si="159"/>
        <v>0</v>
      </c>
      <c r="AN370" s="15">
        <v>0</v>
      </c>
      <c r="AO370" s="16" t="s">
        <v>943</v>
      </c>
      <c r="AP370" s="17" t="s">
        <v>943</v>
      </c>
      <c r="AQ370">
        <v>0</v>
      </c>
      <c r="AR370">
        <v>0</v>
      </c>
      <c r="AS370">
        <v>0</v>
      </c>
      <c r="AT370">
        <v>0</v>
      </c>
      <c r="AU370">
        <v>747130000</v>
      </c>
      <c r="AV370">
        <v>737750000</v>
      </c>
      <c r="AW370">
        <v>625580000</v>
      </c>
      <c r="AX370">
        <f t="shared" si="160"/>
        <v>0</v>
      </c>
      <c r="AY370">
        <f t="shared" si="160"/>
        <v>0</v>
      </c>
      <c r="AZ370">
        <f t="shared" si="160"/>
        <v>0</v>
      </c>
      <c r="BA370" s="15">
        <v>0</v>
      </c>
      <c r="BB370" s="16">
        <v>0</v>
      </c>
      <c r="BC370" s="17">
        <v>0</v>
      </c>
      <c r="BD370">
        <v>0</v>
      </c>
      <c r="BE370">
        <v>0</v>
      </c>
      <c r="BF370">
        <v>0</v>
      </c>
      <c r="BG370">
        <v>0</v>
      </c>
      <c r="BH370">
        <v>752070000</v>
      </c>
      <c r="BI370">
        <v>733350000</v>
      </c>
      <c r="BJ370">
        <v>663290000</v>
      </c>
      <c r="BK370">
        <f t="shared" si="161"/>
        <v>0</v>
      </c>
      <c r="BL370">
        <f t="shared" si="161"/>
        <v>0</v>
      </c>
      <c r="BM370">
        <f t="shared" si="161"/>
        <v>0</v>
      </c>
      <c r="BN370" s="15">
        <v>0</v>
      </c>
      <c r="BO370" s="16">
        <v>0</v>
      </c>
      <c r="BP370" s="17">
        <v>0</v>
      </c>
      <c r="BQ370" s="41">
        <v>0</v>
      </c>
    </row>
    <row r="371" spans="1:69" customFormat="1" ht="15" x14ac:dyDescent="0.2">
      <c r="A371" t="s">
        <v>454</v>
      </c>
      <c r="B371" t="s">
        <v>455</v>
      </c>
      <c r="D371">
        <v>0</v>
      </c>
      <c r="E371">
        <v>0</v>
      </c>
      <c r="F371">
        <v>0</v>
      </c>
      <c r="G371">
        <v>0</v>
      </c>
      <c r="H371">
        <v>865460000</v>
      </c>
      <c r="I371">
        <v>887390000</v>
      </c>
      <c r="J371">
        <v>995240000</v>
      </c>
      <c r="K371">
        <f t="shared" si="157"/>
        <v>0</v>
      </c>
      <c r="L371">
        <f t="shared" si="157"/>
        <v>0</v>
      </c>
      <c r="M371">
        <f t="shared" si="157"/>
        <v>0</v>
      </c>
      <c r="N371" s="15">
        <v>0</v>
      </c>
      <c r="O371" s="16">
        <v>0</v>
      </c>
      <c r="P371" s="17">
        <v>0</v>
      </c>
      <c r="Q371">
        <v>0</v>
      </c>
      <c r="R371">
        <v>0</v>
      </c>
      <c r="S371">
        <v>0</v>
      </c>
      <c r="T371">
        <v>0</v>
      </c>
      <c r="U371">
        <v>876600000</v>
      </c>
      <c r="V371">
        <v>1078500000</v>
      </c>
      <c r="W371">
        <v>1138700000</v>
      </c>
      <c r="X371">
        <f t="shared" si="158"/>
        <v>0</v>
      </c>
      <c r="Y371">
        <f t="shared" si="158"/>
        <v>0</v>
      </c>
      <c r="Z371">
        <f t="shared" si="158"/>
        <v>0</v>
      </c>
      <c r="AA371" s="15">
        <v>0</v>
      </c>
      <c r="AB371" s="16">
        <v>0</v>
      </c>
      <c r="AC371" s="17">
        <v>0</v>
      </c>
      <c r="AD371">
        <v>0</v>
      </c>
      <c r="AE371">
        <v>0</v>
      </c>
      <c r="AF371">
        <v>82930000</v>
      </c>
      <c r="AG371">
        <v>0</v>
      </c>
      <c r="AH371">
        <v>234260000</v>
      </c>
      <c r="AI371">
        <v>547210000</v>
      </c>
      <c r="AJ371">
        <v>689590000</v>
      </c>
      <c r="AK371">
        <f t="shared" si="159"/>
        <v>0</v>
      </c>
      <c r="AL371">
        <f t="shared" si="159"/>
        <v>0.1515505930081687</v>
      </c>
      <c r="AM371">
        <f t="shared" si="159"/>
        <v>0</v>
      </c>
      <c r="AN371" s="15">
        <v>0</v>
      </c>
      <c r="AO371" s="16" t="s">
        <v>943</v>
      </c>
      <c r="AP371" s="17" t="s">
        <v>943</v>
      </c>
      <c r="AQ371">
        <v>0</v>
      </c>
      <c r="AR371">
        <v>0</v>
      </c>
      <c r="AS371">
        <v>0</v>
      </c>
      <c r="AT371">
        <v>0</v>
      </c>
      <c r="AU371">
        <v>747130000</v>
      </c>
      <c r="AV371">
        <v>737750000</v>
      </c>
      <c r="AW371">
        <v>625580000</v>
      </c>
      <c r="AX371">
        <f t="shared" si="160"/>
        <v>0</v>
      </c>
      <c r="AY371">
        <f t="shared" si="160"/>
        <v>0</v>
      </c>
      <c r="AZ371">
        <f t="shared" si="160"/>
        <v>0</v>
      </c>
      <c r="BA371" s="15">
        <v>0</v>
      </c>
      <c r="BB371" s="16">
        <v>0</v>
      </c>
      <c r="BC371" s="17">
        <v>0</v>
      </c>
      <c r="BD371">
        <v>0</v>
      </c>
      <c r="BE371">
        <v>0</v>
      </c>
      <c r="BF371">
        <v>0</v>
      </c>
      <c r="BG371">
        <v>2810800</v>
      </c>
      <c r="BH371">
        <v>752070000</v>
      </c>
      <c r="BI371">
        <v>733350000</v>
      </c>
      <c r="BJ371">
        <v>663290000</v>
      </c>
      <c r="BK371">
        <f t="shared" si="161"/>
        <v>0</v>
      </c>
      <c r="BL371">
        <f t="shared" si="161"/>
        <v>0</v>
      </c>
      <c r="BM371">
        <f t="shared" si="161"/>
        <v>4.2376637669797523E-3</v>
      </c>
      <c r="BN371" s="15">
        <v>0</v>
      </c>
      <c r="BO371" s="16">
        <f t="shared" ref="BO371:BO378" si="168">BL371/BM371</f>
        <v>0</v>
      </c>
      <c r="BP371" s="17">
        <v>0</v>
      </c>
      <c r="BQ371" s="41">
        <v>0</v>
      </c>
    </row>
    <row r="372" spans="1:69" customFormat="1" ht="15" x14ac:dyDescent="0.2">
      <c r="A372" t="s">
        <v>487</v>
      </c>
      <c r="B372" t="s">
        <v>488</v>
      </c>
      <c r="D372">
        <v>2365300</v>
      </c>
      <c r="E372">
        <v>0</v>
      </c>
      <c r="F372">
        <v>0</v>
      </c>
      <c r="G372">
        <v>0</v>
      </c>
      <c r="H372">
        <v>865460000</v>
      </c>
      <c r="I372">
        <v>887390000</v>
      </c>
      <c r="J372">
        <v>995240000</v>
      </c>
      <c r="K372">
        <f t="shared" si="157"/>
        <v>0</v>
      </c>
      <c r="L372">
        <f t="shared" si="157"/>
        <v>0</v>
      </c>
      <c r="M372">
        <f t="shared" si="157"/>
        <v>0</v>
      </c>
      <c r="N372" s="15" t="s">
        <v>943</v>
      </c>
      <c r="O372" s="16">
        <v>0</v>
      </c>
      <c r="P372" s="17">
        <v>0</v>
      </c>
      <c r="Q372">
        <v>7860400</v>
      </c>
      <c r="R372">
        <v>0</v>
      </c>
      <c r="S372">
        <v>7003400</v>
      </c>
      <c r="T372">
        <v>0</v>
      </c>
      <c r="U372">
        <v>876600000</v>
      </c>
      <c r="V372">
        <v>1078500000</v>
      </c>
      <c r="W372">
        <v>1138700000</v>
      </c>
      <c r="X372">
        <f t="shared" si="158"/>
        <v>0</v>
      </c>
      <c r="Y372">
        <f t="shared" si="158"/>
        <v>6.4936485859990725E-3</v>
      </c>
      <c r="Z372">
        <f t="shared" si="158"/>
        <v>0</v>
      </c>
      <c r="AA372" s="15" t="s">
        <v>943</v>
      </c>
      <c r="AB372" s="16" t="s">
        <v>943</v>
      </c>
      <c r="AC372" s="17" t="s">
        <v>943</v>
      </c>
      <c r="AD372">
        <v>0</v>
      </c>
      <c r="AE372">
        <v>0</v>
      </c>
      <c r="AF372">
        <v>0</v>
      </c>
      <c r="AG372">
        <v>0</v>
      </c>
      <c r="AH372">
        <v>234260000</v>
      </c>
      <c r="AI372">
        <v>547210000</v>
      </c>
      <c r="AJ372">
        <v>689590000</v>
      </c>
      <c r="AK372">
        <f t="shared" si="159"/>
        <v>0</v>
      </c>
      <c r="AL372">
        <f t="shared" si="159"/>
        <v>0</v>
      </c>
      <c r="AM372">
        <f t="shared" si="159"/>
        <v>0</v>
      </c>
      <c r="AN372" s="15">
        <v>0</v>
      </c>
      <c r="AO372" s="16">
        <v>0</v>
      </c>
      <c r="AP372" s="17">
        <v>0</v>
      </c>
      <c r="AQ372">
        <v>12533000</v>
      </c>
      <c r="AR372">
        <v>1872600</v>
      </c>
      <c r="AS372">
        <v>10358000</v>
      </c>
      <c r="AT372">
        <v>5293000</v>
      </c>
      <c r="AU372">
        <v>747130000</v>
      </c>
      <c r="AV372">
        <v>737750000</v>
      </c>
      <c r="AW372">
        <v>625580000</v>
      </c>
      <c r="AX372">
        <f t="shared" si="160"/>
        <v>2.5063911233654118E-3</v>
      </c>
      <c r="AY372">
        <f t="shared" si="160"/>
        <v>1.4039986445272788E-2</v>
      </c>
      <c r="AZ372">
        <f t="shared" si="160"/>
        <v>8.4609482400332496E-3</v>
      </c>
      <c r="BA372" s="15">
        <f t="shared" ref="BA372:BA378" si="169">AQ372/AR372</f>
        <v>6.6928334935383962</v>
      </c>
      <c r="BB372" s="16">
        <f t="shared" ref="BB372:BB378" si="170">AY372/AZ372</f>
        <v>1.6593868733107406</v>
      </c>
      <c r="BC372" s="17">
        <f t="shared" ref="BC372:BC378" si="171">AY372/AX372</f>
        <v>5.6016741818096003</v>
      </c>
      <c r="BD372">
        <v>5336000</v>
      </c>
      <c r="BE372">
        <v>0</v>
      </c>
      <c r="BF372">
        <v>22657000</v>
      </c>
      <c r="BG372">
        <v>10655000</v>
      </c>
      <c r="BH372">
        <v>752070000</v>
      </c>
      <c r="BI372">
        <v>733350000</v>
      </c>
      <c r="BJ372">
        <v>663290000</v>
      </c>
      <c r="BK372">
        <f t="shared" si="161"/>
        <v>0</v>
      </c>
      <c r="BL372">
        <f t="shared" si="161"/>
        <v>3.0895206927115292E-2</v>
      </c>
      <c r="BM372">
        <f t="shared" si="161"/>
        <v>1.606386346846779E-2</v>
      </c>
      <c r="BN372" s="15" t="s">
        <v>943</v>
      </c>
      <c r="BO372" s="16">
        <f t="shared" si="168"/>
        <v>1.9232737496655374</v>
      </c>
      <c r="BP372" s="17" t="s">
        <v>943</v>
      </c>
      <c r="BQ372" s="41">
        <v>0</v>
      </c>
    </row>
    <row r="373" spans="1:69" customFormat="1" ht="15" x14ac:dyDescent="0.2">
      <c r="A373" t="s">
        <v>628</v>
      </c>
      <c r="B373" t="s">
        <v>629</v>
      </c>
      <c r="D373">
        <v>0</v>
      </c>
      <c r="E373">
        <v>0</v>
      </c>
      <c r="F373">
        <v>0</v>
      </c>
      <c r="G373">
        <v>0</v>
      </c>
      <c r="H373">
        <v>865460000</v>
      </c>
      <c r="I373">
        <v>887390000</v>
      </c>
      <c r="J373">
        <v>995240000</v>
      </c>
      <c r="K373">
        <f t="shared" si="157"/>
        <v>0</v>
      </c>
      <c r="L373">
        <f t="shared" si="157"/>
        <v>0</v>
      </c>
      <c r="M373">
        <f t="shared" si="157"/>
        <v>0</v>
      </c>
      <c r="N373" s="15">
        <v>0</v>
      </c>
      <c r="O373" s="16">
        <v>0</v>
      </c>
      <c r="P373" s="17">
        <v>0</v>
      </c>
      <c r="Q373">
        <v>0</v>
      </c>
      <c r="R373">
        <v>0</v>
      </c>
      <c r="S373">
        <v>0</v>
      </c>
      <c r="T373">
        <v>422280</v>
      </c>
      <c r="U373">
        <v>876600000</v>
      </c>
      <c r="V373">
        <v>1078500000</v>
      </c>
      <c r="W373">
        <v>1138700000</v>
      </c>
      <c r="X373">
        <f t="shared" si="158"/>
        <v>0</v>
      </c>
      <c r="Y373">
        <f t="shared" si="158"/>
        <v>0</v>
      </c>
      <c r="Z373">
        <f t="shared" si="158"/>
        <v>3.7084394484938963E-4</v>
      </c>
      <c r="AA373" s="15">
        <v>0</v>
      </c>
      <c r="AB373" s="16">
        <f t="shared" ref="AB373:AB378" si="172">Y373/Z373</f>
        <v>0</v>
      </c>
      <c r="AC373" s="17">
        <v>0</v>
      </c>
      <c r="AD373">
        <v>0</v>
      </c>
      <c r="AE373">
        <v>0</v>
      </c>
      <c r="AF373">
        <v>0</v>
      </c>
      <c r="AG373">
        <v>4717700</v>
      </c>
      <c r="AH373">
        <v>234260000</v>
      </c>
      <c r="AI373">
        <v>547210000</v>
      </c>
      <c r="AJ373">
        <v>689590000</v>
      </c>
      <c r="AK373">
        <f t="shared" si="159"/>
        <v>0</v>
      </c>
      <c r="AL373">
        <f t="shared" si="159"/>
        <v>0</v>
      </c>
      <c r="AM373">
        <f t="shared" si="159"/>
        <v>6.8413115039371222E-3</v>
      </c>
      <c r="AN373" s="15">
        <v>0</v>
      </c>
      <c r="AO373" s="16">
        <f>AL373/AM373</f>
        <v>0</v>
      </c>
      <c r="AP373" s="17">
        <v>0</v>
      </c>
      <c r="AQ373">
        <v>11746000</v>
      </c>
      <c r="AR373">
        <v>7834300</v>
      </c>
      <c r="AS373">
        <v>0</v>
      </c>
      <c r="AT373">
        <v>10553000</v>
      </c>
      <c r="AU373">
        <v>747130000</v>
      </c>
      <c r="AV373">
        <v>737750000</v>
      </c>
      <c r="AW373">
        <v>625580000</v>
      </c>
      <c r="AX373">
        <f t="shared" si="160"/>
        <v>1.0485859221286791E-2</v>
      </c>
      <c r="AY373">
        <f t="shared" si="160"/>
        <v>0</v>
      </c>
      <c r="AZ373">
        <f t="shared" si="160"/>
        <v>1.6869145433038142E-2</v>
      </c>
      <c r="BA373" s="15">
        <f t="shared" si="169"/>
        <v>1.4993043411664093</v>
      </c>
      <c r="BB373" s="16">
        <f t="shared" si="170"/>
        <v>0</v>
      </c>
      <c r="BC373" s="17">
        <f t="shared" si="171"/>
        <v>0</v>
      </c>
      <c r="BD373">
        <v>21136000</v>
      </c>
      <c r="BE373">
        <v>7216500</v>
      </c>
      <c r="BF373">
        <v>18227000</v>
      </c>
      <c r="BG373">
        <v>11236000</v>
      </c>
      <c r="BH373">
        <v>752070000</v>
      </c>
      <c r="BI373">
        <v>733350000</v>
      </c>
      <c r="BJ373">
        <v>663290000</v>
      </c>
      <c r="BK373">
        <f t="shared" si="161"/>
        <v>9.5955163748055374E-3</v>
      </c>
      <c r="BL373">
        <f t="shared" si="161"/>
        <v>2.4854435126474398E-2</v>
      </c>
      <c r="BM373">
        <f t="shared" si="161"/>
        <v>1.6939800087442898E-2</v>
      </c>
      <c r="BN373" s="15">
        <f t="shared" ref="BN373:BN378" si="173">BD373/BE373</f>
        <v>2.9288436222545555</v>
      </c>
      <c r="BO373" s="16">
        <f t="shared" si="168"/>
        <v>1.4672212775933788</v>
      </c>
      <c r="BP373" s="17">
        <f t="shared" ref="BP373:BP378" si="174">BL373/BK373</f>
        <v>2.5902134033905075</v>
      </c>
      <c r="BQ373" s="41">
        <v>0</v>
      </c>
    </row>
    <row r="374" spans="1:69" customFormat="1" ht="15" x14ac:dyDescent="0.2">
      <c r="A374" t="s">
        <v>256</v>
      </c>
      <c r="B374" t="s">
        <v>257</v>
      </c>
      <c r="D374">
        <v>394780000</v>
      </c>
      <c r="E374">
        <v>178020000</v>
      </c>
      <c r="F374">
        <v>38046000</v>
      </c>
      <c r="G374">
        <v>18830000</v>
      </c>
      <c r="H374">
        <v>865460000</v>
      </c>
      <c r="I374">
        <v>887390000</v>
      </c>
      <c r="J374">
        <v>995240000</v>
      </c>
      <c r="K374">
        <f t="shared" si="157"/>
        <v>0.20569408175998891</v>
      </c>
      <c r="L374">
        <f t="shared" si="157"/>
        <v>4.287404636067569E-2</v>
      </c>
      <c r="M374">
        <f t="shared" si="157"/>
        <v>1.8920059483139746E-2</v>
      </c>
      <c r="N374" s="15">
        <f>D374/E374</f>
        <v>2.217615998202449</v>
      </c>
      <c r="O374" s="16">
        <f>L374/M374</f>
        <v>2.2660629792883098</v>
      </c>
      <c r="P374" s="17">
        <f>L374/K374</f>
        <v>0.20843597440349615</v>
      </c>
      <c r="Q374">
        <v>586890000</v>
      </c>
      <c r="R374">
        <v>92021000</v>
      </c>
      <c r="S374">
        <v>81480000</v>
      </c>
      <c r="T374">
        <v>78186000</v>
      </c>
      <c r="U374">
        <v>876600000</v>
      </c>
      <c r="V374">
        <v>1078500000</v>
      </c>
      <c r="W374">
        <v>1138700000</v>
      </c>
      <c r="X374">
        <f t="shared" si="158"/>
        <v>0.10497490303445128</v>
      </c>
      <c r="Y374">
        <f t="shared" si="158"/>
        <v>7.5549374130737132E-2</v>
      </c>
      <c r="Z374">
        <f t="shared" si="158"/>
        <v>6.8662509879687361E-2</v>
      </c>
      <c r="AA374" s="15">
        <f>Q374/R374</f>
        <v>6.3777833320655066</v>
      </c>
      <c r="AB374" s="16">
        <f t="shared" si="172"/>
        <v>1.1003002113251781</v>
      </c>
      <c r="AC374" s="17">
        <f>Y374/X374</f>
        <v>0.71968986821490932</v>
      </c>
      <c r="AD374">
        <v>512800000</v>
      </c>
      <c r="AE374">
        <v>0</v>
      </c>
      <c r="AF374">
        <v>0</v>
      </c>
      <c r="AG374">
        <v>20795000</v>
      </c>
      <c r="AH374">
        <v>234260000</v>
      </c>
      <c r="AI374">
        <v>547210000</v>
      </c>
      <c r="AJ374">
        <v>689590000</v>
      </c>
      <c r="AK374">
        <f t="shared" si="159"/>
        <v>0</v>
      </c>
      <c r="AL374">
        <f t="shared" si="159"/>
        <v>0</v>
      </c>
      <c r="AM374">
        <f t="shared" si="159"/>
        <v>3.0155599704172045E-2</v>
      </c>
      <c r="AN374" s="15" t="s">
        <v>943</v>
      </c>
      <c r="AO374" s="16">
        <f>AL374/AM374</f>
        <v>0</v>
      </c>
      <c r="AP374" s="17">
        <v>0</v>
      </c>
      <c r="AQ374">
        <v>241100000</v>
      </c>
      <c r="AR374">
        <v>100670000</v>
      </c>
      <c r="AS374">
        <v>92555000</v>
      </c>
      <c r="AT374">
        <v>120270000</v>
      </c>
      <c r="AU374">
        <v>747130000</v>
      </c>
      <c r="AV374">
        <v>737750000</v>
      </c>
      <c r="AW374">
        <v>625580000</v>
      </c>
      <c r="AX374">
        <f t="shared" si="160"/>
        <v>0.1347422804598932</v>
      </c>
      <c r="AY374">
        <f t="shared" si="160"/>
        <v>0.12545577770247374</v>
      </c>
      <c r="AZ374">
        <f t="shared" si="160"/>
        <v>0.19225358866971451</v>
      </c>
      <c r="BA374" s="15">
        <f t="shared" si="169"/>
        <v>2.3949538094765073</v>
      </c>
      <c r="BB374" s="16">
        <f t="shared" si="170"/>
        <v>0.65255363278551193</v>
      </c>
      <c r="BC374" s="17">
        <f t="shared" si="171"/>
        <v>0.93107951917005261</v>
      </c>
      <c r="BD374">
        <v>143970000</v>
      </c>
      <c r="BE374">
        <v>135800000</v>
      </c>
      <c r="BF374">
        <v>109520000</v>
      </c>
      <c r="BG374">
        <v>116570000</v>
      </c>
      <c r="BH374">
        <v>752070000</v>
      </c>
      <c r="BI374">
        <v>733350000</v>
      </c>
      <c r="BJ374">
        <v>663290000</v>
      </c>
      <c r="BK374">
        <f t="shared" si="161"/>
        <v>0.18056829816373476</v>
      </c>
      <c r="BL374">
        <f t="shared" si="161"/>
        <v>0.149342060407718</v>
      </c>
      <c r="BM374">
        <f t="shared" si="161"/>
        <v>0.17574514918059975</v>
      </c>
      <c r="BN374" s="15">
        <f t="shared" si="173"/>
        <v>1.0601620029455081</v>
      </c>
      <c r="BO374" s="16">
        <f t="shared" si="168"/>
        <v>0.84976490733323551</v>
      </c>
      <c r="BP374" s="17">
        <f t="shared" si="174"/>
        <v>0.82706688785590921</v>
      </c>
      <c r="BQ374" s="41">
        <v>0</v>
      </c>
    </row>
    <row r="375" spans="1:69" customFormat="1" ht="15" x14ac:dyDescent="0.2">
      <c r="A375" t="s">
        <v>258</v>
      </c>
      <c r="B375" t="s">
        <v>259</v>
      </c>
      <c r="D375">
        <v>43774000</v>
      </c>
      <c r="E375">
        <v>0</v>
      </c>
      <c r="F375">
        <v>11051000</v>
      </c>
      <c r="G375">
        <v>0</v>
      </c>
      <c r="H375">
        <v>865460000</v>
      </c>
      <c r="I375">
        <v>887390000</v>
      </c>
      <c r="J375">
        <v>995240000</v>
      </c>
      <c r="K375">
        <f t="shared" si="157"/>
        <v>0</v>
      </c>
      <c r="L375">
        <f t="shared" si="157"/>
        <v>1.2453374502755271E-2</v>
      </c>
      <c r="M375">
        <f t="shared" si="157"/>
        <v>0</v>
      </c>
      <c r="N375" s="15" t="s">
        <v>943</v>
      </c>
      <c r="O375" s="16" t="s">
        <v>943</v>
      </c>
      <c r="P375" s="17" t="s">
        <v>943</v>
      </c>
      <c r="Q375">
        <v>12619000</v>
      </c>
      <c r="R375">
        <v>0</v>
      </c>
      <c r="S375">
        <v>0</v>
      </c>
      <c r="T375">
        <v>5227700</v>
      </c>
      <c r="U375">
        <v>876600000</v>
      </c>
      <c r="V375">
        <v>1078500000</v>
      </c>
      <c r="W375">
        <v>1138700000</v>
      </c>
      <c r="X375">
        <f t="shared" si="158"/>
        <v>0</v>
      </c>
      <c r="Y375">
        <f t="shared" si="158"/>
        <v>0</v>
      </c>
      <c r="Z375">
        <f t="shared" si="158"/>
        <v>4.5909370334592083E-3</v>
      </c>
      <c r="AA375" s="15" t="s">
        <v>943</v>
      </c>
      <c r="AB375" s="16">
        <f t="shared" si="172"/>
        <v>0</v>
      </c>
      <c r="AC375" s="17">
        <v>0</v>
      </c>
      <c r="AD375">
        <v>12971000</v>
      </c>
      <c r="AE375">
        <v>0</v>
      </c>
      <c r="AF375">
        <v>0</v>
      </c>
      <c r="AG375">
        <v>0</v>
      </c>
      <c r="AH375">
        <v>234260000</v>
      </c>
      <c r="AI375">
        <v>547210000</v>
      </c>
      <c r="AJ375">
        <v>689590000</v>
      </c>
      <c r="AK375">
        <f t="shared" si="159"/>
        <v>0</v>
      </c>
      <c r="AL375">
        <f t="shared" si="159"/>
        <v>0</v>
      </c>
      <c r="AM375">
        <f t="shared" si="159"/>
        <v>0</v>
      </c>
      <c r="AN375" s="15" t="s">
        <v>943</v>
      </c>
      <c r="AO375" s="16">
        <v>0</v>
      </c>
      <c r="AP375" s="17">
        <v>0</v>
      </c>
      <c r="AQ375">
        <v>9154300</v>
      </c>
      <c r="AR375">
        <v>3868500</v>
      </c>
      <c r="AS375">
        <v>3056100</v>
      </c>
      <c r="AT375">
        <v>1134700</v>
      </c>
      <c r="AU375">
        <v>747130000</v>
      </c>
      <c r="AV375">
        <v>737750000</v>
      </c>
      <c r="AW375">
        <v>625580000</v>
      </c>
      <c r="AX375">
        <f t="shared" si="160"/>
        <v>5.1778137673497253E-3</v>
      </c>
      <c r="AY375">
        <f t="shared" si="160"/>
        <v>4.1424601829888174E-3</v>
      </c>
      <c r="AZ375">
        <f t="shared" si="160"/>
        <v>1.8138367594871959E-3</v>
      </c>
      <c r="BA375" s="15">
        <f t="shared" si="169"/>
        <v>2.3663693938218948</v>
      </c>
      <c r="BB375" s="16">
        <f t="shared" si="170"/>
        <v>2.2838109114956766</v>
      </c>
      <c r="BC375" s="17">
        <f t="shared" si="171"/>
        <v>0.80004039718661879</v>
      </c>
      <c r="BD375">
        <v>6240100</v>
      </c>
      <c r="BE375">
        <v>2407600</v>
      </c>
      <c r="BF375">
        <v>4160500</v>
      </c>
      <c r="BG375">
        <v>816130</v>
      </c>
      <c r="BH375">
        <v>752070000</v>
      </c>
      <c r="BI375">
        <v>733350000</v>
      </c>
      <c r="BJ375">
        <v>663290000</v>
      </c>
      <c r="BK375">
        <f t="shared" si="161"/>
        <v>3.2012977515390854E-3</v>
      </c>
      <c r="BL375">
        <f t="shared" si="161"/>
        <v>5.6732801527238017E-3</v>
      </c>
      <c r="BM375">
        <f t="shared" si="161"/>
        <v>1.2304271133290114E-3</v>
      </c>
      <c r="BN375" s="15">
        <f t="shared" si="173"/>
        <v>2.5918341917262002</v>
      </c>
      <c r="BO375" s="16">
        <f t="shared" si="168"/>
        <v>4.6108217961601348</v>
      </c>
      <c r="BP375" s="17">
        <f t="shared" si="174"/>
        <v>1.7721813442677312</v>
      </c>
      <c r="BQ375" s="41">
        <v>0</v>
      </c>
    </row>
    <row r="376" spans="1:69" customFormat="1" ht="15" x14ac:dyDescent="0.2">
      <c r="A376" t="s">
        <v>260</v>
      </c>
      <c r="B376" t="s">
        <v>261</v>
      </c>
      <c r="D376">
        <v>85462000</v>
      </c>
      <c r="E376">
        <v>88443000</v>
      </c>
      <c r="F376">
        <v>24418000</v>
      </c>
      <c r="G376">
        <v>54694000</v>
      </c>
      <c r="H376">
        <v>865460000</v>
      </c>
      <c r="I376">
        <v>887390000</v>
      </c>
      <c r="J376">
        <v>995240000</v>
      </c>
      <c r="K376">
        <f t="shared" si="157"/>
        <v>0.102191897950223</v>
      </c>
      <c r="L376">
        <f t="shared" si="157"/>
        <v>2.7516649950979841E-2</v>
      </c>
      <c r="M376">
        <f t="shared" si="157"/>
        <v>5.49555886017443E-2</v>
      </c>
      <c r="N376" s="15">
        <f>D376/E376</f>
        <v>0.96629467566681371</v>
      </c>
      <c r="O376" s="16">
        <f>L376/M376</f>
        <v>0.50070703728403809</v>
      </c>
      <c r="P376" s="17">
        <f>L376/K376</f>
        <v>0.26926449652968593</v>
      </c>
      <c r="Q376">
        <v>126770000</v>
      </c>
      <c r="R376">
        <v>120540000</v>
      </c>
      <c r="S376">
        <v>98486000</v>
      </c>
      <c r="T376">
        <v>98382000</v>
      </c>
      <c r="U376">
        <v>876600000</v>
      </c>
      <c r="V376">
        <v>1078500000</v>
      </c>
      <c r="W376">
        <v>1138700000</v>
      </c>
      <c r="X376">
        <f t="shared" si="158"/>
        <v>0.1375085557837098</v>
      </c>
      <c r="Y376">
        <f t="shared" si="158"/>
        <v>9.1317570700046355E-2</v>
      </c>
      <c r="Z376">
        <f t="shared" si="158"/>
        <v>8.6398524633353818E-2</v>
      </c>
      <c r="AA376" s="15">
        <f>Q376/R376</f>
        <v>1.051684088269454</v>
      </c>
      <c r="AB376" s="16">
        <f t="shared" si="172"/>
        <v>1.0569343757612448</v>
      </c>
      <c r="AC376" s="17">
        <f>Y376/X376</f>
        <v>0.66408646487191492</v>
      </c>
      <c r="AD376">
        <v>0</v>
      </c>
      <c r="AE376">
        <v>19100000</v>
      </c>
      <c r="AF376">
        <v>0</v>
      </c>
      <c r="AG376">
        <v>41725000</v>
      </c>
      <c r="AH376">
        <v>234260000</v>
      </c>
      <c r="AI376">
        <v>547210000</v>
      </c>
      <c r="AJ376">
        <v>689590000</v>
      </c>
      <c r="AK376">
        <f t="shared" si="159"/>
        <v>8.1533339025014945E-2</v>
      </c>
      <c r="AL376">
        <f t="shared" si="159"/>
        <v>0</v>
      </c>
      <c r="AM376">
        <f t="shared" si="159"/>
        <v>6.0506967908467352E-2</v>
      </c>
      <c r="AN376" s="15">
        <f>AD376/AE376</f>
        <v>0</v>
      </c>
      <c r="AO376" s="16">
        <f>AL376/AM376</f>
        <v>0</v>
      </c>
      <c r="AP376" s="17">
        <f>AL376/AK376</f>
        <v>0</v>
      </c>
      <c r="AQ376">
        <v>33326000</v>
      </c>
      <c r="AR376">
        <v>18021000</v>
      </c>
      <c r="AS376">
        <v>29316000</v>
      </c>
      <c r="AT376">
        <v>32685000</v>
      </c>
      <c r="AU376">
        <v>747130000</v>
      </c>
      <c r="AV376">
        <v>737750000</v>
      </c>
      <c r="AW376">
        <v>625580000</v>
      </c>
      <c r="AX376">
        <f t="shared" si="160"/>
        <v>2.4120300349336796E-2</v>
      </c>
      <c r="AY376">
        <f t="shared" si="160"/>
        <v>3.9737038292104371E-2</v>
      </c>
      <c r="AZ376">
        <f t="shared" si="160"/>
        <v>5.2247514306723364E-2</v>
      </c>
      <c r="BA376" s="15">
        <f t="shared" si="169"/>
        <v>1.8492869430109318</v>
      </c>
      <c r="BB376" s="16">
        <f t="shared" si="170"/>
        <v>0.76055366115265877</v>
      </c>
      <c r="BC376" s="17">
        <f t="shared" si="171"/>
        <v>1.6474520514499715</v>
      </c>
      <c r="BD376">
        <v>33639000</v>
      </c>
      <c r="BE376">
        <v>32295000</v>
      </c>
      <c r="BF376">
        <v>44907000</v>
      </c>
      <c r="BG376">
        <v>52637000</v>
      </c>
      <c r="BH376">
        <v>752070000</v>
      </c>
      <c r="BI376">
        <v>733350000</v>
      </c>
      <c r="BJ376">
        <v>663290000</v>
      </c>
      <c r="BK376">
        <f t="shared" si="161"/>
        <v>4.2941481511029556E-2</v>
      </c>
      <c r="BL376">
        <f t="shared" si="161"/>
        <v>6.1235426467580283E-2</v>
      </c>
      <c r="BM376">
        <f t="shared" si="161"/>
        <v>7.9357445461261292E-2</v>
      </c>
      <c r="BN376" s="15">
        <f t="shared" si="173"/>
        <v>1.0416163492800743</v>
      </c>
      <c r="BO376" s="16">
        <f t="shared" si="168"/>
        <v>0.77164059543061581</v>
      </c>
      <c r="BP376" s="17">
        <f t="shared" si="174"/>
        <v>1.4260203493876176</v>
      </c>
      <c r="BQ376" s="41">
        <v>0</v>
      </c>
    </row>
    <row r="377" spans="1:69" customFormat="1" ht="15" x14ac:dyDescent="0.2">
      <c r="A377" t="s">
        <v>113</v>
      </c>
      <c r="B377" t="s">
        <v>114</v>
      </c>
      <c r="D377">
        <v>61800000</v>
      </c>
      <c r="E377">
        <v>28591000</v>
      </c>
      <c r="F377">
        <v>22642000</v>
      </c>
      <c r="G377">
        <v>67763000</v>
      </c>
      <c r="H377">
        <v>865460000</v>
      </c>
      <c r="I377">
        <v>887390000</v>
      </c>
      <c r="J377">
        <v>995240000</v>
      </c>
      <c r="K377">
        <f t="shared" si="157"/>
        <v>3.303561112009798E-2</v>
      </c>
      <c r="L377">
        <f t="shared" si="157"/>
        <v>2.5515275132692503E-2</v>
      </c>
      <c r="M377">
        <f t="shared" si="157"/>
        <v>6.8087094570153939E-2</v>
      </c>
      <c r="N377" s="15">
        <f>D377/E377</f>
        <v>2.1615193592389215</v>
      </c>
      <c r="O377" s="16">
        <f>L377/M377</f>
        <v>0.37474466040554411</v>
      </c>
      <c r="P377" s="17">
        <f>L377/K377</f>
        <v>0.7723566862418263</v>
      </c>
      <c r="Q377">
        <v>110170000</v>
      </c>
      <c r="R377">
        <v>58433000</v>
      </c>
      <c r="S377">
        <v>55810000</v>
      </c>
      <c r="T377">
        <v>62060000</v>
      </c>
      <c r="U377">
        <v>876600000</v>
      </c>
      <c r="V377">
        <v>1078500000</v>
      </c>
      <c r="W377">
        <v>1138700000</v>
      </c>
      <c r="X377">
        <f t="shared" si="158"/>
        <v>6.6658681268537537E-2</v>
      </c>
      <c r="Y377">
        <f t="shared" si="158"/>
        <v>5.1747797867408435E-2</v>
      </c>
      <c r="Z377">
        <f t="shared" si="158"/>
        <v>5.4500746465267411E-2</v>
      </c>
      <c r="AA377" s="15">
        <f>Q377/R377</f>
        <v>1.8854072185237793</v>
      </c>
      <c r="AB377" s="16">
        <f t="shared" si="172"/>
        <v>0.94948787353557818</v>
      </c>
      <c r="AC377" s="17">
        <f>Y377/X377</f>
        <v>0.77630995517208135</v>
      </c>
      <c r="AD377">
        <v>112110000</v>
      </c>
      <c r="AE377">
        <v>51717000</v>
      </c>
      <c r="AF377">
        <v>36061000</v>
      </c>
      <c r="AG377">
        <v>37309000</v>
      </c>
      <c r="AH377">
        <v>234260000</v>
      </c>
      <c r="AI377">
        <v>547210000</v>
      </c>
      <c r="AJ377">
        <v>689590000</v>
      </c>
      <c r="AK377">
        <f t="shared" si="159"/>
        <v>0.22076752326474858</v>
      </c>
      <c r="AL377">
        <f t="shared" si="159"/>
        <v>6.5899745984174266E-2</v>
      </c>
      <c r="AM377">
        <f t="shared" si="159"/>
        <v>5.4103162748879767E-2</v>
      </c>
      <c r="AN377" s="15">
        <f>AD377/AE377</f>
        <v>2.1677591507628051</v>
      </c>
      <c r="AO377" s="16">
        <f>AL377/AM377</f>
        <v>1.2180386993279566</v>
      </c>
      <c r="AP377" s="17">
        <f>AL377/AK377</f>
        <v>0.29850290028912474</v>
      </c>
      <c r="AQ377">
        <v>16298000</v>
      </c>
      <c r="AR377">
        <v>7750800</v>
      </c>
      <c r="AS377">
        <v>8149100</v>
      </c>
      <c r="AT377">
        <v>9120300</v>
      </c>
      <c r="AU377">
        <v>747130000</v>
      </c>
      <c r="AV377">
        <v>737750000</v>
      </c>
      <c r="AW377">
        <v>625580000</v>
      </c>
      <c r="AX377">
        <f t="shared" si="160"/>
        <v>1.0374098215839279E-2</v>
      </c>
      <c r="AY377">
        <f t="shared" si="160"/>
        <v>1.1045882751609623E-2</v>
      </c>
      <c r="AZ377">
        <f t="shared" si="160"/>
        <v>1.4578950733719108E-2</v>
      </c>
      <c r="BA377" s="15">
        <f t="shared" si="169"/>
        <v>2.102750683800382</v>
      </c>
      <c r="BB377" s="16">
        <f t="shared" si="170"/>
        <v>0.7576596528350984</v>
      </c>
      <c r="BC377" s="17">
        <f t="shared" si="171"/>
        <v>1.0647559452198609</v>
      </c>
      <c r="BD377">
        <v>12287000</v>
      </c>
      <c r="BE377">
        <v>7777000</v>
      </c>
      <c r="BF377">
        <v>7466200</v>
      </c>
      <c r="BG377">
        <v>10257000</v>
      </c>
      <c r="BH377">
        <v>752070000</v>
      </c>
      <c r="BI377">
        <v>733350000</v>
      </c>
      <c r="BJ377">
        <v>663290000</v>
      </c>
      <c r="BK377">
        <f t="shared" si="161"/>
        <v>1.034079274535615E-2</v>
      </c>
      <c r="BL377">
        <f t="shared" si="161"/>
        <v>1.0180950432944706E-2</v>
      </c>
      <c r="BM377">
        <f t="shared" si="161"/>
        <v>1.5463824269927181E-2</v>
      </c>
      <c r="BN377" s="15">
        <f t="shared" si="173"/>
        <v>1.57991513437058</v>
      </c>
      <c r="BO377" s="16">
        <f t="shared" si="168"/>
        <v>0.65837209833946519</v>
      </c>
      <c r="BP377" s="17">
        <f t="shared" si="174"/>
        <v>0.98454254752536008</v>
      </c>
      <c r="BQ377" s="41">
        <v>0</v>
      </c>
    </row>
    <row r="378" spans="1:69" customFormat="1" ht="15" x14ac:dyDescent="0.2">
      <c r="A378" t="s">
        <v>400</v>
      </c>
      <c r="B378" t="s">
        <v>401</v>
      </c>
      <c r="D378">
        <v>12895000</v>
      </c>
      <c r="E378">
        <v>33376000</v>
      </c>
      <c r="F378">
        <v>0</v>
      </c>
      <c r="G378">
        <v>10821000</v>
      </c>
      <c r="H378">
        <v>865460000</v>
      </c>
      <c r="I378">
        <v>887390000</v>
      </c>
      <c r="J378">
        <v>995240000</v>
      </c>
      <c r="K378">
        <f t="shared" si="157"/>
        <v>3.856446282901578E-2</v>
      </c>
      <c r="L378">
        <f t="shared" si="157"/>
        <v>0</v>
      </c>
      <c r="M378">
        <f t="shared" si="157"/>
        <v>1.0872754310518066E-2</v>
      </c>
      <c r="N378" s="15">
        <f>D378/E378</f>
        <v>0.38635546500479384</v>
      </c>
      <c r="O378" s="16">
        <f>L378/M378</f>
        <v>0</v>
      </c>
      <c r="P378" s="17">
        <f>L378/K378</f>
        <v>0</v>
      </c>
      <c r="Q378">
        <v>33367000</v>
      </c>
      <c r="R378">
        <v>9322900</v>
      </c>
      <c r="S378">
        <v>6421100</v>
      </c>
      <c r="T378">
        <v>10645000</v>
      </c>
      <c r="U378">
        <v>876600000</v>
      </c>
      <c r="V378">
        <v>1078500000</v>
      </c>
      <c r="W378">
        <v>1138700000</v>
      </c>
      <c r="X378">
        <f t="shared" si="158"/>
        <v>1.0635295459730777E-2</v>
      </c>
      <c r="Y378">
        <f t="shared" si="158"/>
        <v>5.9537320352341218E-3</v>
      </c>
      <c r="Z378">
        <f t="shared" si="158"/>
        <v>9.348379731272503E-3</v>
      </c>
      <c r="AA378" s="15">
        <f>Q378/R378</f>
        <v>3.5790365658754251</v>
      </c>
      <c r="AB378" s="16">
        <f t="shared" si="172"/>
        <v>0.63687314875726586</v>
      </c>
      <c r="AC378" s="17">
        <f>Y378/X378</f>
        <v>0.55980880435124603</v>
      </c>
      <c r="AD378">
        <v>0</v>
      </c>
      <c r="AE378">
        <v>6816800</v>
      </c>
      <c r="AF378">
        <v>0</v>
      </c>
      <c r="AG378">
        <v>21585000</v>
      </c>
      <c r="AH378">
        <v>234260000</v>
      </c>
      <c r="AI378">
        <v>547210000</v>
      </c>
      <c r="AJ378">
        <v>689590000</v>
      </c>
      <c r="AK378">
        <f t="shared" si="159"/>
        <v>2.9099291385639887E-2</v>
      </c>
      <c r="AL378">
        <f t="shared" si="159"/>
        <v>0</v>
      </c>
      <c r="AM378">
        <f t="shared" si="159"/>
        <v>3.1301207964152609E-2</v>
      </c>
      <c r="AN378" s="15">
        <f>AD378/AE378</f>
        <v>0</v>
      </c>
      <c r="AO378" s="16">
        <f>AL378/AM378</f>
        <v>0</v>
      </c>
      <c r="AP378" s="17">
        <f>AL378/AK378</f>
        <v>0</v>
      </c>
      <c r="AQ378">
        <v>3074800</v>
      </c>
      <c r="AR378">
        <v>5866200</v>
      </c>
      <c r="AS378">
        <v>2838400</v>
      </c>
      <c r="AT378">
        <v>3375700</v>
      </c>
      <c r="AU378">
        <v>747130000</v>
      </c>
      <c r="AV378">
        <v>737750000</v>
      </c>
      <c r="AW378">
        <v>625580000</v>
      </c>
      <c r="AX378">
        <f t="shared" si="160"/>
        <v>7.8516456306131459E-3</v>
      </c>
      <c r="AY378">
        <f t="shared" si="160"/>
        <v>3.8473737716028466E-3</v>
      </c>
      <c r="AZ378">
        <f t="shared" si="160"/>
        <v>5.396112407685668E-3</v>
      </c>
      <c r="BA378" s="15">
        <f t="shared" si="169"/>
        <v>0.52415533053765639</v>
      </c>
      <c r="BB378" s="16">
        <f t="shared" si="170"/>
        <v>0.7129899232868171</v>
      </c>
      <c r="BC378" s="17">
        <f t="shared" si="171"/>
        <v>0.49000858579278495</v>
      </c>
      <c r="BD378">
        <v>12770000</v>
      </c>
      <c r="BE378">
        <v>4405800</v>
      </c>
      <c r="BF378">
        <v>4698600</v>
      </c>
      <c r="BG378">
        <v>2338700</v>
      </c>
      <c r="BH378">
        <v>752070000</v>
      </c>
      <c r="BI378">
        <v>733350000</v>
      </c>
      <c r="BJ378">
        <v>663290000</v>
      </c>
      <c r="BK378">
        <f t="shared" si="161"/>
        <v>5.858231281662611E-3</v>
      </c>
      <c r="BL378">
        <f t="shared" si="161"/>
        <v>6.4070362037226426E-3</v>
      </c>
      <c r="BM378">
        <f t="shared" si="161"/>
        <v>3.52590872770583E-3</v>
      </c>
      <c r="BN378" s="15">
        <f t="shared" si="173"/>
        <v>2.8984520404920788</v>
      </c>
      <c r="BO378" s="16">
        <f t="shared" si="168"/>
        <v>1.8171304757203539</v>
      </c>
      <c r="BP378" s="17">
        <f t="shared" si="174"/>
        <v>1.0936809927217959</v>
      </c>
      <c r="BQ378" s="41">
        <v>0</v>
      </c>
    </row>
    <row r="379" spans="1:69" customFormat="1" ht="15" x14ac:dyDescent="0.2">
      <c r="A379" t="s">
        <v>298</v>
      </c>
      <c r="B379" t="s">
        <v>299</v>
      </c>
      <c r="D379">
        <v>0</v>
      </c>
      <c r="E379">
        <v>0</v>
      </c>
      <c r="F379">
        <v>0</v>
      </c>
      <c r="G379">
        <v>0</v>
      </c>
      <c r="H379">
        <v>865460000</v>
      </c>
      <c r="I379">
        <v>887390000</v>
      </c>
      <c r="J379">
        <v>995240000</v>
      </c>
      <c r="K379">
        <f t="shared" si="157"/>
        <v>0</v>
      </c>
      <c r="L379">
        <f t="shared" si="157"/>
        <v>0</v>
      </c>
      <c r="M379">
        <f t="shared" si="157"/>
        <v>0</v>
      </c>
      <c r="N379" s="15">
        <v>0</v>
      </c>
      <c r="O379" s="16">
        <v>0</v>
      </c>
      <c r="P379" s="17">
        <v>0</v>
      </c>
      <c r="Q379">
        <v>0</v>
      </c>
      <c r="R379">
        <v>0</v>
      </c>
      <c r="S379">
        <v>0</v>
      </c>
      <c r="T379">
        <v>0</v>
      </c>
      <c r="U379">
        <v>876600000</v>
      </c>
      <c r="V379">
        <v>1078500000</v>
      </c>
      <c r="W379">
        <v>1138700000</v>
      </c>
      <c r="X379">
        <f t="shared" si="158"/>
        <v>0</v>
      </c>
      <c r="Y379">
        <f t="shared" si="158"/>
        <v>0</v>
      </c>
      <c r="Z379">
        <f t="shared" si="158"/>
        <v>0</v>
      </c>
      <c r="AA379" s="15">
        <v>0</v>
      </c>
      <c r="AB379" s="16">
        <v>0</v>
      </c>
      <c r="AC379" s="17">
        <v>0</v>
      </c>
      <c r="AD379">
        <v>0</v>
      </c>
      <c r="AE379">
        <v>0</v>
      </c>
      <c r="AF379">
        <v>0</v>
      </c>
      <c r="AG379">
        <v>0</v>
      </c>
      <c r="AH379">
        <v>234260000</v>
      </c>
      <c r="AI379">
        <v>547210000</v>
      </c>
      <c r="AJ379">
        <v>689590000</v>
      </c>
      <c r="AK379">
        <f t="shared" si="159"/>
        <v>0</v>
      </c>
      <c r="AL379">
        <f t="shared" si="159"/>
        <v>0</v>
      </c>
      <c r="AM379">
        <f t="shared" si="159"/>
        <v>0</v>
      </c>
      <c r="AN379" s="15">
        <v>0</v>
      </c>
      <c r="AO379" s="16">
        <v>0</v>
      </c>
      <c r="AP379" s="17">
        <v>0</v>
      </c>
      <c r="AQ379">
        <v>0</v>
      </c>
      <c r="AR379">
        <v>0</v>
      </c>
      <c r="AS379">
        <v>0</v>
      </c>
      <c r="AT379">
        <v>0</v>
      </c>
      <c r="AU379">
        <v>747130000</v>
      </c>
      <c r="AV379">
        <v>737750000</v>
      </c>
      <c r="AW379">
        <v>625580000</v>
      </c>
      <c r="AX379">
        <f t="shared" si="160"/>
        <v>0</v>
      </c>
      <c r="AY379">
        <f t="shared" si="160"/>
        <v>0</v>
      </c>
      <c r="AZ379">
        <f t="shared" si="160"/>
        <v>0</v>
      </c>
      <c r="BA379" s="15">
        <v>0</v>
      </c>
      <c r="BB379" s="16">
        <v>0</v>
      </c>
      <c r="BC379" s="17">
        <v>0</v>
      </c>
      <c r="BD379">
        <v>0</v>
      </c>
      <c r="BE379">
        <v>0</v>
      </c>
      <c r="BF379">
        <v>0</v>
      </c>
      <c r="BG379">
        <v>0</v>
      </c>
      <c r="BH379">
        <v>752070000</v>
      </c>
      <c r="BI379">
        <v>733350000</v>
      </c>
      <c r="BJ379">
        <v>663290000</v>
      </c>
      <c r="BK379">
        <f t="shared" si="161"/>
        <v>0</v>
      </c>
      <c r="BL379">
        <f t="shared" si="161"/>
        <v>0</v>
      </c>
      <c r="BM379">
        <f t="shared" si="161"/>
        <v>0</v>
      </c>
      <c r="BN379" s="15">
        <v>0</v>
      </c>
      <c r="BO379" s="16">
        <v>0</v>
      </c>
      <c r="BP379" s="17">
        <v>0</v>
      </c>
      <c r="BQ379" s="41">
        <v>0</v>
      </c>
    </row>
    <row r="380" spans="1:69" customFormat="1" ht="15" x14ac:dyDescent="0.2">
      <c r="A380" t="s">
        <v>640</v>
      </c>
      <c r="B380" t="s">
        <v>641</v>
      </c>
      <c r="D380">
        <v>10299000</v>
      </c>
      <c r="E380">
        <v>0</v>
      </c>
      <c r="F380">
        <v>0</v>
      </c>
      <c r="G380">
        <v>10496000</v>
      </c>
      <c r="H380">
        <v>865460000</v>
      </c>
      <c r="I380">
        <v>887390000</v>
      </c>
      <c r="J380">
        <v>995240000</v>
      </c>
      <c r="K380">
        <f t="shared" si="157"/>
        <v>0</v>
      </c>
      <c r="L380">
        <f t="shared" si="157"/>
        <v>0</v>
      </c>
      <c r="M380">
        <f t="shared" si="157"/>
        <v>1.0546199911579117E-2</v>
      </c>
      <c r="N380" s="15" t="s">
        <v>943</v>
      </c>
      <c r="O380" s="16">
        <f>L380/M380</f>
        <v>0</v>
      </c>
      <c r="P380" s="17">
        <v>0</v>
      </c>
      <c r="Q380">
        <v>15353000</v>
      </c>
      <c r="R380">
        <v>0</v>
      </c>
      <c r="S380">
        <v>17659000</v>
      </c>
      <c r="T380">
        <v>19580000</v>
      </c>
      <c r="U380">
        <v>876600000</v>
      </c>
      <c r="V380">
        <v>1078500000</v>
      </c>
      <c r="W380">
        <v>1138700000</v>
      </c>
      <c r="X380">
        <f t="shared" si="158"/>
        <v>0</v>
      </c>
      <c r="Y380">
        <f t="shared" si="158"/>
        <v>1.637366713027353E-2</v>
      </c>
      <c r="Z380">
        <f t="shared" si="158"/>
        <v>1.7195046983402126E-2</v>
      </c>
      <c r="AA380" s="15" t="s">
        <v>943</v>
      </c>
      <c r="AB380" s="16">
        <f>Y380/Z380</f>
        <v>0.95223160169777665</v>
      </c>
      <c r="AC380" s="17" t="s">
        <v>943</v>
      </c>
      <c r="AD380">
        <v>26494000</v>
      </c>
      <c r="AE380">
        <v>0</v>
      </c>
      <c r="AF380">
        <v>0</v>
      </c>
      <c r="AG380">
        <v>4618500</v>
      </c>
      <c r="AH380">
        <v>234260000</v>
      </c>
      <c r="AI380">
        <v>547210000</v>
      </c>
      <c r="AJ380">
        <v>689590000</v>
      </c>
      <c r="AK380">
        <f t="shared" si="159"/>
        <v>0</v>
      </c>
      <c r="AL380">
        <f t="shared" si="159"/>
        <v>0</v>
      </c>
      <c r="AM380">
        <f t="shared" si="159"/>
        <v>6.6974579097724739E-3</v>
      </c>
      <c r="AN380" s="15" t="s">
        <v>943</v>
      </c>
      <c r="AO380" s="16">
        <f>AL380/AM380</f>
        <v>0</v>
      </c>
      <c r="AP380" s="17">
        <v>0</v>
      </c>
      <c r="AQ380">
        <v>3349600</v>
      </c>
      <c r="AR380">
        <v>3431600</v>
      </c>
      <c r="AS380">
        <v>0</v>
      </c>
      <c r="AT380">
        <v>3512800</v>
      </c>
      <c r="AU380">
        <v>747130000</v>
      </c>
      <c r="AV380">
        <v>737750000</v>
      </c>
      <c r="AW380">
        <v>625580000</v>
      </c>
      <c r="AX380">
        <f t="shared" si="160"/>
        <v>4.5930427101039976E-3</v>
      </c>
      <c r="AY380">
        <f t="shared" si="160"/>
        <v>0</v>
      </c>
      <c r="AZ380">
        <f t="shared" si="160"/>
        <v>5.6152690303398443E-3</v>
      </c>
      <c r="BA380" s="15">
        <f>AQ380/AR380</f>
        <v>0.97610444107704863</v>
      </c>
      <c r="BB380" s="16">
        <f>AY380/AZ380</f>
        <v>0</v>
      </c>
      <c r="BC380" s="17">
        <f>AY380/AX380</f>
        <v>0</v>
      </c>
      <c r="BD380">
        <v>0</v>
      </c>
      <c r="BE380">
        <v>0</v>
      </c>
      <c r="BF380">
        <v>0</v>
      </c>
      <c r="BG380">
        <v>0</v>
      </c>
      <c r="BH380">
        <v>752070000</v>
      </c>
      <c r="BI380">
        <v>733350000</v>
      </c>
      <c r="BJ380">
        <v>663290000</v>
      </c>
      <c r="BK380">
        <f t="shared" si="161"/>
        <v>0</v>
      </c>
      <c r="BL380">
        <f t="shared" si="161"/>
        <v>0</v>
      </c>
      <c r="BM380">
        <f t="shared" si="161"/>
        <v>0</v>
      </c>
      <c r="BN380" s="15">
        <v>0</v>
      </c>
      <c r="BO380" s="16">
        <v>0</v>
      </c>
      <c r="BP380" s="17">
        <v>0</v>
      </c>
      <c r="BQ380" s="41">
        <v>0</v>
      </c>
    </row>
    <row r="381" spans="1:69" customFormat="1" ht="15" x14ac:dyDescent="0.2">
      <c r="A381" t="s">
        <v>543</v>
      </c>
      <c r="B381" t="s">
        <v>544</v>
      </c>
      <c r="D381">
        <v>0</v>
      </c>
      <c r="E381">
        <v>0</v>
      </c>
      <c r="F381">
        <v>0</v>
      </c>
      <c r="G381">
        <v>0</v>
      </c>
      <c r="H381">
        <v>865460000</v>
      </c>
      <c r="I381">
        <v>887390000</v>
      </c>
      <c r="J381">
        <v>995240000</v>
      </c>
      <c r="K381">
        <f t="shared" si="157"/>
        <v>0</v>
      </c>
      <c r="L381">
        <f t="shared" si="157"/>
        <v>0</v>
      </c>
      <c r="M381">
        <f t="shared" si="157"/>
        <v>0</v>
      </c>
      <c r="N381" s="15">
        <v>0</v>
      </c>
      <c r="O381" s="16">
        <v>0</v>
      </c>
      <c r="P381" s="17">
        <v>0</v>
      </c>
      <c r="Q381">
        <v>0</v>
      </c>
      <c r="R381">
        <v>0</v>
      </c>
      <c r="S381">
        <v>15960000</v>
      </c>
      <c r="T381">
        <v>8528800</v>
      </c>
      <c r="U381">
        <v>876600000</v>
      </c>
      <c r="V381">
        <v>1078500000</v>
      </c>
      <c r="W381">
        <v>1138700000</v>
      </c>
      <c r="X381">
        <f t="shared" si="158"/>
        <v>0</v>
      </c>
      <c r="Y381">
        <f t="shared" si="158"/>
        <v>1.4798331015299026E-2</v>
      </c>
      <c r="Z381">
        <f t="shared" si="158"/>
        <v>7.4899446737507688E-3</v>
      </c>
      <c r="AA381" s="15">
        <v>0</v>
      </c>
      <c r="AB381" s="16">
        <f>Y381/Z381</f>
        <v>1.9757597231874355</v>
      </c>
      <c r="AC381" s="17" t="s">
        <v>943</v>
      </c>
      <c r="AD381">
        <v>0</v>
      </c>
      <c r="AE381">
        <v>0</v>
      </c>
      <c r="AF381">
        <v>0</v>
      </c>
      <c r="AG381">
        <v>0</v>
      </c>
      <c r="AH381">
        <v>234260000</v>
      </c>
      <c r="AI381">
        <v>547210000</v>
      </c>
      <c r="AJ381">
        <v>689590000</v>
      </c>
      <c r="AK381">
        <f t="shared" si="159"/>
        <v>0</v>
      </c>
      <c r="AL381">
        <f t="shared" si="159"/>
        <v>0</v>
      </c>
      <c r="AM381">
        <f t="shared" si="159"/>
        <v>0</v>
      </c>
      <c r="AN381" s="15">
        <v>0</v>
      </c>
      <c r="AO381" s="16">
        <v>0</v>
      </c>
      <c r="AP381" s="17">
        <v>0</v>
      </c>
      <c r="AQ381">
        <v>2751200</v>
      </c>
      <c r="AR381">
        <v>2685300</v>
      </c>
      <c r="AS381">
        <v>7673600</v>
      </c>
      <c r="AT381">
        <v>10703000</v>
      </c>
      <c r="AU381">
        <v>747130000</v>
      </c>
      <c r="AV381">
        <v>737750000</v>
      </c>
      <c r="AW381">
        <v>625580000</v>
      </c>
      <c r="AX381">
        <f t="shared" si="160"/>
        <v>3.5941536278826978E-3</v>
      </c>
      <c r="AY381">
        <f t="shared" si="160"/>
        <v>1.0401355472721112E-2</v>
      </c>
      <c r="AZ381">
        <f t="shared" si="160"/>
        <v>1.7108922919530676E-2</v>
      </c>
      <c r="BA381" s="15">
        <f>AQ381/AR381</f>
        <v>1.0245410196253677</v>
      </c>
      <c r="BB381" s="16">
        <f>AY381/AZ381</f>
        <v>0.60794916907641527</v>
      </c>
      <c r="BC381" s="17">
        <f>AY381/AX381</f>
        <v>2.8939651861371631</v>
      </c>
      <c r="BD381">
        <v>523430</v>
      </c>
      <c r="BE381">
        <v>0</v>
      </c>
      <c r="BF381">
        <v>26752000</v>
      </c>
      <c r="BG381">
        <v>7094800</v>
      </c>
      <c r="BH381">
        <v>752070000</v>
      </c>
      <c r="BI381">
        <v>733350000</v>
      </c>
      <c r="BJ381">
        <v>663290000</v>
      </c>
      <c r="BK381">
        <f t="shared" si="161"/>
        <v>0</v>
      </c>
      <c r="BL381">
        <f t="shared" si="161"/>
        <v>3.6479170927933458E-2</v>
      </c>
      <c r="BM381">
        <f t="shared" si="161"/>
        <v>1.0696377150266098E-2</v>
      </c>
      <c r="BN381" s="15" t="s">
        <v>943</v>
      </c>
      <c r="BO381" s="16">
        <f>BL381/BM381</f>
        <v>3.4104230259893136</v>
      </c>
      <c r="BP381" s="17" t="s">
        <v>943</v>
      </c>
      <c r="BQ381" s="41">
        <v>0</v>
      </c>
    </row>
    <row r="382" spans="1:69" customFormat="1" ht="15" x14ac:dyDescent="0.2">
      <c r="A382" t="s">
        <v>788</v>
      </c>
      <c r="B382" t="s">
        <v>789</v>
      </c>
      <c r="D382">
        <v>18113000</v>
      </c>
      <c r="E382">
        <v>0</v>
      </c>
      <c r="F382">
        <v>14891000</v>
      </c>
      <c r="G382">
        <v>0</v>
      </c>
      <c r="H382">
        <v>865460000</v>
      </c>
      <c r="I382">
        <v>887390000</v>
      </c>
      <c r="J382">
        <v>995240000</v>
      </c>
      <c r="K382">
        <f t="shared" si="157"/>
        <v>0</v>
      </c>
      <c r="L382">
        <f t="shared" si="157"/>
        <v>1.6780671407160323E-2</v>
      </c>
      <c r="M382">
        <f t="shared" si="157"/>
        <v>0</v>
      </c>
      <c r="N382" s="15" t="s">
        <v>943</v>
      </c>
      <c r="O382" s="16" t="s">
        <v>943</v>
      </c>
      <c r="P382" s="17" t="s">
        <v>943</v>
      </c>
      <c r="Q382">
        <v>24573000</v>
      </c>
      <c r="R382">
        <v>14103000</v>
      </c>
      <c r="S382">
        <v>13518000</v>
      </c>
      <c r="T382">
        <v>0</v>
      </c>
      <c r="U382">
        <v>876600000</v>
      </c>
      <c r="V382">
        <v>1078500000</v>
      </c>
      <c r="W382">
        <v>1138700000</v>
      </c>
      <c r="X382">
        <f t="shared" si="158"/>
        <v>1.6088295687885012E-2</v>
      </c>
      <c r="Y382">
        <f t="shared" si="158"/>
        <v>1.2534075104311544E-2</v>
      </c>
      <c r="Z382">
        <f t="shared" si="158"/>
        <v>0</v>
      </c>
      <c r="AA382" s="15">
        <f t="shared" ref="AA382:AA388" si="175">Q382/R382</f>
        <v>1.742395235056371</v>
      </c>
      <c r="AB382" s="16" t="s">
        <v>943</v>
      </c>
      <c r="AC382" s="17">
        <f t="shared" ref="AC382:AC388" si="176">Y382/X382</f>
        <v>0.77908035428203204</v>
      </c>
      <c r="AD382">
        <v>34914000</v>
      </c>
      <c r="AE382">
        <v>0</v>
      </c>
      <c r="AF382">
        <v>10867000</v>
      </c>
      <c r="AG382">
        <v>0</v>
      </c>
      <c r="AH382">
        <v>234260000</v>
      </c>
      <c r="AI382">
        <v>547210000</v>
      </c>
      <c r="AJ382">
        <v>689590000</v>
      </c>
      <c r="AK382">
        <f t="shared" si="159"/>
        <v>0</v>
      </c>
      <c r="AL382">
        <f t="shared" si="159"/>
        <v>1.9858920706858428E-2</v>
      </c>
      <c r="AM382">
        <f t="shared" si="159"/>
        <v>0</v>
      </c>
      <c r="AN382" s="15" t="s">
        <v>943</v>
      </c>
      <c r="AO382" s="16" t="s">
        <v>943</v>
      </c>
      <c r="AP382" s="17" t="s">
        <v>943</v>
      </c>
      <c r="AQ382">
        <v>2025500</v>
      </c>
      <c r="AR382">
        <v>0</v>
      </c>
      <c r="AS382">
        <v>0</v>
      </c>
      <c r="AT382">
        <v>0</v>
      </c>
      <c r="AU382">
        <v>747130000</v>
      </c>
      <c r="AV382">
        <v>737750000</v>
      </c>
      <c r="AW382">
        <v>625580000</v>
      </c>
      <c r="AX382">
        <f t="shared" si="160"/>
        <v>0</v>
      </c>
      <c r="AY382">
        <f t="shared" si="160"/>
        <v>0</v>
      </c>
      <c r="AZ382">
        <f t="shared" si="160"/>
        <v>0</v>
      </c>
      <c r="BA382" s="15" t="s">
        <v>943</v>
      </c>
      <c r="BB382" s="16">
        <v>0</v>
      </c>
      <c r="BC382" s="17">
        <v>0</v>
      </c>
      <c r="BD382">
        <v>0</v>
      </c>
      <c r="BE382">
        <v>2161700</v>
      </c>
      <c r="BF382">
        <v>0</v>
      </c>
      <c r="BG382">
        <v>0</v>
      </c>
      <c r="BH382">
        <v>752070000</v>
      </c>
      <c r="BI382">
        <v>733350000</v>
      </c>
      <c r="BJ382">
        <v>663290000</v>
      </c>
      <c r="BK382">
        <f t="shared" si="161"/>
        <v>2.8743335061895835E-3</v>
      </c>
      <c r="BL382">
        <f t="shared" si="161"/>
        <v>0</v>
      </c>
      <c r="BM382">
        <f t="shared" si="161"/>
        <v>0</v>
      </c>
      <c r="BN382" s="15">
        <f>BD382/BE382</f>
        <v>0</v>
      </c>
      <c r="BO382" s="16">
        <v>0</v>
      </c>
      <c r="BP382" s="17">
        <f>BL382/BK382</f>
        <v>0</v>
      </c>
      <c r="BQ382" s="41">
        <v>0</v>
      </c>
    </row>
    <row r="383" spans="1:69" customFormat="1" ht="15" x14ac:dyDescent="0.2">
      <c r="A383" t="s">
        <v>384</v>
      </c>
      <c r="B383" t="s">
        <v>385</v>
      </c>
      <c r="D383">
        <v>45226000</v>
      </c>
      <c r="E383">
        <v>19684000</v>
      </c>
      <c r="F383">
        <v>7867000</v>
      </c>
      <c r="G383">
        <v>13193000</v>
      </c>
      <c r="H383">
        <v>865460000</v>
      </c>
      <c r="I383">
        <v>887390000</v>
      </c>
      <c r="J383">
        <v>995240000</v>
      </c>
      <c r="K383">
        <f t="shared" si="157"/>
        <v>2.2743974302682966E-2</v>
      </c>
      <c r="L383">
        <f t="shared" si="157"/>
        <v>8.8653241528527486E-3</v>
      </c>
      <c r="M383">
        <f t="shared" si="157"/>
        <v>1.3256099031389414E-2</v>
      </c>
      <c r="N383" s="15">
        <f t="shared" ref="N383:N390" si="177">D383/E383</f>
        <v>2.2976021133915872</v>
      </c>
      <c r="O383" s="16">
        <f>L383/M383</f>
        <v>0.66877322897636393</v>
      </c>
      <c r="P383" s="17">
        <f t="shared" ref="P383:P390" si="178">L383/K383</f>
        <v>0.38978781961633507</v>
      </c>
      <c r="Q383">
        <v>74042000</v>
      </c>
      <c r="R383">
        <v>22045000</v>
      </c>
      <c r="S383">
        <v>18565000</v>
      </c>
      <c r="T383">
        <v>11834000</v>
      </c>
      <c r="U383">
        <v>876600000</v>
      </c>
      <c r="V383">
        <v>1078500000</v>
      </c>
      <c r="W383">
        <v>1138700000</v>
      </c>
      <c r="X383">
        <f t="shared" si="158"/>
        <v>2.5148300250969657E-2</v>
      </c>
      <c r="Y383">
        <f t="shared" si="158"/>
        <v>1.7213722763096895E-2</v>
      </c>
      <c r="Z383">
        <f t="shared" si="158"/>
        <v>1.0392552911214542E-2</v>
      </c>
      <c r="AA383" s="15">
        <f t="shared" si="175"/>
        <v>3.3586754366069402</v>
      </c>
      <c r="AB383" s="16">
        <f>Y383/Z383</f>
        <v>1.656351707819709</v>
      </c>
      <c r="AC383" s="17">
        <f t="shared" si="176"/>
        <v>0.68448851776505959</v>
      </c>
      <c r="AD383">
        <v>29690000</v>
      </c>
      <c r="AE383">
        <v>36054000</v>
      </c>
      <c r="AF383">
        <v>6593000</v>
      </c>
      <c r="AG383">
        <v>0</v>
      </c>
      <c r="AH383">
        <v>234260000</v>
      </c>
      <c r="AI383">
        <v>547210000</v>
      </c>
      <c r="AJ383">
        <v>689590000</v>
      </c>
      <c r="AK383">
        <f t="shared" si="159"/>
        <v>0.15390591650303082</v>
      </c>
      <c r="AL383">
        <f t="shared" si="159"/>
        <v>1.2048390928528352E-2</v>
      </c>
      <c r="AM383">
        <f t="shared" si="159"/>
        <v>0</v>
      </c>
      <c r="AN383" s="15">
        <f>AD383/AE383</f>
        <v>0.82348699173462026</v>
      </c>
      <c r="AO383" s="16" t="s">
        <v>943</v>
      </c>
      <c r="AP383" s="17">
        <f>AL383/AK383</f>
        <v>7.8284130995646864E-2</v>
      </c>
      <c r="AQ383">
        <v>20627000</v>
      </c>
      <c r="AR383">
        <v>15280000</v>
      </c>
      <c r="AS383">
        <v>15434000</v>
      </c>
      <c r="AT383">
        <v>8544500</v>
      </c>
      <c r="AU383">
        <v>747130000</v>
      </c>
      <c r="AV383">
        <v>737750000</v>
      </c>
      <c r="AW383">
        <v>625580000</v>
      </c>
      <c r="AX383">
        <f t="shared" si="160"/>
        <v>2.0451594769317256E-2</v>
      </c>
      <c r="AY383">
        <f t="shared" si="160"/>
        <v>2.0920365977634699E-2</v>
      </c>
      <c r="AZ383">
        <f t="shared" si="160"/>
        <v>1.3658524888903099E-2</v>
      </c>
      <c r="BA383" s="15">
        <f>AQ383/AR383</f>
        <v>1.349934554973822</v>
      </c>
      <c r="BB383" s="16">
        <f>AY383/AZ383</f>
        <v>1.5316709635775896</v>
      </c>
      <c r="BC383" s="17">
        <f>AY383/AX383</f>
        <v>1.0229210100045949</v>
      </c>
      <c r="BD383">
        <v>25806000</v>
      </c>
      <c r="BE383">
        <v>14797000</v>
      </c>
      <c r="BF383">
        <v>4758400</v>
      </c>
      <c r="BG383">
        <v>3657900</v>
      </c>
      <c r="BH383">
        <v>752070000</v>
      </c>
      <c r="BI383">
        <v>733350000</v>
      </c>
      <c r="BJ383">
        <v>663290000</v>
      </c>
      <c r="BK383">
        <f t="shared" si="161"/>
        <v>1.9675030249843763E-2</v>
      </c>
      <c r="BL383">
        <f t="shared" si="161"/>
        <v>6.4885798050044316E-3</v>
      </c>
      <c r="BM383">
        <f t="shared" si="161"/>
        <v>5.514782372717816E-3</v>
      </c>
      <c r="BN383" s="15">
        <f>BD383/BE383</f>
        <v>1.7440021626005271</v>
      </c>
      <c r="BO383" s="16">
        <f>BL383/BM383</f>
        <v>1.1765794851858686</v>
      </c>
      <c r="BP383" s="17">
        <f>BL383/BK383</f>
        <v>0.32978753895719964</v>
      </c>
      <c r="BQ383" s="41">
        <v>0</v>
      </c>
    </row>
    <row r="384" spans="1:69" customFormat="1" ht="15" x14ac:dyDescent="0.2">
      <c r="A384" t="s">
        <v>352</v>
      </c>
      <c r="B384" t="s">
        <v>353</v>
      </c>
      <c r="D384">
        <v>11005000</v>
      </c>
      <c r="E384">
        <v>24123000</v>
      </c>
      <c r="F384">
        <v>0</v>
      </c>
      <c r="G384">
        <v>16202000</v>
      </c>
      <c r="H384">
        <v>865460000</v>
      </c>
      <c r="I384">
        <v>887390000</v>
      </c>
      <c r="J384">
        <v>995240000</v>
      </c>
      <c r="K384">
        <f t="shared" si="157"/>
        <v>2.7873038615302846E-2</v>
      </c>
      <c r="L384">
        <f t="shared" si="157"/>
        <v>0</v>
      </c>
      <c r="M384">
        <f t="shared" si="157"/>
        <v>1.6279490374181103E-2</v>
      </c>
      <c r="N384" s="15">
        <f t="shared" si="177"/>
        <v>0.45620362309828794</v>
      </c>
      <c r="O384" s="16">
        <f>L384/M384</f>
        <v>0</v>
      </c>
      <c r="P384" s="17">
        <f t="shared" si="178"/>
        <v>0</v>
      </c>
      <c r="Q384">
        <v>15708000</v>
      </c>
      <c r="R384">
        <v>34201000</v>
      </c>
      <c r="S384">
        <v>19436000</v>
      </c>
      <c r="T384">
        <v>20867000</v>
      </c>
      <c r="U384">
        <v>876600000</v>
      </c>
      <c r="V384">
        <v>1078500000</v>
      </c>
      <c r="W384">
        <v>1138700000</v>
      </c>
      <c r="X384">
        <f t="shared" si="158"/>
        <v>3.9015514487793751E-2</v>
      </c>
      <c r="Y384">
        <f t="shared" si="158"/>
        <v>1.802132591562355E-2</v>
      </c>
      <c r="Z384">
        <f t="shared" si="158"/>
        <v>1.8325283217704401E-2</v>
      </c>
      <c r="AA384" s="15">
        <f t="shared" si="175"/>
        <v>0.45928481623344347</v>
      </c>
      <c r="AB384" s="16">
        <f>Y384/Z384</f>
        <v>0.98341322759000027</v>
      </c>
      <c r="AC384" s="17">
        <f t="shared" si="176"/>
        <v>0.46190153204981149</v>
      </c>
      <c r="AD384">
        <v>31047000</v>
      </c>
      <c r="AE384">
        <v>36741000</v>
      </c>
      <c r="AF384">
        <v>34888000</v>
      </c>
      <c r="AG384">
        <v>31807000</v>
      </c>
      <c r="AH384">
        <v>234260000</v>
      </c>
      <c r="AI384">
        <v>547210000</v>
      </c>
      <c r="AJ384">
        <v>689590000</v>
      </c>
      <c r="AK384">
        <f t="shared" si="159"/>
        <v>0.15683855545120806</v>
      </c>
      <c r="AL384">
        <f t="shared" si="159"/>
        <v>6.375614480729519E-2</v>
      </c>
      <c r="AM384">
        <f t="shared" si="159"/>
        <v>4.6124508766078397E-2</v>
      </c>
      <c r="AN384" s="15">
        <f>AD384/AE384</f>
        <v>0.84502327100514407</v>
      </c>
      <c r="AO384" s="16">
        <f>AL384/AM384</f>
        <v>1.382261763060417</v>
      </c>
      <c r="AP384" s="17">
        <f>AL384/AK384</f>
        <v>0.40650811035510659</v>
      </c>
      <c r="AQ384">
        <v>0</v>
      </c>
      <c r="AR384">
        <v>0</v>
      </c>
      <c r="AS384">
        <v>0</v>
      </c>
      <c r="AT384">
        <v>0</v>
      </c>
      <c r="AU384">
        <v>747130000</v>
      </c>
      <c r="AV384">
        <v>737750000</v>
      </c>
      <c r="AW384">
        <v>625580000</v>
      </c>
      <c r="AX384">
        <f t="shared" si="160"/>
        <v>0</v>
      </c>
      <c r="AY384">
        <f t="shared" si="160"/>
        <v>0</v>
      </c>
      <c r="AZ384">
        <f t="shared" si="160"/>
        <v>0</v>
      </c>
      <c r="BA384" s="15">
        <v>0</v>
      </c>
      <c r="BB384" s="16">
        <v>0</v>
      </c>
      <c r="BC384" s="17">
        <v>0</v>
      </c>
      <c r="BD384">
        <v>0</v>
      </c>
      <c r="BE384">
        <v>0</v>
      </c>
      <c r="BF384">
        <v>0</v>
      </c>
      <c r="BG384">
        <v>0</v>
      </c>
      <c r="BH384">
        <v>752070000</v>
      </c>
      <c r="BI384">
        <v>733350000</v>
      </c>
      <c r="BJ384">
        <v>663290000</v>
      </c>
      <c r="BK384">
        <f t="shared" si="161"/>
        <v>0</v>
      </c>
      <c r="BL384">
        <f t="shared" si="161"/>
        <v>0</v>
      </c>
      <c r="BM384">
        <f t="shared" si="161"/>
        <v>0</v>
      </c>
      <c r="BN384" s="15">
        <v>0</v>
      </c>
      <c r="BO384" s="16">
        <v>0</v>
      </c>
      <c r="BP384" s="17">
        <v>0</v>
      </c>
      <c r="BQ384" s="41">
        <v>0</v>
      </c>
    </row>
    <row r="385" spans="1:69" customFormat="1" ht="15" x14ac:dyDescent="0.2">
      <c r="A385" t="s">
        <v>664</v>
      </c>
      <c r="B385" t="s">
        <v>665</v>
      </c>
      <c r="D385">
        <v>5579200</v>
      </c>
      <c r="E385">
        <v>1395400</v>
      </c>
      <c r="F385">
        <v>0</v>
      </c>
      <c r="G385">
        <v>0</v>
      </c>
      <c r="H385">
        <v>865460000</v>
      </c>
      <c r="I385">
        <v>887390000</v>
      </c>
      <c r="J385">
        <v>995240000</v>
      </c>
      <c r="K385">
        <f t="shared" si="157"/>
        <v>1.6123217710812747E-3</v>
      </c>
      <c r="L385">
        <f t="shared" si="157"/>
        <v>0</v>
      </c>
      <c r="M385">
        <f t="shared" si="157"/>
        <v>0</v>
      </c>
      <c r="N385" s="15">
        <f t="shared" si="177"/>
        <v>3.9982800630643545</v>
      </c>
      <c r="O385" s="16">
        <v>0</v>
      </c>
      <c r="P385" s="17">
        <f t="shared" si="178"/>
        <v>0</v>
      </c>
      <c r="Q385">
        <v>16561000</v>
      </c>
      <c r="R385">
        <v>6389900</v>
      </c>
      <c r="S385">
        <v>0</v>
      </c>
      <c r="T385">
        <v>0</v>
      </c>
      <c r="U385">
        <v>876600000</v>
      </c>
      <c r="V385">
        <v>1078500000</v>
      </c>
      <c r="W385">
        <v>1138700000</v>
      </c>
      <c r="X385">
        <f t="shared" si="158"/>
        <v>7.2894136436230895E-3</v>
      </c>
      <c r="Y385">
        <f t="shared" si="158"/>
        <v>0</v>
      </c>
      <c r="Z385">
        <f t="shared" si="158"/>
        <v>0</v>
      </c>
      <c r="AA385" s="15">
        <f t="shared" si="175"/>
        <v>2.5917463497081332</v>
      </c>
      <c r="AB385" s="16">
        <v>0</v>
      </c>
      <c r="AC385" s="17">
        <f t="shared" si="176"/>
        <v>0</v>
      </c>
      <c r="AD385">
        <v>17231000</v>
      </c>
      <c r="AE385">
        <v>0</v>
      </c>
      <c r="AF385">
        <v>0</v>
      </c>
      <c r="AG385">
        <v>11848000</v>
      </c>
      <c r="AH385">
        <v>234260000</v>
      </c>
      <c r="AI385">
        <v>547210000</v>
      </c>
      <c r="AJ385">
        <v>689590000</v>
      </c>
      <c r="AK385">
        <f t="shared" si="159"/>
        <v>0</v>
      </c>
      <c r="AL385">
        <f t="shared" si="159"/>
        <v>0</v>
      </c>
      <c r="AM385">
        <f t="shared" si="159"/>
        <v>1.7181223625632621E-2</v>
      </c>
      <c r="AN385" s="15" t="s">
        <v>943</v>
      </c>
      <c r="AO385" s="16">
        <f>AL385/AM385</f>
        <v>0</v>
      </c>
      <c r="AP385" s="17">
        <v>0</v>
      </c>
      <c r="AQ385">
        <v>0</v>
      </c>
      <c r="AR385">
        <v>0</v>
      </c>
      <c r="AS385">
        <v>0</v>
      </c>
      <c r="AT385">
        <v>0</v>
      </c>
      <c r="AU385">
        <v>747130000</v>
      </c>
      <c r="AV385">
        <v>737750000</v>
      </c>
      <c r="AW385">
        <v>625580000</v>
      </c>
      <c r="AX385">
        <f t="shared" si="160"/>
        <v>0</v>
      </c>
      <c r="AY385">
        <f t="shared" si="160"/>
        <v>0</v>
      </c>
      <c r="AZ385">
        <f t="shared" si="160"/>
        <v>0</v>
      </c>
      <c r="BA385" s="15">
        <v>0</v>
      </c>
      <c r="BB385" s="16">
        <v>0</v>
      </c>
      <c r="BC385" s="17">
        <v>0</v>
      </c>
      <c r="BD385">
        <v>0</v>
      </c>
      <c r="BE385">
        <v>0</v>
      </c>
      <c r="BF385">
        <v>0</v>
      </c>
      <c r="BG385">
        <v>1017200</v>
      </c>
      <c r="BH385">
        <v>752070000</v>
      </c>
      <c r="BI385">
        <v>733350000</v>
      </c>
      <c r="BJ385">
        <v>663290000</v>
      </c>
      <c r="BK385">
        <f t="shared" si="161"/>
        <v>0</v>
      </c>
      <c r="BL385">
        <f t="shared" si="161"/>
        <v>0</v>
      </c>
      <c r="BM385">
        <f t="shared" si="161"/>
        <v>1.5335675194861976E-3</v>
      </c>
      <c r="BN385" s="15">
        <v>0</v>
      </c>
      <c r="BO385" s="16">
        <f>BL385/BM385</f>
        <v>0</v>
      </c>
      <c r="BP385" s="17">
        <v>0</v>
      </c>
      <c r="BQ385" s="41">
        <v>0</v>
      </c>
    </row>
    <row r="386" spans="1:69" customFormat="1" ht="15" x14ac:dyDescent="0.2">
      <c r="A386" t="s">
        <v>551</v>
      </c>
      <c r="B386" t="s">
        <v>552</v>
      </c>
      <c r="D386">
        <v>48298000</v>
      </c>
      <c r="E386">
        <v>89248000</v>
      </c>
      <c r="F386">
        <v>31202000</v>
      </c>
      <c r="G386">
        <v>10819000</v>
      </c>
      <c r="H386">
        <v>865460000</v>
      </c>
      <c r="I386">
        <v>887390000</v>
      </c>
      <c r="J386">
        <v>995240000</v>
      </c>
      <c r="K386">
        <f t="shared" si="157"/>
        <v>0.1031220391468121</v>
      </c>
      <c r="L386">
        <f t="shared" si="157"/>
        <v>3.5161541148762097E-2</v>
      </c>
      <c r="M386">
        <f t="shared" si="157"/>
        <v>1.0870744744986133E-2</v>
      </c>
      <c r="N386" s="15">
        <f t="shared" si="177"/>
        <v>0.54116618859806387</v>
      </c>
      <c r="O386" s="16">
        <f>L386/M386</f>
        <v>3.2345107877709576</v>
      </c>
      <c r="P386" s="17">
        <f t="shared" si="178"/>
        <v>0.34097018871691964</v>
      </c>
      <c r="Q386">
        <v>194960000</v>
      </c>
      <c r="R386">
        <v>68646000</v>
      </c>
      <c r="S386">
        <v>78705000</v>
      </c>
      <c r="T386">
        <v>17676000</v>
      </c>
      <c r="U386">
        <v>876600000</v>
      </c>
      <c r="V386">
        <v>1078500000</v>
      </c>
      <c r="W386">
        <v>1138700000</v>
      </c>
      <c r="X386">
        <f t="shared" si="158"/>
        <v>7.8309377138945924E-2</v>
      </c>
      <c r="Y386">
        <f t="shared" si="158"/>
        <v>7.2976356050069538E-2</v>
      </c>
      <c r="Z386">
        <f t="shared" si="158"/>
        <v>1.5522964784403267E-2</v>
      </c>
      <c r="AA386" s="15">
        <f t="shared" si="175"/>
        <v>2.8400780817527607</v>
      </c>
      <c r="AB386" s="16">
        <f>Y386/Z386</f>
        <v>4.7011867297020924</v>
      </c>
      <c r="AC386" s="17">
        <f t="shared" si="176"/>
        <v>0.93189805252295776</v>
      </c>
      <c r="AD386">
        <v>130270000</v>
      </c>
      <c r="AE386">
        <v>17888000</v>
      </c>
      <c r="AF386">
        <v>0</v>
      </c>
      <c r="AG386">
        <v>9483000</v>
      </c>
      <c r="AH386">
        <v>234260000</v>
      </c>
      <c r="AI386">
        <v>547210000</v>
      </c>
      <c r="AJ386">
        <v>689590000</v>
      </c>
      <c r="AK386">
        <f t="shared" si="159"/>
        <v>7.6359600443951167E-2</v>
      </c>
      <c r="AL386">
        <f t="shared" si="159"/>
        <v>0</v>
      </c>
      <c r="AM386">
        <f t="shared" si="159"/>
        <v>1.3751649530880669E-2</v>
      </c>
      <c r="AN386" s="15">
        <f>AD386/AE386</f>
        <v>7.2825357781753128</v>
      </c>
      <c r="AO386" s="16">
        <f>AL386/AM386</f>
        <v>0</v>
      </c>
      <c r="AP386" s="17">
        <f>AL386/AK386</f>
        <v>0</v>
      </c>
      <c r="AQ386">
        <v>68367000</v>
      </c>
      <c r="AR386">
        <v>14738000</v>
      </c>
      <c r="AS386">
        <v>40936000</v>
      </c>
      <c r="AT386">
        <v>36231000</v>
      </c>
      <c r="AU386">
        <v>747130000</v>
      </c>
      <c r="AV386">
        <v>737750000</v>
      </c>
      <c r="AW386">
        <v>625580000</v>
      </c>
      <c r="AX386">
        <f t="shared" si="160"/>
        <v>1.9726152075274717E-2</v>
      </c>
      <c r="AY386">
        <f t="shared" si="160"/>
        <v>5.5487631311419858E-2</v>
      </c>
      <c r="AZ386">
        <f t="shared" si="160"/>
        <v>5.7915854087406883E-2</v>
      </c>
      <c r="BA386" s="15">
        <f>AQ386/AR386</f>
        <v>4.6388248066223365</v>
      </c>
      <c r="BB386" s="16">
        <f>AY386/AZ386</f>
        <v>0.95807326311164576</v>
      </c>
      <c r="BC386" s="17">
        <f>AY386/AX386</f>
        <v>2.8128968640046899</v>
      </c>
      <c r="BD386">
        <v>41219000</v>
      </c>
      <c r="BE386">
        <v>19792000</v>
      </c>
      <c r="BF386">
        <v>89115000</v>
      </c>
      <c r="BG386">
        <v>25115000</v>
      </c>
      <c r="BH386">
        <v>752070000</v>
      </c>
      <c r="BI386">
        <v>733350000</v>
      </c>
      <c r="BJ386">
        <v>663290000</v>
      </c>
      <c r="BK386">
        <f t="shared" si="161"/>
        <v>2.631669924342149E-2</v>
      </c>
      <c r="BL386">
        <f t="shared" si="161"/>
        <v>0.12151769277970956</v>
      </c>
      <c r="BM386">
        <f t="shared" si="161"/>
        <v>3.7864282591325064E-2</v>
      </c>
      <c r="BN386" s="15">
        <f>BD386/BE386</f>
        <v>2.0826091350040419</v>
      </c>
      <c r="BO386" s="16">
        <f>BL386/BM386</f>
        <v>3.2092960558970156</v>
      </c>
      <c r="BP386" s="17">
        <f>BL386/BK386</f>
        <v>4.6175126924432179</v>
      </c>
      <c r="BQ386" s="41">
        <v>0</v>
      </c>
    </row>
    <row r="387" spans="1:69" customFormat="1" ht="15" x14ac:dyDescent="0.2">
      <c r="A387" t="s">
        <v>553</v>
      </c>
      <c r="B387" t="s">
        <v>554</v>
      </c>
      <c r="D387">
        <v>0</v>
      </c>
      <c r="E387">
        <v>1086400</v>
      </c>
      <c r="F387">
        <v>0</v>
      </c>
      <c r="G387">
        <v>6708900</v>
      </c>
      <c r="H387">
        <v>865460000</v>
      </c>
      <c r="I387">
        <v>887390000</v>
      </c>
      <c r="J387">
        <v>995240000</v>
      </c>
      <c r="K387">
        <f t="shared" si="157"/>
        <v>1.2552862061793728E-3</v>
      </c>
      <c r="L387">
        <f t="shared" si="157"/>
        <v>0</v>
      </c>
      <c r="M387">
        <f t="shared" si="157"/>
        <v>6.7409870985892847E-3</v>
      </c>
      <c r="N387" s="15">
        <f t="shared" si="177"/>
        <v>0</v>
      </c>
      <c r="O387" s="16">
        <f>L387/M387</f>
        <v>0</v>
      </c>
      <c r="P387" s="17">
        <f t="shared" si="178"/>
        <v>0</v>
      </c>
      <c r="Q387">
        <v>0</v>
      </c>
      <c r="R387">
        <v>6003900</v>
      </c>
      <c r="S387">
        <v>26828000</v>
      </c>
      <c r="T387">
        <v>0</v>
      </c>
      <c r="U387">
        <v>876600000</v>
      </c>
      <c r="V387">
        <v>1078500000</v>
      </c>
      <c r="W387">
        <v>1138700000</v>
      </c>
      <c r="X387">
        <f t="shared" si="158"/>
        <v>6.8490759753593432E-3</v>
      </c>
      <c r="Y387">
        <f t="shared" si="158"/>
        <v>2.4875289754288363E-2</v>
      </c>
      <c r="Z387">
        <f t="shared" si="158"/>
        <v>0</v>
      </c>
      <c r="AA387" s="15">
        <f t="shared" si="175"/>
        <v>0</v>
      </c>
      <c r="AB387" s="16" t="s">
        <v>943</v>
      </c>
      <c r="AC387" s="17">
        <f t="shared" si="176"/>
        <v>3.6319190856958272</v>
      </c>
      <c r="AD387">
        <v>0</v>
      </c>
      <c r="AE387">
        <v>0</v>
      </c>
      <c r="AF387">
        <v>0</v>
      </c>
      <c r="AG387">
        <v>0</v>
      </c>
      <c r="AH387">
        <v>234260000</v>
      </c>
      <c r="AI387">
        <v>547210000</v>
      </c>
      <c r="AJ387">
        <v>689590000</v>
      </c>
      <c r="AK387">
        <f t="shared" si="159"/>
        <v>0</v>
      </c>
      <c r="AL387">
        <f t="shared" si="159"/>
        <v>0</v>
      </c>
      <c r="AM387">
        <f t="shared" si="159"/>
        <v>0</v>
      </c>
      <c r="AN387" s="15">
        <v>0</v>
      </c>
      <c r="AO387" s="16">
        <v>0</v>
      </c>
      <c r="AP387" s="17">
        <v>0</v>
      </c>
      <c r="AQ387">
        <v>0</v>
      </c>
      <c r="AR387">
        <v>0</v>
      </c>
      <c r="AS387">
        <v>1605200</v>
      </c>
      <c r="AT387">
        <v>176930</v>
      </c>
      <c r="AU387">
        <v>747130000</v>
      </c>
      <c r="AV387">
        <v>737750000</v>
      </c>
      <c r="AW387">
        <v>625580000</v>
      </c>
      <c r="AX387">
        <f t="shared" si="160"/>
        <v>0</v>
      </c>
      <c r="AY387">
        <f t="shared" si="160"/>
        <v>2.1758048119281601E-3</v>
      </c>
      <c r="AZ387">
        <f t="shared" si="160"/>
        <v>2.8282553790082805E-4</v>
      </c>
      <c r="BA387" s="15">
        <v>0</v>
      </c>
      <c r="BB387" s="16">
        <f>AY387/AZ387</f>
        <v>7.6930988201323594</v>
      </c>
      <c r="BC387" s="17" t="s">
        <v>943</v>
      </c>
      <c r="BD387">
        <v>0</v>
      </c>
      <c r="BE387">
        <v>0</v>
      </c>
      <c r="BF387">
        <v>2670300</v>
      </c>
      <c r="BG387">
        <v>0</v>
      </c>
      <c r="BH387">
        <v>752070000</v>
      </c>
      <c r="BI387">
        <v>733350000</v>
      </c>
      <c r="BJ387">
        <v>663290000</v>
      </c>
      <c r="BK387">
        <f t="shared" si="161"/>
        <v>0</v>
      </c>
      <c r="BL387">
        <f t="shared" si="161"/>
        <v>3.6412354264675805E-3</v>
      </c>
      <c r="BM387">
        <f t="shared" si="161"/>
        <v>0</v>
      </c>
      <c r="BN387" s="15">
        <v>0</v>
      </c>
      <c r="BO387" s="16" t="s">
        <v>943</v>
      </c>
      <c r="BP387" s="17" t="s">
        <v>943</v>
      </c>
      <c r="BQ387" s="41">
        <v>0</v>
      </c>
    </row>
    <row r="388" spans="1:69" customFormat="1" ht="15" x14ac:dyDescent="0.2">
      <c r="A388" t="s">
        <v>648</v>
      </c>
      <c r="B388" t="s">
        <v>649</v>
      </c>
      <c r="D388">
        <v>0</v>
      </c>
      <c r="E388">
        <v>10724000</v>
      </c>
      <c r="F388">
        <v>0</v>
      </c>
      <c r="G388">
        <v>0</v>
      </c>
      <c r="H388">
        <v>865460000</v>
      </c>
      <c r="I388">
        <v>887390000</v>
      </c>
      <c r="J388">
        <v>995240000</v>
      </c>
      <c r="K388">
        <f t="shared" si="157"/>
        <v>1.2391098375430407E-2</v>
      </c>
      <c r="L388">
        <f t="shared" si="157"/>
        <v>0</v>
      </c>
      <c r="M388">
        <f t="shared" si="157"/>
        <v>0</v>
      </c>
      <c r="N388" s="15">
        <f t="shared" si="177"/>
        <v>0</v>
      </c>
      <c r="O388" s="16">
        <v>0</v>
      </c>
      <c r="P388" s="17">
        <f t="shared" si="178"/>
        <v>0</v>
      </c>
      <c r="Q388">
        <v>10847000</v>
      </c>
      <c r="R388">
        <v>8973200</v>
      </c>
      <c r="S388">
        <v>0</v>
      </c>
      <c r="T388">
        <v>0</v>
      </c>
      <c r="U388">
        <v>876600000</v>
      </c>
      <c r="V388">
        <v>1078500000</v>
      </c>
      <c r="W388">
        <v>1138700000</v>
      </c>
      <c r="X388">
        <f t="shared" si="158"/>
        <v>1.0236367784622405E-2</v>
      </c>
      <c r="Y388">
        <f t="shared" si="158"/>
        <v>0</v>
      </c>
      <c r="Z388">
        <f t="shared" si="158"/>
        <v>0</v>
      </c>
      <c r="AA388" s="15">
        <f t="shared" si="175"/>
        <v>1.20882182498997</v>
      </c>
      <c r="AB388" s="16">
        <v>0</v>
      </c>
      <c r="AC388" s="17">
        <f t="shared" si="176"/>
        <v>0</v>
      </c>
      <c r="AD388">
        <v>0</v>
      </c>
      <c r="AE388">
        <v>0</v>
      </c>
      <c r="AF388">
        <v>0</v>
      </c>
      <c r="AG388">
        <v>0</v>
      </c>
      <c r="AH388">
        <v>234260000</v>
      </c>
      <c r="AI388">
        <v>547210000</v>
      </c>
      <c r="AJ388">
        <v>689590000</v>
      </c>
      <c r="AK388">
        <f t="shared" si="159"/>
        <v>0</v>
      </c>
      <c r="AL388">
        <f t="shared" si="159"/>
        <v>0</v>
      </c>
      <c r="AM388">
        <f t="shared" si="159"/>
        <v>0</v>
      </c>
      <c r="AN388" s="15">
        <v>0</v>
      </c>
      <c r="AO388" s="16">
        <v>0</v>
      </c>
      <c r="AP388" s="17">
        <v>0</v>
      </c>
      <c r="AQ388">
        <v>544810</v>
      </c>
      <c r="AR388">
        <v>0</v>
      </c>
      <c r="AS388">
        <v>1165100</v>
      </c>
      <c r="AT388">
        <v>0</v>
      </c>
      <c r="AU388">
        <v>747130000</v>
      </c>
      <c r="AV388">
        <v>737750000</v>
      </c>
      <c r="AW388">
        <v>625580000</v>
      </c>
      <c r="AX388">
        <f t="shared" si="160"/>
        <v>0</v>
      </c>
      <c r="AY388">
        <f t="shared" si="160"/>
        <v>1.5792612673669942E-3</v>
      </c>
      <c r="AZ388">
        <f t="shared" si="160"/>
        <v>0</v>
      </c>
      <c r="BA388" s="15" t="s">
        <v>943</v>
      </c>
      <c r="BB388" s="16" t="s">
        <v>943</v>
      </c>
      <c r="BC388" s="17" t="s">
        <v>943</v>
      </c>
      <c r="BD388">
        <v>0</v>
      </c>
      <c r="BE388">
        <v>3697300</v>
      </c>
      <c r="BF388">
        <v>5426200</v>
      </c>
      <c r="BG388">
        <v>0</v>
      </c>
      <c r="BH388">
        <v>752070000</v>
      </c>
      <c r="BI388">
        <v>733350000</v>
      </c>
      <c r="BJ388">
        <v>663290000</v>
      </c>
      <c r="BK388">
        <f t="shared" si="161"/>
        <v>4.9161647187096948E-3</v>
      </c>
      <c r="BL388">
        <f t="shared" si="161"/>
        <v>7.3991954728301629E-3</v>
      </c>
      <c r="BM388">
        <f t="shared" si="161"/>
        <v>0</v>
      </c>
      <c r="BN388" s="15">
        <f>BD388/BE388</f>
        <v>0</v>
      </c>
      <c r="BO388" s="16" t="s">
        <v>943</v>
      </c>
      <c r="BP388" s="17">
        <f>BL388/BK388</f>
        <v>1.5050747678715226</v>
      </c>
      <c r="BQ388" s="41">
        <v>0</v>
      </c>
    </row>
    <row r="389" spans="1:69" customFormat="1" ht="15" x14ac:dyDescent="0.2">
      <c r="A389" t="s">
        <v>561</v>
      </c>
      <c r="B389" t="s">
        <v>173</v>
      </c>
      <c r="D389">
        <v>21792000</v>
      </c>
      <c r="E389">
        <v>7676600</v>
      </c>
      <c r="F389">
        <v>0</v>
      </c>
      <c r="G389">
        <v>0</v>
      </c>
      <c r="H389">
        <v>865460000</v>
      </c>
      <c r="I389">
        <v>887390000</v>
      </c>
      <c r="J389">
        <v>995240000</v>
      </c>
      <c r="K389">
        <f t="shared" si="157"/>
        <v>8.869965105261942E-3</v>
      </c>
      <c r="L389">
        <f t="shared" si="157"/>
        <v>0</v>
      </c>
      <c r="M389">
        <f t="shared" si="157"/>
        <v>0</v>
      </c>
      <c r="N389" s="15">
        <f t="shared" si="177"/>
        <v>2.8387567412656645</v>
      </c>
      <c r="O389" s="16">
        <v>0</v>
      </c>
      <c r="P389" s="17">
        <f t="shared" si="178"/>
        <v>0</v>
      </c>
      <c r="Q389">
        <v>47493000</v>
      </c>
      <c r="R389">
        <v>0</v>
      </c>
      <c r="S389">
        <v>0</v>
      </c>
      <c r="T389">
        <v>0</v>
      </c>
      <c r="U389">
        <v>876600000</v>
      </c>
      <c r="V389">
        <v>1078500000</v>
      </c>
      <c r="W389">
        <v>1138700000</v>
      </c>
      <c r="X389">
        <f t="shared" si="158"/>
        <v>0</v>
      </c>
      <c r="Y389">
        <f t="shared" si="158"/>
        <v>0</v>
      </c>
      <c r="Z389">
        <f t="shared" si="158"/>
        <v>0</v>
      </c>
      <c r="AA389" s="15" t="s">
        <v>943</v>
      </c>
      <c r="AB389" s="16">
        <v>0</v>
      </c>
      <c r="AC389" s="17">
        <v>0</v>
      </c>
      <c r="AD389">
        <v>0</v>
      </c>
      <c r="AE389">
        <v>0</v>
      </c>
      <c r="AF389">
        <v>0</v>
      </c>
      <c r="AG389">
        <v>0</v>
      </c>
      <c r="AH389">
        <v>234260000</v>
      </c>
      <c r="AI389">
        <v>547210000</v>
      </c>
      <c r="AJ389">
        <v>689590000</v>
      </c>
      <c r="AK389">
        <f t="shared" si="159"/>
        <v>0</v>
      </c>
      <c r="AL389">
        <f t="shared" si="159"/>
        <v>0</v>
      </c>
      <c r="AM389">
        <f t="shared" si="159"/>
        <v>0</v>
      </c>
      <c r="AN389" s="15">
        <v>0</v>
      </c>
      <c r="AO389" s="16">
        <v>0</v>
      </c>
      <c r="AP389" s="17">
        <v>0</v>
      </c>
      <c r="AQ389">
        <v>7369900</v>
      </c>
      <c r="AR389">
        <v>2184000</v>
      </c>
      <c r="AS389">
        <v>0</v>
      </c>
      <c r="AT389">
        <v>0</v>
      </c>
      <c r="AU389">
        <v>747130000</v>
      </c>
      <c r="AV389">
        <v>737750000</v>
      </c>
      <c r="AW389">
        <v>625580000</v>
      </c>
      <c r="AX389">
        <f t="shared" si="160"/>
        <v>2.9231860586511047E-3</v>
      </c>
      <c r="AY389">
        <f t="shared" si="160"/>
        <v>0</v>
      </c>
      <c r="AZ389">
        <f t="shared" si="160"/>
        <v>0</v>
      </c>
      <c r="BA389" s="15">
        <f t="shared" ref="BA389:BA402" si="179">AQ389/AR389</f>
        <v>3.3744963369963368</v>
      </c>
      <c r="BB389" s="16">
        <v>0</v>
      </c>
      <c r="BC389" s="17">
        <f t="shared" ref="BC389:BC402" si="180">AY389/AX389</f>
        <v>0</v>
      </c>
      <c r="BD389">
        <v>11118000</v>
      </c>
      <c r="BE389">
        <v>0</v>
      </c>
      <c r="BF389">
        <v>2179500</v>
      </c>
      <c r="BG389">
        <v>3410600</v>
      </c>
      <c r="BH389">
        <v>752070000</v>
      </c>
      <c r="BI389">
        <v>733350000</v>
      </c>
      <c r="BJ389">
        <v>663290000</v>
      </c>
      <c r="BK389">
        <f t="shared" si="161"/>
        <v>0</v>
      </c>
      <c r="BL389">
        <f t="shared" si="161"/>
        <v>2.9719779095929637E-3</v>
      </c>
      <c r="BM389">
        <f t="shared" si="161"/>
        <v>5.1419439460869305E-3</v>
      </c>
      <c r="BN389" s="15" t="s">
        <v>943</v>
      </c>
      <c r="BO389" s="16">
        <f>BL389/BM389</f>
        <v>0.57798722443379957</v>
      </c>
      <c r="BP389" s="17" t="s">
        <v>943</v>
      </c>
      <c r="BQ389" s="41">
        <v>0</v>
      </c>
    </row>
    <row r="390" spans="1:69" customFormat="1" ht="15" x14ac:dyDescent="0.2">
      <c r="A390" t="s">
        <v>376</v>
      </c>
      <c r="B390" t="s">
        <v>377</v>
      </c>
      <c r="D390">
        <v>0</v>
      </c>
      <c r="E390">
        <v>69750000</v>
      </c>
      <c r="F390">
        <v>2736100</v>
      </c>
      <c r="G390">
        <v>26752000</v>
      </c>
      <c r="H390">
        <v>865460000</v>
      </c>
      <c r="I390">
        <v>887390000</v>
      </c>
      <c r="J390">
        <v>995240000</v>
      </c>
      <c r="K390">
        <f t="shared" si="157"/>
        <v>8.0592979456011835E-2</v>
      </c>
      <c r="L390">
        <f t="shared" si="157"/>
        <v>3.0833117344121527E-3</v>
      </c>
      <c r="M390">
        <f t="shared" si="157"/>
        <v>2.6879948555122383E-2</v>
      </c>
      <c r="N390" s="15">
        <f t="shared" si="177"/>
        <v>0</v>
      </c>
      <c r="O390" s="16">
        <f>L390/M390</f>
        <v>0.11470675727259086</v>
      </c>
      <c r="P390" s="17">
        <f t="shared" si="178"/>
        <v>3.82578204109583E-2</v>
      </c>
      <c r="Q390">
        <v>0</v>
      </c>
      <c r="R390">
        <v>0</v>
      </c>
      <c r="S390">
        <v>0</v>
      </c>
      <c r="T390">
        <v>25276000</v>
      </c>
      <c r="U390">
        <v>876600000</v>
      </c>
      <c r="V390">
        <v>1078500000</v>
      </c>
      <c r="W390">
        <v>1138700000</v>
      </c>
      <c r="X390">
        <f t="shared" si="158"/>
        <v>0</v>
      </c>
      <c r="Y390">
        <f t="shared" si="158"/>
        <v>0</v>
      </c>
      <c r="Z390">
        <f t="shared" si="158"/>
        <v>2.2197242469482743E-2</v>
      </c>
      <c r="AA390" s="15">
        <v>0</v>
      </c>
      <c r="AB390" s="16">
        <f>Y390/Z390</f>
        <v>0</v>
      </c>
      <c r="AC390" s="17">
        <v>0</v>
      </c>
      <c r="AD390">
        <v>0</v>
      </c>
      <c r="AE390">
        <v>76640000</v>
      </c>
      <c r="AF390">
        <v>19213000</v>
      </c>
      <c r="AG390">
        <v>0</v>
      </c>
      <c r="AH390">
        <v>234260000</v>
      </c>
      <c r="AI390">
        <v>547210000</v>
      </c>
      <c r="AJ390">
        <v>689590000</v>
      </c>
      <c r="AK390">
        <f t="shared" si="159"/>
        <v>0.32715785878937931</v>
      </c>
      <c r="AL390">
        <f t="shared" si="159"/>
        <v>3.5110834962811352E-2</v>
      </c>
      <c r="AM390">
        <f t="shared" si="159"/>
        <v>0</v>
      </c>
      <c r="AN390" s="15">
        <f>AD390/AE390</f>
        <v>0</v>
      </c>
      <c r="AO390" s="16" t="s">
        <v>943</v>
      </c>
      <c r="AP390" s="17">
        <f>AL390/AK390</f>
        <v>0.10732077503116111</v>
      </c>
      <c r="AQ390">
        <v>8563700</v>
      </c>
      <c r="AR390">
        <v>61437000</v>
      </c>
      <c r="AS390">
        <v>3938000</v>
      </c>
      <c r="AT390">
        <v>1157700</v>
      </c>
      <c r="AU390">
        <v>747130000</v>
      </c>
      <c r="AV390">
        <v>737750000</v>
      </c>
      <c r="AW390">
        <v>625580000</v>
      </c>
      <c r="AX390">
        <f t="shared" si="160"/>
        <v>8.2230669361423051E-2</v>
      </c>
      <c r="AY390">
        <f t="shared" si="160"/>
        <v>5.3378515757370381E-3</v>
      </c>
      <c r="AZ390">
        <f t="shared" si="160"/>
        <v>1.8506026407493846E-3</v>
      </c>
      <c r="BA390" s="15">
        <f t="shared" si="179"/>
        <v>0.13938994417045103</v>
      </c>
      <c r="BB390" s="16">
        <f t="shared" ref="BB390:BB396" si="181">AY390/AZ390</f>
        <v>2.884385582404402</v>
      </c>
      <c r="BC390" s="17">
        <f t="shared" si="180"/>
        <v>6.4913147578501765E-2</v>
      </c>
      <c r="BD390">
        <v>13010000</v>
      </c>
      <c r="BE390">
        <v>680760</v>
      </c>
      <c r="BF390">
        <v>64442000</v>
      </c>
      <c r="BG390">
        <v>628660</v>
      </c>
      <c r="BH390">
        <v>752070000</v>
      </c>
      <c r="BI390">
        <v>733350000</v>
      </c>
      <c r="BJ390">
        <v>663290000</v>
      </c>
      <c r="BK390">
        <f t="shared" si="161"/>
        <v>9.0518169851210657E-4</v>
      </c>
      <c r="BL390">
        <f t="shared" si="161"/>
        <v>8.7873457421422246E-2</v>
      </c>
      <c r="BM390">
        <f t="shared" si="161"/>
        <v>9.4779055918225812E-4</v>
      </c>
      <c r="BN390" s="15">
        <f>BD390/BE390</f>
        <v>19.110993595393385</v>
      </c>
      <c r="BO390" s="16">
        <f>BL390/BM390</f>
        <v>92.714003711155726</v>
      </c>
      <c r="BP390" s="17">
        <f>BL390/BK390</f>
        <v>97.07825242806426</v>
      </c>
      <c r="BQ390" s="41">
        <v>0</v>
      </c>
    </row>
    <row r="391" spans="1:69" customFormat="1" ht="15" x14ac:dyDescent="0.2">
      <c r="A391" t="s">
        <v>91</v>
      </c>
      <c r="B391" t="s">
        <v>92</v>
      </c>
      <c r="D391">
        <v>0</v>
      </c>
      <c r="E391">
        <v>0</v>
      </c>
      <c r="F391">
        <v>0</v>
      </c>
      <c r="G391">
        <v>0</v>
      </c>
      <c r="H391">
        <v>865460000</v>
      </c>
      <c r="I391">
        <v>887390000</v>
      </c>
      <c r="J391">
        <v>995240000</v>
      </c>
      <c r="K391">
        <f t="shared" si="157"/>
        <v>0</v>
      </c>
      <c r="L391">
        <f t="shared" si="157"/>
        <v>0</v>
      </c>
      <c r="M391">
        <f t="shared" si="157"/>
        <v>0</v>
      </c>
      <c r="N391" s="15">
        <v>0</v>
      </c>
      <c r="O391" s="16">
        <v>0</v>
      </c>
      <c r="P391" s="17">
        <v>0</v>
      </c>
      <c r="Q391">
        <v>0</v>
      </c>
      <c r="R391">
        <v>0</v>
      </c>
      <c r="S391">
        <v>0</v>
      </c>
      <c r="T391">
        <v>0</v>
      </c>
      <c r="U391">
        <v>876600000</v>
      </c>
      <c r="V391">
        <v>1078500000</v>
      </c>
      <c r="W391">
        <v>1138700000</v>
      </c>
      <c r="X391">
        <f t="shared" si="158"/>
        <v>0</v>
      </c>
      <c r="Y391">
        <f t="shared" si="158"/>
        <v>0</v>
      </c>
      <c r="Z391">
        <f t="shared" si="158"/>
        <v>0</v>
      </c>
      <c r="AA391" s="15">
        <v>0</v>
      </c>
      <c r="AB391" s="16">
        <v>0</v>
      </c>
      <c r="AC391" s="17">
        <v>0</v>
      </c>
      <c r="AD391">
        <v>0</v>
      </c>
      <c r="AE391">
        <v>0</v>
      </c>
      <c r="AF391">
        <v>43563000</v>
      </c>
      <c r="AG391">
        <v>59636000</v>
      </c>
      <c r="AH391">
        <v>234260000</v>
      </c>
      <c r="AI391">
        <v>547210000</v>
      </c>
      <c r="AJ391">
        <v>689590000</v>
      </c>
      <c r="AK391">
        <f t="shared" si="159"/>
        <v>0</v>
      </c>
      <c r="AL391">
        <f t="shared" si="159"/>
        <v>7.9609290765885132E-2</v>
      </c>
      <c r="AM391">
        <f t="shared" si="159"/>
        <v>8.6480372395191352E-2</v>
      </c>
      <c r="AN391" s="15">
        <v>0</v>
      </c>
      <c r="AO391" s="16">
        <f>AL391/AM391</f>
        <v>0.92054750183189227</v>
      </c>
      <c r="AP391" s="17" t="s">
        <v>943</v>
      </c>
      <c r="AQ391">
        <v>20910000</v>
      </c>
      <c r="AR391">
        <v>1916400</v>
      </c>
      <c r="AS391">
        <v>3970900</v>
      </c>
      <c r="AT391">
        <v>2539200</v>
      </c>
      <c r="AU391">
        <v>747130000</v>
      </c>
      <c r="AV391">
        <v>737750000</v>
      </c>
      <c r="AW391">
        <v>625580000</v>
      </c>
      <c r="AX391">
        <f t="shared" si="160"/>
        <v>2.5650154591570409E-3</v>
      </c>
      <c r="AY391">
        <f t="shared" si="160"/>
        <v>5.3824466282616059E-3</v>
      </c>
      <c r="AZ391">
        <f t="shared" si="160"/>
        <v>4.0589532913456313E-3</v>
      </c>
      <c r="BA391" s="15">
        <f t="shared" si="179"/>
        <v>10.911083281152161</v>
      </c>
      <c r="BB391" s="16">
        <f t="shared" si="181"/>
        <v>1.3260676440248484</v>
      </c>
      <c r="BC391" s="17">
        <f t="shared" si="180"/>
        <v>2.098407091094288</v>
      </c>
      <c r="BD391">
        <v>30274000</v>
      </c>
      <c r="BE391">
        <v>0</v>
      </c>
      <c r="BF391">
        <v>7682200</v>
      </c>
      <c r="BG391">
        <v>0</v>
      </c>
      <c r="BH391">
        <v>752070000</v>
      </c>
      <c r="BI391">
        <v>733350000</v>
      </c>
      <c r="BJ391">
        <v>663290000</v>
      </c>
      <c r="BK391">
        <f t="shared" si="161"/>
        <v>0</v>
      </c>
      <c r="BL391">
        <f t="shared" si="161"/>
        <v>1.0475489193427423E-2</v>
      </c>
      <c r="BM391">
        <f t="shared" si="161"/>
        <v>0</v>
      </c>
      <c r="BN391" s="15" t="s">
        <v>943</v>
      </c>
      <c r="BO391" s="16" t="s">
        <v>943</v>
      </c>
      <c r="BP391" s="17" t="s">
        <v>943</v>
      </c>
      <c r="BQ391" s="41">
        <v>0</v>
      </c>
    </row>
    <row r="392" spans="1:69" customFormat="1" ht="15" x14ac:dyDescent="0.2">
      <c r="A392" t="s">
        <v>75</v>
      </c>
      <c r="B392" t="s">
        <v>76</v>
      </c>
      <c r="D392">
        <v>10502000</v>
      </c>
      <c r="E392">
        <v>479530000</v>
      </c>
      <c r="F392">
        <v>221140000</v>
      </c>
      <c r="G392">
        <v>72238000</v>
      </c>
      <c r="H392">
        <v>865460000</v>
      </c>
      <c r="I392">
        <v>887390000</v>
      </c>
      <c r="J392">
        <v>995240000</v>
      </c>
      <c r="K392">
        <f t="shared" si="157"/>
        <v>0.55407528944145312</v>
      </c>
      <c r="L392">
        <f t="shared" si="157"/>
        <v>0.24920271808336808</v>
      </c>
      <c r="M392">
        <f t="shared" si="157"/>
        <v>7.258349744785178E-2</v>
      </c>
      <c r="N392" s="15">
        <f>D392/E392</f>
        <v>2.1900611014952141E-2</v>
      </c>
      <c r="O392" s="16">
        <f>L392/M392</f>
        <v>3.4333247479898561</v>
      </c>
      <c r="P392" s="17">
        <f>L392/K392</f>
        <v>0.44976327735998106</v>
      </c>
      <c r="Q392">
        <v>148130000</v>
      </c>
      <c r="R392">
        <v>96162000</v>
      </c>
      <c r="S392">
        <v>97299000</v>
      </c>
      <c r="T392">
        <v>232890000</v>
      </c>
      <c r="U392">
        <v>876600000</v>
      </c>
      <c r="V392">
        <v>1078500000</v>
      </c>
      <c r="W392">
        <v>1138700000</v>
      </c>
      <c r="X392">
        <f t="shared" si="158"/>
        <v>0.10969883641341546</v>
      </c>
      <c r="Y392">
        <f t="shared" si="158"/>
        <v>9.0216968011126566E-2</v>
      </c>
      <c r="Z392">
        <f t="shared" si="158"/>
        <v>0.20452270132607359</v>
      </c>
      <c r="AA392" s="15">
        <f>Q392/R392</f>
        <v>1.5404213722676317</v>
      </c>
      <c r="AB392" s="16">
        <f>Y392/Z392</f>
        <v>0.44110980065382721</v>
      </c>
      <c r="AC392" s="17">
        <f>Y392/X392</f>
        <v>0.82240587923039821</v>
      </c>
      <c r="AD392">
        <v>10138000</v>
      </c>
      <c r="AE392">
        <v>418000000</v>
      </c>
      <c r="AF392">
        <v>32587000</v>
      </c>
      <c r="AG392">
        <v>375560000</v>
      </c>
      <c r="AH392">
        <v>234260000</v>
      </c>
      <c r="AI392">
        <v>547210000</v>
      </c>
      <c r="AJ392">
        <v>689590000</v>
      </c>
      <c r="AK392">
        <f t="shared" si="159"/>
        <v>1.7843421838982327</v>
      </c>
      <c r="AL392">
        <f t="shared" si="159"/>
        <v>5.9551177792803493E-2</v>
      </c>
      <c r="AM392">
        <f t="shared" si="159"/>
        <v>0.54461346597253435</v>
      </c>
      <c r="AN392" s="15">
        <f>AD392/AE392</f>
        <v>2.4253588516746413E-2</v>
      </c>
      <c r="AO392" s="16">
        <f>AL392/AM392</f>
        <v>0.10934576817057025</v>
      </c>
      <c r="AP392" s="17">
        <f>AL392/AK392</f>
        <v>3.3374303611823315E-2</v>
      </c>
      <c r="AQ392">
        <v>430590000</v>
      </c>
      <c r="AR392">
        <v>124680000</v>
      </c>
      <c r="AS392">
        <v>128500000</v>
      </c>
      <c r="AT392">
        <v>101930000</v>
      </c>
      <c r="AU392">
        <v>747130000</v>
      </c>
      <c r="AV392">
        <v>737750000</v>
      </c>
      <c r="AW392">
        <v>625580000</v>
      </c>
      <c r="AX392">
        <f t="shared" si="160"/>
        <v>0.1668785887328845</v>
      </c>
      <c r="AY392">
        <f t="shared" si="160"/>
        <v>0.17417824466282616</v>
      </c>
      <c r="AZ392">
        <f t="shared" si="160"/>
        <v>0.16293679465456057</v>
      </c>
      <c r="BA392" s="15">
        <f t="shared" si="179"/>
        <v>3.453561116458133</v>
      </c>
      <c r="BB392" s="16">
        <f t="shared" si="181"/>
        <v>1.0689927037787774</v>
      </c>
      <c r="BC392" s="17">
        <f t="shared" si="180"/>
        <v>1.0437423158079668</v>
      </c>
      <c r="BD392">
        <v>727340000</v>
      </c>
      <c r="BE392">
        <v>93566000</v>
      </c>
      <c r="BF392">
        <v>162870000</v>
      </c>
      <c r="BG392">
        <v>98764000</v>
      </c>
      <c r="BH392">
        <v>752070000</v>
      </c>
      <c r="BI392">
        <v>733350000</v>
      </c>
      <c r="BJ392">
        <v>663290000</v>
      </c>
      <c r="BK392">
        <f t="shared" si="161"/>
        <v>0.12441129150212081</v>
      </c>
      <c r="BL392">
        <f t="shared" si="161"/>
        <v>0.22209040703620372</v>
      </c>
      <c r="BM392">
        <f t="shared" si="161"/>
        <v>0.14890017940870509</v>
      </c>
      <c r="BN392" s="15">
        <f>BD392/BE392</f>
        <v>7.7735502212342089</v>
      </c>
      <c r="BO392" s="16">
        <f t="shared" ref="BO392:BO402" si="182">BL392/BM392</f>
        <v>1.4915388814045965</v>
      </c>
      <c r="BP392" s="17">
        <f>BL392/BK392</f>
        <v>1.7851306288578943</v>
      </c>
      <c r="BQ392" s="41">
        <v>0</v>
      </c>
    </row>
    <row r="393" spans="1:69" customFormat="1" ht="15" x14ac:dyDescent="0.2">
      <c r="A393" t="s">
        <v>282</v>
      </c>
      <c r="B393" t="s">
        <v>283</v>
      </c>
      <c r="D393">
        <v>0</v>
      </c>
      <c r="E393">
        <v>87738000</v>
      </c>
      <c r="F393">
        <v>43497000</v>
      </c>
      <c r="G393">
        <v>38097000</v>
      </c>
      <c r="H393">
        <v>865460000</v>
      </c>
      <c r="I393">
        <v>887390000</v>
      </c>
      <c r="J393">
        <v>995240000</v>
      </c>
      <c r="K393">
        <f t="shared" si="157"/>
        <v>0.10137730224389342</v>
      </c>
      <c r="L393">
        <f t="shared" si="157"/>
        <v>4.9016779544506922E-2</v>
      </c>
      <c r="M393">
        <f t="shared" si="157"/>
        <v>3.8279209035006631E-2</v>
      </c>
      <c r="N393" s="15">
        <f>D393/E393</f>
        <v>0</v>
      </c>
      <c r="O393" s="16">
        <f>L393/M393</f>
        <v>1.2805065930092938</v>
      </c>
      <c r="P393" s="17">
        <f>L393/K393</f>
        <v>0.48350842308451253</v>
      </c>
      <c r="Q393">
        <v>111540000</v>
      </c>
      <c r="R393">
        <v>24329000</v>
      </c>
      <c r="S393">
        <v>64930000</v>
      </c>
      <c r="T393">
        <v>61100000</v>
      </c>
      <c r="U393">
        <v>876600000</v>
      </c>
      <c r="V393">
        <v>1078500000</v>
      </c>
      <c r="W393">
        <v>1138700000</v>
      </c>
      <c r="X393">
        <f t="shared" si="158"/>
        <v>2.7753821583390372E-2</v>
      </c>
      <c r="Y393">
        <f t="shared" si="158"/>
        <v>6.0203987019007879E-2</v>
      </c>
      <c r="Z393">
        <f t="shared" si="158"/>
        <v>5.3657679810309999E-2</v>
      </c>
      <c r="AA393" s="15">
        <f>Q393/R393</f>
        <v>4.5846520613259898</v>
      </c>
      <c r="AB393" s="16">
        <f>Y393/Z393</f>
        <v>1.1220013096324759</v>
      </c>
      <c r="AC393" s="17">
        <f>Y393/X393</f>
        <v>2.1692143129952859</v>
      </c>
      <c r="AD393">
        <v>7035000</v>
      </c>
      <c r="AE393">
        <v>83781000</v>
      </c>
      <c r="AF393">
        <v>40856000</v>
      </c>
      <c r="AG393">
        <v>57030000</v>
      </c>
      <c r="AH393">
        <v>234260000</v>
      </c>
      <c r="AI393">
        <v>547210000</v>
      </c>
      <c r="AJ393">
        <v>689590000</v>
      </c>
      <c r="AK393">
        <f t="shared" si="159"/>
        <v>0.35764108255784172</v>
      </c>
      <c r="AL393">
        <f t="shared" si="159"/>
        <v>7.4662378246011588E-2</v>
      </c>
      <c r="AM393">
        <f t="shared" si="159"/>
        <v>8.2701315274293419E-2</v>
      </c>
      <c r="AN393" s="15">
        <f>AD393/AE393</f>
        <v>8.3968918967307626E-2</v>
      </c>
      <c r="AO393" s="16">
        <f>AL393/AM393</f>
        <v>0.9027955359401566</v>
      </c>
      <c r="AP393" s="17">
        <f>AL393/AK393</f>
        <v>0.20876342760185096</v>
      </c>
      <c r="AQ393">
        <v>293500000</v>
      </c>
      <c r="AR393">
        <v>37850000</v>
      </c>
      <c r="AS393">
        <v>39761000</v>
      </c>
      <c r="AT393">
        <v>34289000</v>
      </c>
      <c r="AU393">
        <v>747130000</v>
      </c>
      <c r="AV393">
        <v>737750000</v>
      </c>
      <c r="AW393">
        <v>625580000</v>
      </c>
      <c r="AX393">
        <f t="shared" si="160"/>
        <v>5.0660527619022122E-2</v>
      </c>
      <c r="AY393">
        <f t="shared" si="160"/>
        <v>5.3894950864113861E-2</v>
      </c>
      <c r="AZ393">
        <f t="shared" si="160"/>
        <v>5.4811534895616867E-2</v>
      </c>
      <c r="BA393" s="15">
        <f t="shared" si="179"/>
        <v>7.7542932628797887</v>
      </c>
      <c r="BB393" s="16">
        <f t="shared" si="181"/>
        <v>0.98327753394885675</v>
      </c>
      <c r="BC393" s="17">
        <f t="shared" si="180"/>
        <v>1.0638450367002745</v>
      </c>
      <c r="BD393">
        <v>414940000</v>
      </c>
      <c r="BE393">
        <v>42099000</v>
      </c>
      <c r="BF393">
        <v>68716000</v>
      </c>
      <c r="BG393">
        <v>26039000</v>
      </c>
      <c r="BH393">
        <v>752070000</v>
      </c>
      <c r="BI393">
        <v>733350000</v>
      </c>
      <c r="BJ393">
        <v>663290000</v>
      </c>
      <c r="BK393">
        <f t="shared" si="161"/>
        <v>5.597750209421995E-2</v>
      </c>
      <c r="BL393">
        <f t="shared" si="161"/>
        <v>9.3701506783936725E-2</v>
      </c>
      <c r="BM393">
        <f t="shared" si="161"/>
        <v>3.9257338419092708E-2</v>
      </c>
      <c r="BN393" s="15">
        <f>BD393/BE393</f>
        <v>9.856291123304592</v>
      </c>
      <c r="BO393" s="16">
        <f t="shared" si="182"/>
        <v>2.386853275268535</v>
      </c>
      <c r="BP393" s="17">
        <f>BL393/BK393</f>
        <v>1.6739136845767191</v>
      </c>
      <c r="BQ393" s="41">
        <v>0</v>
      </c>
    </row>
    <row r="394" spans="1:69" customFormat="1" ht="15" x14ac:dyDescent="0.2">
      <c r="A394" t="s">
        <v>742</v>
      </c>
      <c r="B394" t="s">
        <v>743</v>
      </c>
      <c r="D394">
        <v>0</v>
      </c>
      <c r="E394">
        <v>0</v>
      </c>
      <c r="F394">
        <v>0</v>
      </c>
      <c r="G394">
        <v>0</v>
      </c>
      <c r="H394">
        <v>865460000</v>
      </c>
      <c r="I394">
        <v>887390000</v>
      </c>
      <c r="J394">
        <v>995240000</v>
      </c>
      <c r="K394">
        <f t="shared" si="157"/>
        <v>0</v>
      </c>
      <c r="L394">
        <f t="shared" si="157"/>
        <v>0</v>
      </c>
      <c r="M394">
        <f t="shared" si="157"/>
        <v>0</v>
      </c>
      <c r="N394" s="15">
        <v>0</v>
      </c>
      <c r="O394" s="16">
        <v>0</v>
      </c>
      <c r="P394" s="17">
        <v>0</v>
      </c>
      <c r="Q394">
        <v>0</v>
      </c>
      <c r="R394">
        <v>0</v>
      </c>
      <c r="S394">
        <v>0</v>
      </c>
      <c r="T394">
        <v>0</v>
      </c>
      <c r="U394">
        <v>876600000</v>
      </c>
      <c r="V394">
        <v>1078500000</v>
      </c>
      <c r="W394">
        <v>1138700000</v>
      </c>
      <c r="X394">
        <f t="shared" si="158"/>
        <v>0</v>
      </c>
      <c r="Y394">
        <f t="shared" si="158"/>
        <v>0</v>
      </c>
      <c r="Z394">
        <f t="shared" si="158"/>
        <v>0</v>
      </c>
      <c r="AA394" s="15">
        <v>0</v>
      </c>
      <c r="AB394" s="16">
        <v>0</v>
      </c>
      <c r="AC394" s="17">
        <v>0</v>
      </c>
      <c r="AD394">
        <v>0</v>
      </c>
      <c r="AE394">
        <v>0</v>
      </c>
      <c r="AF394">
        <v>0</v>
      </c>
      <c r="AG394">
        <v>0</v>
      </c>
      <c r="AH394">
        <v>234260000</v>
      </c>
      <c r="AI394">
        <v>547210000</v>
      </c>
      <c r="AJ394">
        <v>689590000</v>
      </c>
      <c r="AK394">
        <f t="shared" si="159"/>
        <v>0</v>
      </c>
      <c r="AL394">
        <f t="shared" si="159"/>
        <v>0</v>
      </c>
      <c r="AM394">
        <f t="shared" si="159"/>
        <v>0</v>
      </c>
      <c r="AN394" s="15">
        <v>0</v>
      </c>
      <c r="AO394" s="16">
        <v>0</v>
      </c>
      <c r="AP394" s="17">
        <v>0</v>
      </c>
      <c r="AQ394">
        <v>12182000</v>
      </c>
      <c r="AR394">
        <v>12275000</v>
      </c>
      <c r="AS394">
        <v>0</v>
      </c>
      <c r="AT394">
        <v>7815800</v>
      </c>
      <c r="AU394">
        <v>747130000</v>
      </c>
      <c r="AV394">
        <v>737750000</v>
      </c>
      <c r="AW394">
        <v>625580000</v>
      </c>
      <c r="AX394">
        <f t="shared" si="160"/>
        <v>1.6429537028361866E-2</v>
      </c>
      <c r="AY394">
        <f t="shared" si="160"/>
        <v>0</v>
      </c>
      <c r="AZ394">
        <f t="shared" si="160"/>
        <v>1.2493685859522364E-2</v>
      </c>
      <c r="BA394" s="15">
        <f t="shared" si="179"/>
        <v>0.9924236252545825</v>
      </c>
      <c r="BB394" s="16">
        <f t="shared" si="181"/>
        <v>0</v>
      </c>
      <c r="BC394" s="17">
        <f t="shared" si="180"/>
        <v>0</v>
      </c>
      <c r="BD394">
        <v>0</v>
      </c>
      <c r="BE394">
        <v>0</v>
      </c>
      <c r="BF394">
        <v>9112600</v>
      </c>
      <c r="BG394">
        <v>9871200</v>
      </c>
      <c r="BH394">
        <v>752070000</v>
      </c>
      <c r="BI394">
        <v>733350000</v>
      </c>
      <c r="BJ394">
        <v>663290000</v>
      </c>
      <c r="BK394">
        <f t="shared" si="161"/>
        <v>0</v>
      </c>
      <c r="BL394">
        <f t="shared" si="161"/>
        <v>1.2425990318401855E-2</v>
      </c>
      <c r="BM394">
        <f t="shared" si="161"/>
        <v>1.4882178232748873E-2</v>
      </c>
      <c r="BN394" s="15">
        <v>0</v>
      </c>
      <c r="BO394" s="16">
        <f t="shared" si="182"/>
        <v>0.83495776787956544</v>
      </c>
      <c r="BP394" s="17" t="s">
        <v>943</v>
      </c>
      <c r="BQ394" s="41">
        <v>0</v>
      </c>
    </row>
    <row r="395" spans="1:69" customFormat="1" ht="15" x14ac:dyDescent="0.2">
      <c r="A395" t="s">
        <v>678</v>
      </c>
      <c r="B395" t="s">
        <v>679</v>
      </c>
      <c r="D395">
        <v>0</v>
      </c>
      <c r="E395">
        <v>0</v>
      </c>
      <c r="F395">
        <v>0</v>
      </c>
      <c r="G395">
        <v>0</v>
      </c>
      <c r="H395">
        <v>865460000</v>
      </c>
      <c r="I395">
        <v>887390000</v>
      </c>
      <c r="J395">
        <v>995240000</v>
      </c>
      <c r="K395">
        <f t="shared" ref="K395:M413" si="183">E395/H395</f>
        <v>0</v>
      </c>
      <c r="L395">
        <f t="shared" si="183"/>
        <v>0</v>
      </c>
      <c r="M395">
        <f t="shared" si="183"/>
        <v>0</v>
      </c>
      <c r="N395" s="15">
        <v>0</v>
      </c>
      <c r="O395" s="16">
        <v>0</v>
      </c>
      <c r="P395" s="17">
        <v>0</v>
      </c>
      <c r="Q395">
        <v>0</v>
      </c>
      <c r="R395">
        <v>0</v>
      </c>
      <c r="S395">
        <v>0</v>
      </c>
      <c r="T395">
        <v>0</v>
      </c>
      <c r="U395">
        <v>876600000</v>
      </c>
      <c r="V395">
        <v>1078500000</v>
      </c>
      <c r="W395">
        <v>1138700000</v>
      </c>
      <c r="X395">
        <f t="shared" ref="X395:Z413" si="184">R395/U395</f>
        <v>0</v>
      </c>
      <c r="Y395">
        <f t="shared" si="184"/>
        <v>0</v>
      </c>
      <c r="Z395">
        <f t="shared" si="184"/>
        <v>0</v>
      </c>
      <c r="AA395" s="15">
        <v>0</v>
      </c>
      <c r="AB395" s="16">
        <v>0</v>
      </c>
      <c r="AC395" s="17">
        <v>0</v>
      </c>
      <c r="AD395">
        <v>0</v>
      </c>
      <c r="AE395">
        <v>0</v>
      </c>
      <c r="AF395">
        <v>0</v>
      </c>
      <c r="AG395">
        <v>0</v>
      </c>
      <c r="AH395">
        <v>234260000</v>
      </c>
      <c r="AI395">
        <v>547210000</v>
      </c>
      <c r="AJ395">
        <v>689590000</v>
      </c>
      <c r="AK395">
        <f t="shared" ref="AK395:AM413" si="185">AE395/AH395</f>
        <v>0</v>
      </c>
      <c r="AL395">
        <f t="shared" si="185"/>
        <v>0</v>
      </c>
      <c r="AM395">
        <f t="shared" si="185"/>
        <v>0</v>
      </c>
      <c r="AN395" s="15">
        <v>0</v>
      </c>
      <c r="AO395" s="16">
        <v>0</v>
      </c>
      <c r="AP395" s="17">
        <v>0</v>
      </c>
      <c r="AQ395">
        <v>18674000</v>
      </c>
      <c r="AR395">
        <v>21130000</v>
      </c>
      <c r="AS395">
        <v>0</v>
      </c>
      <c r="AT395">
        <v>18233000</v>
      </c>
      <c r="AU395">
        <v>747130000</v>
      </c>
      <c r="AV395">
        <v>737750000</v>
      </c>
      <c r="AW395">
        <v>625580000</v>
      </c>
      <c r="AX395">
        <f t="shared" ref="AX395:AZ413" si="186">AR395/AU395</f>
        <v>2.8281557426418427E-2</v>
      </c>
      <c r="AY395">
        <f t="shared" si="186"/>
        <v>0</v>
      </c>
      <c r="AZ395">
        <f t="shared" si="186"/>
        <v>2.9145752741455928E-2</v>
      </c>
      <c r="BA395" s="15">
        <f t="shared" si="179"/>
        <v>0.88376715570279218</v>
      </c>
      <c r="BB395" s="16">
        <f t="shared" si="181"/>
        <v>0</v>
      </c>
      <c r="BC395" s="17">
        <f t="shared" si="180"/>
        <v>0</v>
      </c>
      <c r="BD395">
        <v>0</v>
      </c>
      <c r="BE395">
        <v>12984000</v>
      </c>
      <c r="BF395">
        <v>28429000</v>
      </c>
      <c r="BG395">
        <v>14332000</v>
      </c>
      <c r="BH395">
        <v>752070000</v>
      </c>
      <c r="BI395">
        <v>733350000</v>
      </c>
      <c r="BJ395">
        <v>663290000</v>
      </c>
      <c r="BK395">
        <f t="shared" ref="BK395:BM413" si="187">BE395/BH395</f>
        <v>1.7264350392915552E-2</v>
      </c>
      <c r="BL395">
        <f t="shared" si="187"/>
        <v>3.876593713779232E-2</v>
      </c>
      <c r="BM395">
        <f t="shared" si="187"/>
        <v>2.1607441692170846E-2</v>
      </c>
      <c r="BN395" s="15">
        <f>BD395/BE395</f>
        <v>0</v>
      </c>
      <c r="BO395" s="16">
        <f t="shared" si="182"/>
        <v>1.7941012031905015</v>
      </c>
      <c r="BP395" s="17">
        <f>BL395/BK395</f>
        <v>2.2454327128172729</v>
      </c>
      <c r="BQ395" s="41">
        <v>0</v>
      </c>
    </row>
    <row r="396" spans="1:69" customFormat="1" ht="15" x14ac:dyDescent="0.2">
      <c r="A396" t="s">
        <v>467</v>
      </c>
      <c r="B396" t="s">
        <v>468</v>
      </c>
      <c r="D396">
        <v>57683000</v>
      </c>
      <c r="E396">
        <v>20506000</v>
      </c>
      <c r="F396">
        <v>0</v>
      </c>
      <c r="G396">
        <v>5624500</v>
      </c>
      <c r="H396">
        <v>865460000</v>
      </c>
      <c r="I396">
        <v>887390000</v>
      </c>
      <c r="J396">
        <v>995240000</v>
      </c>
      <c r="K396">
        <f t="shared" si="183"/>
        <v>2.3693758232616182E-2</v>
      </c>
      <c r="L396">
        <f t="shared" si="183"/>
        <v>0</v>
      </c>
      <c r="M396">
        <f t="shared" si="183"/>
        <v>5.6514006671757565E-3</v>
      </c>
      <c r="N396" s="15">
        <f>D396/E396</f>
        <v>2.8129815663708184</v>
      </c>
      <c r="O396" s="16">
        <f>L396/M396</f>
        <v>0</v>
      </c>
      <c r="P396" s="17">
        <f>L396/K396</f>
        <v>0</v>
      </c>
      <c r="Q396">
        <v>154990000</v>
      </c>
      <c r="R396">
        <v>26747000</v>
      </c>
      <c r="S396">
        <v>22979000</v>
      </c>
      <c r="T396">
        <v>13224000</v>
      </c>
      <c r="U396">
        <v>876600000</v>
      </c>
      <c r="V396">
        <v>1078500000</v>
      </c>
      <c r="W396">
        <v>1138700000</v>
      </c>
      <c r="X396">
        <f t="shared" si="184"/>
        <v>3.0512206251425963E-2</v>
      </c>
      <c r="Y396">
        <f t="shared" si="184"/>
        <v>2.1306444135373203E-2</v>
      </c>
      <c r="Z396">
        <f t="shared" si="184"/>
        <v>1.1613243172038289E-2</v>
      </c>
      <c r="AA396" s="15">
        <f>Q396/R396</f>
        <v>5.7946685609601074</v>
      </c>
      <c r="AB396" s="16">
        <f>Y396/Z396</f>
        <v>1.8346678718201352</v>
      </c>
      <c r="AC396" s="17">
        <f>Y396/X396</f>
        <v>0.69829247874782785</v>
      </c>
      <c r="AD396">
        <v>99606000</v>
      </c>
      <c r="AE396">
        <v>17894000</v>
      </c>
      <c r="AF396">
        <v>12221000</v>
      </c>
      <c r="AG396">
        <v>17036000</v>
      </c>
      <c r="AH396">
        <v>234260000</v>
      </c>
      <c r="AI396">
        <v>547210000</v>
      </c>
      <c r="AJ396">
        <v>689590000</v>
      </c>
      <c r="AK396">
        <f t="shared" si="185"/>
        <v>7.6385213011184158E-2</v>
      </c>
      <c r="AL396">
        <f t="shared" si="185"/>
        <v>2.2333290692787049E-2</v>
      </c>
      <c r="AM396">
        <f t="shared" si="185"/>
        <v>2.4704534578517671E-2</v>
      </c>
      <c r="AN396" s="15">
        <f>AD396/AE396</f>
        <v>5.566446853693976</v>
      </c>
      <c r="AO396" s="16">
        <f>AL396/AM396</f>
        <v>0.90401584461370155</v>
      </c>
      <c r="AP396" s="17">
        <f>AL396/AK396</f>
        <v>0.29237714751829069</v>
      </c>
      <c r="AQ396">
        <v>49445000</v>
      </c>
      <c r="AR396">
        <v>28788000</v>
      </c>
      <c r="AS396">
        <v>31237000</v>
      </c>
      <c r="AT396">
        <v>24019000</v>
      </c>
      <c r="AU396">
        <v>747130000</v>
      </c>
      <c r="AV396">
        <v>737750000</v>
      </c>
      <c r="AW396">
        <v>625580000</v>
      </c>
      <c r="AX396">
        <f t="shared" si="186"/>
        <v>3.8531447003868138E-2</v>
      </c>
      <c r="AY396">
        <f t="shared" si="186"/>
        <v>4.2340901389359538E-2</v>
      </c>
      <c r="AZ396">
        <f t="shared" si="186"/>
        <v>3.8394769653761311E-2</v>
      </c>
      <c r="BA396" s="15">
        <f t="shared" si="179"/>
        <v>1.7175559260803113</v>
      </c>
      <c r="BB396" s="16">
        <f t="shared" si="181"/>
        <v>1.1027778463364644</v>
      </c>
      <c r="BC396" s="17">
        <f t="shared" si="180"/>
        <v>1.0988661127911696</v>
      </c>
      <c r="BD396">
        <v>41657000</v>
      </c>
      <c r="BE396">
        <v>23147000</v>
      </c>
      <c r="BF396">
        <v>31982000</v>
      </c>
      <c r="BG396">
        <v>28105000</v>
      </c>
      <c r="BH396">
        <v>752070000</v>
      </c>
      <c r="BI396">
        <v>733350000</v>
      </c>
      <c r="BJ396">
        <v>663290000</v>
      </c>
      <c r="BK396">
        <f t="shared" si="187"/>
        <v>3.0777720159027751E-2</v>
      </c>
      <c r="BL396">
        <f t="shared" si="187"/>
        <v>4.3610827026658486E-2</v>
      </c>
      <c r="BM396">
        <f t="shared" si="187"/>
        <v>4.237211476126581E-2</v>
      </c>
      <c r="BN396" s="15">
        <f>BD396/BE396</f>
        <v>1.7996716637145203</v>
      </c>
      <c r="BO396" s="16">
        <f t="shared" si="182"/>
        <v>1.0292341383566024</v>
      </c>
      <c r="BP396" s="17">
        <f>BL396/BK396</f>
        <v>1.4169609315219702</v>
      </c>
      <c r="BQ396" s="41">
        <v>0</v>
      </c>
    </row>
    <row r="397" spans="1:69" customFormat="1" ht="15" x14ac:dyDescent="0.2">
      <c r="A397" t="s">
        <v>489</v>
      </c>
      <c r="B397" t="s">
        <v>490</v>
      </c>
      <c r="D397">
        <v>0</v>
      </c>
      <c r="E397">
        <v>0</v>
      </c>
      <c r="F397">
        <v>0</v>
      </c>
      <c r="G397">
        <v>0</v>
      </c>
      <c r="H397">
        <v>865460000</v>
      </c>
      <c r="I397">
        <v>887390000</v>
      </c>
      <c r="J397">
        <v>995240000</v>
      </c>
      <c r="K397">
        <f t="shared" si="183"/>
        <v>0</v>
      </c>
      <c r="L397">
        <f t="shared" si="183"/>
        <v>0</v>
      </c>
      <c r="M397">
        <f t="shared" si="183"/>
        <v>0</v>
      </c>
      <c r="N397" s="15">
        <v>0</v>
      </c>
      <c r="O397" s="16">
        <v>0</v>
      </c>
      <c r="P397" s="17">
        <v>0</v>
      </c>
      <c r="Q397">
        <v>8835100</v>
      </c>
      <c r="R397">
        <v>0</v>
      </c>
      <c r="S397">
        <v>0</v>
      </c>
      <c r="T397">
        <v>0</v>
      </c>
      <c r="U397">
        <v>876600000</v>
      </c>
      <c r="V397">
        <v>1078500000</v>
      </c>
      <c r="W397">
        <v>1138700000</v>
      </c>
      <c r="X397">
        <f t="shared" si="184"/>
        <v>0</v>
      </c>
      <c r="Y397">
        <f t="shared" si="184"/>
        <v>0</v>
      </c>
      <c r="Z397">
        <f t="shared" si="184"/>
        <v>0</v>
      </c>
      <c r="AA397" s="15" t="s">
        <v>943</v>
      </c>
      <c r="AB397" s="16">
        <v>0</v>
      </c>
      <c r="AC397" s="17">
        <v>0</v>
      </c>
      <c r="AD397">
        <v>0</v>
      </c>
      <c r="AE397">
        <v>0</v>
      </c>
      <c r="AF397">
        <v>0</v>
      </c>
      <c r="AG397">
        <v>0</v>
      </c>
      <c r="AH397">
        <v>234260000</v>
      </c>
      <c r="AI397">
        <v>547210000</v>
      </c>
      <c r="AJ397">
        <v>689590000</v>
      </c>
      <c r="AK397">
        <f t="shared" si="185"/>
        <v>0</v>
      </c>
      <c r="AL397">
        <f t="shared" si="185"/>
        <v>0</v>
      </c>
      <c r="AM397">
        <f t="shared" si="185"/>
        <v>0</v>
      </c>
      <c r="AN397" s="15">
        <v>0</v>
      </c>
      <c r="AO397" s="16">
        <v>0</v>
      </c>
      <c r="AP397" s="17">
        <v>0</v>
      </c>
      <c r="AQ397">
        <v>2329600</v>
      </c>
      <c r="AR397">
        <v>2779300</v>
      </c>
      <c r="AS397">
        <v>0</v>
      </c>
      <c r="AT397">
        <v>0</v>
      </c>
      <c r="AU397">
        <v>747130000</v>
      </c>
      <c r="AV397">
        <v>737750000</v>
      </c>
      <c r="AW397">
        <v>625580000</v>
      </c>
      <c r="AX397">
        <f t="shared" si="186"/>
        <v>3.7199684124583406E-3</v>
      </c>
      <c r="AY397">
        <f t="shared" si="186"/>
        <v>0</v>
      </c>
      <c r="AZ397">
        <f t="shared" si="186"/>
        <v>0</v>
      </c>
      <c r="BA397" s="15">
        <f t="shared" si="179"/>
        <v>0.83819666822581229</v>
      </c>
      <c r="BB397" s="16">
        <v>0</v>
      </c>
      <c r="BC397" s="17">
        <f t="shared" si="180"/>
        <v>0</v>
      </c>
      <c r="BD397">
        <v>0</v>
      </c>
      <c r="BE397">
        <v>0</v>
      </c>
      <c r="BF397">
        <v>5616300</v>
      </c>
      <c r="BG397">
        <v>3995100</v>
      </c>
      <c r="BH397">
        <v>752070000</v>
      </c>
      <c r="BI397">
        <v>733350000</v>
      </c>
      <c r="BJ397">
        <v>663290000</v>
      </c>
      <c r="BK397">
        <f t="shared" si="187"/>
        <v>0</v>
      </c>
      <c r="BL397">
        <f t="shared" si="187"/>
        <v>7.6584168541624052E-3</v>
      </c>
      <c r="BM397">
        <f t="shared" si="187"/>
        <v>6.0231572916823713E-3</v>
      </c>
      <c r="BN397" s="15">
        <v>0</v>
      </c>
      <c r="BO397" s="16">
        <f t="shared" si="182"/>
        <v>1.2714954106774252</v>
      </c>
      <c r="BP397" s="17" t="s">
        <v>943</v>
      </c>
      <c r="BQ397" s="41">
        <v>0</v>
      </c>
    </row>
    <row r="398" spans="1:69" customFormat="1" ht="15" x14ac:dyDescent="0.2">
      <c r="A398" t="s">
        <v>636</v>
      </c>
      <c r="B398" t="s">
        <v>637</v>
      </c>
      <c r="D398">
        <v>0</v>
      </c>
      <c r="E398">
        <v>0</v>
      </c>
      <c r="F398">
        <v>0</v>
      </c>
      <c r="G398">
        <v>0</v>
      </c>
      <c r="H398">
        <v>865460000</v>
      </c>
      <c r="I398">
        <v>887390000</v>
      </c>
      <c r="J398">
        <v>995240000</v>
      </c>
      <c r="K398">
        <f t="shared" si="183"/>
        <v>0</v>
      </c>
      <c r="L398">
        <f t="shared" si="183"/>
        <v>0</v>
      </c>
      <c r="M398">
        <f t="shared" si="183"/>
        <v>0</v>
      </c>
      <c r="N398" s="15">
        <v>0</v>
      </c>
      <c r="O398" s="16">
        <v>0</v>
      </c>
      <c r="P398" s="17">
        <v>0</v>
      </c>
      <c r="Q398">
        <v>0</v>
      </c>
      <c r="R398">
        <v>0</v>
      </c>
      <c r="S398">
        <v>0</v>
      </c>
      <c r="T398">
        <v>0</v>
      </c>
      <c r="U398">
        <v>876600000</v>
      </c>
      <c r="V398">
        <v>1078500000</v>
      </c>
      <c r="W398">
        <v>1138700000</v>
      </c>
      <c r="X398">
        <f t="shared" si="184"/>
        <v>0</v>
      </c>
      <c r="Y398">
        <f t="shared" si="184"/>
        <v>0</v>
      </c>
      <c r="Z398">
        <f t="shared" si="184"/>
        <v>0</v>
      </c>
      <c r="AA398" s="15">
        <v>0</v>
      </c>
      <c r="AB398" s="16">
        <v>0</v>
      </c>
      <c r="AC398" s="17">
        <v>0</v>
      </c>
      <c r="AD398">
        <v>0</v>
      </c>
      <c r="AE398">
        <v>0</v>
      </c>
      <c r="AF398">
        <v>0</v>
      </c>
      <c r="AG398">
        <v>0</v>
      </c>
      <c r="AH398">
        <v>234260000</v>
      </c>
      <c r="AI398">
        <v>547210000</v>
      </c>
      <c r="AJ398">
        <v>689590000</v>
      </c>
      <c r="AK398">
        <f t="shared" si="185"/>
        <v>0</v>
      </c>
      <c r="AL398">
        <f t="shared" si="185"/>
        <v>0</v>
      </c>
      <c r="AM398">
        <f t="shared" si="185"/>
        <v>0</v>
      </c>
      <c r="AN398" s="15">
        <v>0</v>
      </c>
      <c r="AO398" s="16">
        <v>0</v>
      </c>
      <c r="AP398" s="17">
        <v>0</v>
      </c>
      <c r="AQ398">
        <v>20440000</v>
      </c>
      <c r="AR398">
        <v>14355000</v>
      </c>
      <c r="AS398">
        <v>14884000</v>
      </c>
      <c r="AT398">
        <v>13256000</v>
      </c>
      <c r="AU398">
        <v>747130000</v>
      </c>
      <c r="AV398">
        <v>737750000</v>
      </c>
      <c r="AW398">
        <v>625580000</v>
      </c>
      <c r="AX398">
        <f t="shared" si="186"/>
        <v>1.9213523750886728E-2</v>
      </c>
      <c r="AY398">
        <f t="shared" si="186"/>
        <v>2.0174855981023383E-2</v>
      </c>
      <c r="AZ398">
        <f t="shared" si="186"/>
        <v>2.1189935739633622E-2</v>
      </c>
      <c r="BA398" s="15">
        <f t="shared" si="179"/>
        <v>1.423894113549286</v>
      </c>
      <c r="BB398" s="16">
        <f>AY398/AZ398</f>
        <v>0.95209613794573078</v>
      </c>
      <c r="BC398" s="17">
        <f t="shared" si="180"/>
        <v>1.0500341448346917</v>
      </c>
      <c r="BD398">
        <v>20331000</v>
      </c>
      <c r="BE398">
        <v>10740000</v>
      </c>
      <c r="BF398">
        <v>19703000</v>
      </c>
      <c r="BG398">
        <v>10624000</v>
      </c>
      <c r="BH398">
        <v>752070000</v>
      </c>
      <c r="BI398">
        <v>733350000</v>
      </c>
      <c r="BJ398">
        <v>663290000</v>
      </c>
      <c r="BK398">
        <f t="shared" si="187"/>
        <v>1.4280585583788743E-2</v>
      </c>
      <c r="BL398">
        <f t="shared" si="187"/>
        <v>2.6867116656439625E-2</v>
      </c>
      <c r="BM398">
        <f t="shared" si="187"/>
        <v>1.601712674697342E-2</v>
      </c>
      <c r="BN398" s="15">
        <f>BD398/BE398</f>
        <v>1.8930167597765364</v>
      </c>
      <c r="BO398" s="16">
        <f t="shared" si="182"/>
        <v>1.6773992664768298</v>
      </c>
      <c r="BP398" s="17">
        <f>BL398/BK398</f>
        <v>1.8813735962577791</v>
      </c>
      <c r="BQ398" s="41">
        <v>0</v>
      </c>
    </row>
    <row r="399" spans="1:69" customFormat="1" ht="15" x14ac:dyDescent="0.2">
      <c r="A399" t="s">
        <v>766</v>
      </c>
      <c r="B399" t="s">
        <v>767</v>
      </c>
      <c r="D399">
        <v>0</v>
      </c>
      <c r="E399">
        <v>0</v>
      </c>
      <c r="F399">
        <v>0</v>
      </c>
      <c r="G399">
        <v>0</v>
      </c>
      <c r="H399">
        <v>865460000</v>
      </c>
      <c r="I399">
        <v>887390000</v>
      </c>
      <c r="J399">
        <v>995240000</v>
      </c>
      <c r="K399">
        <f t="shared" si="183"/>
        <v>0</v>
      </c>
      <c r="L399">
        <f t="shared" si="183"/>
        <v>0</v>
      </c>
      <c r="M399">
        <f t="shared" si="183"/>
        <v>0</v>
      </c>
      <c r="N399" s="15">
        <v>0</v>
      </c>
      <c r="O399" s="16">
        <v>0</v>
      </c>
      <c r="P399" s="17">
        <v>0</v>
      </c>
      <c r="Q399">
        <v>0</v>
      </c>
      <c r="R399">
        <v>0</v>
      </c>
      <c r="S399">
        <v>0</v>
      </c>
      <c r="T399">
        <v>0</v>
      </c>
      <c r="U399">
        <v>876600000</v>
      </c>
      <c r="V399">
        <v>1078500000</v>
      </c>
      <c r="W399">
        <v>1138700000</v>
      </c>
      <c r="X399">
        <f t="shared" si="184"/>
        <v>0</v>
      </c>
      <c r="Y399">
        <f t="shared" si="184"/>
        <v>0</v>
      </c>
      <c r="Z399">
        <f t="shared" si="184"/>
        <v>0</v>
      </c>
      <c r="AA399" s="15">
        <v>0</v>
      </c>
      <c r="AB399" s="16">
        <v>0</v>
      </c>
      <c r="AC399" s="17">
        <v>0</v>
      </c>
      <c r="AD399">
        <v>0</v>
      </c>
      <c r="AE399">
        <v>0</v>
      </c>
      <c r="AF399">
        <v>0</v>
      </c>
      <c r="AG399">
        <v>0</v>
      </c>
      <c r="AH399">
        <v>234260000</v>
      </c>
      <c r="AI399">
        <v>547210000</v>
      </c>
      <c r="AJ399">
        <v>689590000</v>
      </c>
      <c r="AK399">
        <f t="shared" si="185"/>
        <v>0</v>
      </c>
      <c r="AL399">
        <f t="shared" si="185"/>
        <v>0</v>
      </c>
      <c r="AM399">
        <f t="shared" si="185"/>
        <v>0</v>
      </c>
      <c r="AN399" s="15">
        <v>0</v>
      </c>
      <c r="AO399" s="16">
        <v>0</v>
      </c>
      <c r="AP399" s="17">
        <v>0</v>
      </c>
      <c r="AQ399">
        <v>0</v>
      </c>
      <c r="AR399">
        <v>3696500</v>
      </c>
      <c r="AS399">
        <v>13891000</v>
      </c>
      <c r="AT399">
        <v>15792000</v>
      </c>
      <c r="AU399">
        <v>747130000</v>
      </c>
      <c r="AV399">
        <v>737750000</v>
      </c>
      <c r="AW399">
        <v>625580000</v>
      </c>
      <c r="AX399">
        <f t="shared" si="186"/>
        <v>4.9475994806793995E-3</v>
      </c>
      <c r="AY399">
        <f t="shared" si="186"/>
        <v>1.8828871568959675E-2</v>
      </c>
      <c r="AZ399">
        <f t="shared" si="186"/>
        <v>2.5243773777934079E-2</v>
      </c>
      <c r="BA399" s="15">
        <f t="shared" si="179"/>
        <v>0</v>
      </c>
      <c r="BB399" s="16">
        <f>AY399/AZ399</f>
        <v>0.74588180573136986</v>
      </c>
      <c r="BC399" s="17">
        <f t="shared" si="180"/>
        <v>3.8056580049551854</v>
      </c>
      <c r="BD399">
        <v>3074700</v>
      </c>
      <c r="BE399">
        <v>5590200</v>
      </c>
      <c r="BF399">
        <v>10437000</v>
      </c>
      <c r="BG399">
        <v>21304000</v>
      </c>
      <c r="BH399">
        <v>752070000</v>
      </c>
      <c r="BI399">
        <v>733350000</v>
      </c>
      <c r="BJ399">
        <v>663290000</v>
      </c>
      <c r="BK399">
        <f t="shared" si="187"/>
        <v>7.4330846862659065E-3</v>
      </c>
      <c r="BL399">
        <f t="shared" si="187"/>
        <v>1.423194927388014E-2</v>
      </c>
      <c r="BM399">
        <f t="shared" si="187"/>
        <v>3.211868111987215E-2</v>
      </c>
      <c r="BN399" s="15">
        <f>BD399/BE399</f>
        <v>0.55001609960287645</v>
      </c>
      <c r="BO399" s="16">
        <f t="shared" si="182"/>
        <v>0.44310503350882269</v>
      </c>
      <c r="BP399" s="17">
        <f>BL399/BK399</f>
        <v>1.9146760563856455</v>
      </c>
      <c r="BQ399" s="41">
        <v>0</v>
      </c>
    </row>
    <row r="400" spans="1:69" customFormat="1" ht="15" x14ac:dyDescent="0.2">
      <c r="A400" t="s">
        <v>517</v>
      </c>
      <c r="B400" t="s">
        <v>518</v>
      </c>
      <c r="D400">
        <v>17888000</v>
      </c>
      <c r="E400">
        <v>0</v>
      </c>
      <c r="F400">
        <v>0</v>
      </c>
      <c r="G400">
        <v>3560600</v>
      </c>
      <c r="H400">
        <v>865460000</v>
      </c>
      <c r="I400">
        <v>887390000</v>
      </c>
      <c r="J400">
        <v>995240000</v>
      </c>
      <c r="K400">
        <f t="shared" si="183"/>
        <v>0</v>
      </c>
      <c r="L400">
        <f t="shared" si="183"/>
        <v>0</v>
      </c>
      <c r="M400">
        <f t="shared" si="183"/>
        <v>3.5776295164985329E-3</v>
      </c>
      <c r="N400" s="15" t="s">
        <v>943</v>
      </c>
      <c r="O400" s="16">
        <f>L400/M400</f>
        <v>0</v>
      </c>
      <c r="P400" s="17">
        <v>0</v>
      </c>
      <c r="Q400">
        <v>51395000</v>
      </c>
      <c r="R400">
        <v>24803000</v>
      </c>
      <c r="S400">
        <v>41420000</v>
      </c>
      <c r="T400">
        <v>0</v>
      </c>
      <c r="U400">
        <v>876600000</v>
      </c>
      <c r="V400">
        <v>1078500000</v>
      </c>
      <c r="W400">
        <v>1138700000</v>
      </c>
      <c r="X400">
        <f t="shared" si="184"/>
        <v>2.8294547113848961E-2</v>
      </c>
      <c r="Y400">
        <f t="shared" si="184"/>
        <v>3.8405192396847476E-2</v>
      </c>
      <c r="Z400">
        <f t="shared" si="184"/>
        <v>0</v>
      </c>
      <c r="AA400" s="15">
        <f>Q400/R400</f>
        <v>2.0721283715679557</v>
      </c>
      <c r="AB400" s="16" t="s">
        <v>943</v>
      </c>
      <c r="AC400" s="17">
        <f>Y400/X400</f>
        <v>1.3573354697043301</v>
      </c>
      <c r="AD400">
        <v>0</v>
      </c>
      <c r="AE400">
        <v>0</v>
      </c>
      <c r="AF400">
        <v>0</v>
      </c>
      <c r="AG400">
        <v>0</v>
      </c>
      <c r="AH400">
        <v>234260000</v>
      </c>
      <c r="AI400">
        <v>547210000</v>
      </c>
      <c r="AJ400">
        <v>689590000</v>
      </c>
      <c r="AK400">
        <f t="shared" si="185"/>
        <v>0</v>
      </c>
      <c r="AL400">
        <f t="shared" si="185"/>
        <v>0</v>
      </c>
      <c r="AM400">
        <f t="shared" si="185"/>
        <v>0</v>
      </c>
      <c r="AN400" s="15">
        <v>0</v>
      </c>
      <c r="AO400" s="16">
        <v>0</v>
      </c>
      <c r="AP400" s="17">
        <v>0</v>
      </c>
      <c r="AQ400">
        <v>28067000</v>
      </c>
      <c r="AR400">
        <v>4844900</v>
      </c>
      <c r="AS400">
        <v>19007000</v>
      </c>
      <c r="AT400">
        <v>17092000</v>
      </c>
      <c r="AU400">
        <v>747130000</v>
      </c>
      <c r="AV400">
        <v>737750000</v>
      </c>
      <c r="AW400">
        <v>625580000</v>
      </c>
      <c r="AX400">
        <f t="shared" si="186"/>
        <v>6.4846813807503383E-3</v>
      </c>
      <c r="AY400">
        <f t="shared" si="186"/>
        <v>2.5763470010166045E-2</v>
      </c>
      <c r="AZ400">
        <f t="shared" si="186"/>
        <v>2.7321845327536048E-2</v>
      </c>
      <c r="BA400" s="15">
        <f t="shared" si="179"/>
        <v>5.7931020248095937</v>
      </c>
      <c r="BB400" s="16">
        <f>AY400/AZ400</f>
        <v>0.94296229633510842</v>
      </c>
      <c r="BC400" s="17">
        <f t="shared" si="180"/>
        <v>3.9729739207610799</v>
      </c>
      <c r="BD400">
        <v>28447000</v>
      </c>
      <c r="BE400">
        <v>2940700</v>
      </c>
      <c r="BF400">
        <v>47580000</v>
      </c>
      <c r="BG400">
        <v>23445000</v>
      </c>
      <c r="BH400">
        <v>752070000</v>
      </c>
      <c r="BI400">
        <v>733350000</v>
      </c>
      <c r="BJ400">
        <v>663290000</v>
      </c>
      <c r="BK400">
        <f t="shared" si="187"/>
        <v>3.9101413432260299E-3</v>
      </c>
      <c r="BL400">
        <f t="shared" si="187"/>
        <v>6.4880343628553896E-2</v>
      </c>
      <c r="BM400">
        <f t="shared" si="187"/>
        <v>3.5346530175338085E-2</v>
      </c>
      <c r="BN400" s="15">
        <f>BD400/BE400</f>
        <v>9.6735471146325711</v>
      </c>
      <c r="BO400" s="16">
        <f t="shared" si="182"/>
        <v>1.83555057050047</v>
      </c>
      <c r="BP400" s="17">
        <f>BL400/BK400</f>
        <v>16.592838450956073</v>
      </c>
      <c r="BQ400" s="41">
        <v>0</v>
      </c>
    </row>
    <row r="401" spans="1:69" customFormat="1" ht="15" x14ac:dyDescent="0.2">
      <c r="A401" t="s">
        <v>212</v>
      </c>
      <c r="B401" t="s">
        <v>213</v>
      </c>
      <c r="D401">
        <v>0</v>
      </c>
      <c r="E401">
        <v>0</v>
      </c>
      <c r="F401">
        <v>0</v>
      </c>
      <c r="G401">
        <v>0</v>
      </c>
      <c r="H401">
        <v>865460000</v>
      </c>
      <c r="I401">
        <v>887390000</v>
      </c>
      <c r="J401">
        <v>995240000</v>
      </c>
      <c r="K401">
        <f t="shared" si="183"/>
        <v>0</v>
      </c>
      <c r="L401">
        <f t="shared" si="183"/>
        <v>0</v>
      </c>
      <c r="M401">
        <f t="shared" si="183"/>
        <v>0</v>
      </c>
      <c r="N401" s="15">
        <v>0</v>
      </c>
      <c r="O401" s="16">
        <v>0</v>
      </c>
      <c r="P401" s="17">
        <v>0</v>
      </c>
      <c r="Q401">
        <v>18325000</v>
      </c>
      <c r="R401">
        <v>0</v>
      </c>
      <c r="S401">
        <v>0</v>
      </c>
      <c r="T401">
        <v>0</v>
      </c>
      <c r="U401">
        <v>876600000</v>
      </c>
      <c r="V401">
        <v>1078500000</v>
      </c>
      <c r="W401">
        <v>1138700000</v>
      </c>
      <c r="X401">
        <f t="shared" si="184"/>
        <v>0</v>
      </c>
      <c r="Y401">
        <f t="shared" si="184"/>
        <v>0</v>
      </c>
      <c r="Z401">
        <f t="shared" si="184"/>
        <v>0</v>
      </c>
      <c r="AA401" s="15" t="s">
        <v>943</v>
      </c>
      <c r="AB401" s="16">
        <v>0</v>
      </c>
      <c r="AC401" s="17">
        <v>0</v>
      </c>
      <c r="AD401">
        <v>0</v>
      </c>
      <c r="AE401">
        <v>0</v>
      </c>
      <c r="AF401">
        <v>0</v>
      </c>
      <c r="AG401">
        <v>0</v>
      </c>
      <c r="AH401">
        <v>234260000</v>
      </c>
      <c r="AI401">
        <v>547210000</v>
      </c>
      <c r="AJ401">
        <v>689590000</v>
      </c>
      <c r="AK401">
        <f t="shared" si="185"/>
        <v>0</v>
      </c>
      <c r="AL401">
        <f t="shared" si="185"/>
        <v>0</v>
      </c>
      <c r="AM401">
        <f t="shared" si="185"/>
        <v>0</v>
      </c>
      <c r="AN401" s="15">
        <v>0</v>
      </c>
      <c r="AO401" s="16">
        <v>0</v>
      </c>
      <c r="AP401" s="17">
        <v>0</v>
      </c>
      <c r="AQ401">
        <v>8101500</v>
      </c>
      <c r="AR401">
        <v>3869100</v>
      </c>
      <c r="AS401">
        <v>9060200</v>
      </c>
      <c r="AT401">
        <v>4805700</v>
      </c>
      <c r="AU401">
        <v>747130000</v>
      </c>
      <c r="AV401">
        <v>737750000</v>
      </c>
      <c r="AW401">
        <v>625580000</v>
      </c>
      <c r="AX401">
        <f t="shared" si="186"/>
        <v>5.178616840442761E-3</v>
      </c>
      <c r="AY401">
        <f t="shared" si="186"/>
        <v>1.2280853947814301E-2</v>
      </c>
      <c r="AZ401">
        <f t="shared" si="186"/>
        <v>7.6819911122478343E-3</v>
      </c>
      <c r="BA401" s="15">
        <f t="shared" si="179"/>
        <v>2.0938978056912458</v>
      </c>
      <c r="BB401" s="16">
        <f>AY401/AZ401</f>
        <v>1.5986550580921968</v>
      </c>
      <c r="BC401" s="17">
        <f t="shared" si="180"/>
        <v>2.3714544493630298</v>
      </c>
      <c r="BD401">
        <v>5370900</v>
      </c>
      <c r="BE401">
        <v>6522400</v>
      </c>
      <c r="BF401">
        <v>16204000</v>
      </c>
      <c r="BG401">
        <v>8747000</v>
      </c>
      <c r="BH401">
        <v>752070000</v>
      </c>
      <c r="BI401">
        <v>733350000</v>
      </c>
      <c r="BJ401">
        <v>663290000</v>
      </c>
      <c r="BK401">
        <f t="shared" si="187"/>
        <v>8.67259696570798E-3</v>
      </c>
      <c r="BL401">
        <f t="shared" si="187"/>
        <v>2.2095861457694144E-2</v>
      </c>
      <c r="BM401">
        <f t="shared" si="187"/>
        <v>1.318729364229824E-2</v>
      </c>
      <c r="BN401" s="15">
        <f>BD401/BE401</f>
        <v>0.82345455660493072</v>
      </c>
      <c r="BO401" s="16">
        <f t="shared" si="182"/>
        <v>1.6755417796128902</v>
      </c>
      <c r="BP401" s="17">
        <f>BL401/BK401</f>
        <v>2.5477791191107619</v>
      </c>
      <c r="BQ401" s="41">
        <v>0</v>
      </c>
    </row>
    <row r="402" spans="1:69" customFormat="1" ht="15" x14ac:dyDescent="0.2">
      <c r="A402" t="s">
        <v>750</v>
      </c>
      <c r="B402" t="s">
        <v>751</v>
      </c>
      <c r="D402">
        <v>20054000</v>
      </c>
      <c r="E402">
        <v>35166000</v>
      </c>
      <c r="F402">
        <v>0</v>
      </c>
      <c r="G402">
        <v>16970000</v>
      </c>
      <c r="H402">
        <v>865460000</v>
      </c>
      <c r="I402">
        <v>887390000</v>
      </c>
      <c r="J402">
        <v>995240000</v>
      </c>
      <c r="K402">
        <f t="shared" si="183"/>
        <v>4.0632727104661107E-2</v>
      </c>
      <c r="L402">
        <f t="shared" si="183"/>
        <v>0</v>
      </c>
      <c r="M402">
        <f t="shared" si="183"/>
        <v>1.7051163538442989E-2</v>
      </c>
      <c r="N402" s="15">
        <f>D402/E402</f>
        <v>0.57026673491440594</v>
      </c>
      <c r="O402" s="16">
        <f>L402/M402</f>
        <v>0</v>
      </c>
      <c r="P402" s="17">
        <f>L402/K402</f>
        <v>0</v>
      </c>
      <c r="Q402">
        <v>34447000</v>
      </c>
      <c r="R402">
        <v>28097000</v>
      </c>
      <c r="S402">
        <v>32602000</v>
      </c>
      <c r="T402">
        <v>16308000</v>
      </c>
      <c r="U402">
        <v>876600000</v>
      </c>
      <c r="V402">
        <v>1078500000</v>
      </c>
      <c r="W402">
        <v>1138700000</v>
      </c>
      <c r="X402">
        <f t="shared" si="184"/>
        <v>3.2052247319187772E-2</v>
      </c>
      <c r="Y402">
        <f t="shared" si="184"/>
        <v>3.0229021789522484E-2</v>
      </c>
      <c r="Z402">
        <f t="shared" si="184"/>
        <v>1.4321594801088961E-2</v>
      </c>
      <c r="AA402" s="15">
        <f>Q402/R402</f>
        <v>1.2260027760970922</v>
      </c>
      <c r="AB402" s="16">
        <f>Y402/Z402</f>
        <v>2.1107301393015239</v>
      </c>
      <c r="AC402" s="17">
        <f>Y402/X402</f>
        <v>0.94311707658096622</v>
      </c>
      <c r="AD402">
        <v>98232000</v>
      </c>
      <c r="AE402">
        <v>37263000</v>
      </c>
      <c r="AF402">
        <v>26372000</v>
      </c>
      <c r="AG402">
        <v>0</v>
      </c>
      <c r="AH402">
        <v>234260000</v>
      </c>
      <c r="AI402">
        <v>547210000</v>
      </c>
      <c r="AJ402">
        <v>689590000</v>
      </c>
      <c r="AK402">
        <f t="shared" si="185"/>
        <v>0.15906684880047811</v>
      </c>
      <c r="AL402">
        <f t="shared" si="185"/>
        <v>4.8193563714113409E-2</v>
      </c>
      <c r="AM402">
        <f t="shared" si="185"/>
        <v>0</v>
      </c>
      <c r="AN402" s="15">
        <f>AD402/AE402</f>
        <v>2.6361806617824652</v>
      </c>
      <c r="AO402" s="16" t="s">
        <v>943</v>
      </c>
      <c r="AP402" s="17">
        <f>AL402/AK402</f>
        <v>0.30297679294925817</v>
      </c>
      <c r="AQ402">
        <v>6392000</v>
      </c>
      <c r="AR402">
        <v>10156000</v>
      </c>
      <c r="AS402">
        <v>26233000</v>
      </c>
      <c r="AT402">
        <v>7068600</v>
      </c>
      <c r="AU402">
        <v>747130000</v>
      </c>
      <c r="AV402">
        <v>737750000</v>
      </c>
      <c r="AW402">
        <v>625580000</v>
      </c>
      <c r="AX402">
        <f t="shared" si="186"/>
        <v>1.3593350554789661E-2</v>
      </c>
      <c r="AY402">
        <f t="shared" si="186"/>
        <v>3.5558115892917658E-2</v>
      </c>
      <c r="AZ402">
        <f t="shared" si="186"/>
        <v>1.1299274273474215E-2</v>
      </c>
      <c r="BA402" s="15">
        <f t="shared" si="179"/>
        <v>0.62938164631744786</v>
      </c>
      <c r="BB402" s="16">
        <f>AY402/AZ402</f>
        <v>3.1469380273733738</v>
      </c>
      <c r="BC402" s="17">
        <f t="shared" si="180"/>
        <v>2.6158463102673859</v>
      </c>
      <c r="BD402">
        <v>6743400</v>
      </c>
      <c r="BE402">
        <v>0</v>
      </c>
      <c r="BF402">
        <v>0</v>
      </c>
      <c r="BG402">
        <v>12549000</v>
      </c>
      <c r="BH402">
        <v>752070000</v>
      </c>
      <c r="BI402">
        <v>733350000</v>
      </c>
      <c r="BJ402">
        <v>663290000</v>
      </c>
      <c r="BK402">
        <f t="shared" si="187"/>
        <v>0</v>
      </c>
      <c r="BL402">
        <f t="shared" si="187"/>
        <v>0</v>
      </c>
      <c r="BM402">
        <f t="shared" si="187"/>
        <v>1.8919326388156011E-2</v>
      </c>
      <c r="BN402" s="15" t="s">
        <v>943</v>
      </c>
      <c r="BO402" s="16">
        <f t="shared" si="182"/>
        <v>0</v>
      </c>
      <c r="BP402" s="17">
        <v>0</v>
      </c>
      <c r="BQ402" s="41">
        <v>0</v>
      </c>
    </row>
    <row r="403" spans="1:69" customFormat="1" ht="15" x14ac:dyDescent="0.2">
      <c r="A403" t="s">
        <v>746</v>
      </c>
      <c r="B403" t="s">
        <v>747</v>
      </c>
      <c r="D403">
        <v>0</v>
      </c>
      <c r="E403">
        <v>0</v>
      </c>
      <c r="F403">
        <v>0</v>
      </c>
      <c r="G403">
        <v>0</v>
      </c>
      <c r="H403">
        <v>865460000</v>
      </c>
      <c r="I403">
        <v>887390000</v>
      </c>
      <c r="J403">
        <v>995240000</v>
      </c>
      <c r="K403">
        <f t="shared" si="183"/>
        <v>0</v>
      </c>
      <c r="L403">
        <f t="shared" si="183"/>
        <v>0</v>
      </c>
      <c r="M403">
        <f t="shared" si="183"/>
        <v>0</v>
      </c>
      <c r="N403" s="15">
        <v>0</v>
      </c>
      <c r="O403" s="16">
        <v>0</v>
      </c>
      <c r="P403" s="17">
        <v>0</v>
      </c>
      <c r="Q403">
        <v>0</v>
      </c>
      <c r="R403">
        <v>0</v>
      </c>
      <c r="S403">
        <v>0</v>
      </c>
      <c r="T403">
        <v>0</v>
      </c>
      <c r="U403">
        <v>876600000</v>
      </c>
      <c r="V403">
        <v>1078500000</v>
      </c>
      <c r="W403">
        <v>1138700000</v>
      </c>
      <c r="X403">
        <f t="shared" si="184"/>
        <v>0</v>
      </c>
      <c r="Y403">
        <f t="shared" si="184"/>
        <v>0</v>
      </c>
      <c r="Z403">
        <f t="shared" si="184"/>
        <v>0</v>
      </c>
      <c r="AA403" s="15">
        <v>0</v>
      </c>
      <c r="AB403" s="16">
        <v>0</v>
      </c>
      <c r="AC403" s="17">
        <v>0</v>
      </c>
      <c r="AD403">
        <v>0</v>
      </c>
      <c r="AE403">
        <v>0</v>
      </c>
      <c r="AF403">
        <v>0</v>
      </c>
      <c r="AG403">
        <v>0</v>
      </c>
      <c r="AH403">
        <v>234260000</v>
      </c>
      <c r="AI403">
        <v>547210000</v>
      </c>
      <c r="AJ403">
        <v>689590000</v>
      </c>
      <c r="AK403">
        <f t="shared" si="185"/>
        <v>0</v>
      </c>
      <c r="AL403">
        <f t="shared" si="185"/>
        <v>0</v>
      </c>
      <c r="AM403">
        <f t="shared" si="185"/>
        <v>0</v>
      </c>
      <c r="AN403" s="15">
        <v>0</v>
      </c>
      <c r="AO403" s="16">
        <v>0</v>
      </c>
      <c r="AP403" s="17">
        <v>0</v>
      </c>
      <c r="AQ403">
        <v>0</v>
      </c>
      <c r="AR403">
        <v>0</v>
      </c>
      <c r="AS403">
        <v>0</v>
      </c>
      <c r="AT403">
        <v>0</v>
      </c>
      <c r="AU403">
        <v>747130000</v>
      </c>
      <c r="AV403">
        <v>737750000</v>
      </c>
      <c r="AW403">
        <v>625580000</v>
      </c>
      <c r="AX403">
        <f t="shared" si="186"/>
        <v>0</v>
      </c>
      <c r="AY403">
        <f t="shared" si="186"/>
        <v>0</v>
      </c>
      <c r="AZ403">
        <f t="shared" si="186"/>
        <v>0</v>
      </c>
      <c r="BA403" s="15">
        <v>0</v>
      </c>
      <c r="BB403" s="16">
        <v>0</v>
      </c>
      <c r="BC403" s="17">
        <v>0</v>
      </c>
      <c r="BD403">
        <v>0</v>
      </c>
      <c r="BE403">
        <v>0</v>
      </c>
      <c r="BF403">
        <v>0</v>
      </c>
      <c r="BG403">
        <v>0</v>
      </c>
      <c r="BH403">
        <v>752070000</v>
      </c>
      <c r="BI403">
        <v>733350000</v>
      </c>
      <c r="BJ403">
        <v>663290000</v>
      </c>
      <c r="BK403">
        <f t="shared" si="187"/>
        <v>0</v>
      </c>
      <c r="BL403">
        <f t="shared" si="187"/>
        <v>0</v>
      </c>
      <c r="BM403">
        <f t="shared" si="187"/>
        <v>0</v>
      </c>
      <c r="BN403" s="15">
        <v>0</v>
      </c>
      <c r="BO403" s="16">
        <v>0</v>
      </c>
      <c r="BP403" s="17">
        <v>0</v>
      </c>
      <c r="BQ403" s="41">
        <v>0</v>
      </c>
    </row>
    <row r="404" spans="1:69" customFormat="1" ht="15" x14ac:dyDescent="0.2">
      <c r="A404" t="s">
        <v>688</v>
      </c>
      <c r="B404" t="s">
        <v>689</v>
      </c>
      <c r="D404">
        <v>0</v>
      </c>
      <c r="E404">
        <v>0</v>
      </c>
      <c r="F404">
        <v>0</v>
      </c>
      <c r="G404">
        <v>21162000</v>
      </c>
      <c r="H404">
        <v>865460000</v>
      </c>
      <c r="I404">
        <v>887390000</v>
      </c>
      <c r="J404">
        <v>995240000</v>
      </c>
      <c r="K404">
        <f t="shared" si="183"/>
        <v>0</v>
      </c>
      <c r="L404">
        <f t="shared" si="183"/>
        <v>0</v>
      </c>
      <c r="M404">
        <f t="shared" si="183"/>
        <v>2.1263212893372452E-2</v>
      </c>
      <c r="N404" s="15">
        <v>0</v>
      </c>
      <c r="O404" s="16">
        <f>L404/M404</f>
        <v>0</v>
      </c>
      <c r="P404" s="17">
        <v>0</v>
      </c>
      <c r="Q404">
        <v>15029000</v>
      </c>
      <c r="R404">
        <v>0</v>
      </c>
      <c r="S404">
        <v>53870000</v>
      </c>
      <c r="T404">
        <v>16188000</v>
      </c>
      <c r="U404">
        <v>876600000</v>
      </c>
      <c r="V404">
        <v>1078500000</v>
      </c>
      <c r="W404">
        <v>1138700000</v>
      </c>
      <c r="X404">
        <f t="shared" si="184"/>
        <v>0</v>
      </c>
      <c r="Y404">
        <f t="shared" si="184"/>
        <v>4.9949003245248029E-2</v>
      </c>
      <c r="Z404">
        <f t="shared" si="184"/>
        <v>1.4216211469219284E-2</v>
      </c>
      <c r="AA404" s="15" t="s">
        <v>943</v>
      </c>
      <c r="AB404" s="16">
        <f>Y404/Z404</f>
        <v>3.5135242151818589</v>
      </c>
      <c r="AC404" s="17" t="s">
        <v>943</v>
      </c>
      <c r="AD404">
        <v>0</v>
      </c>
      <c r="AE404">
        <v>66526000</v>
      </c>
      <c r="AF404">
        <v>26268000</v>
      </c>
      <c r="AG404">
        <v>10809000</v>
      </c>
      <c r="AH404">
        <v>234260000</v>
      </c>
      <c r="AI404">
        <v>547210000</v>
      </c>
      <c r="AJ404">
        <v>689590000</v>
      </c>
      <c r="AK404">
        <f t="shared" si="185"/>
        <v>0.28398360795697086</v>
      </c>
      <c r="AL404">
        <f t="shared" si="185"/>
        <v>4.8003508707808701E-2</v>
      </c>
      <c r="AM404">
        <f t="shared" si="185"/>
        <v>1.5674531243202481E-2</v>
      </c>
      <c r="AN404" s="15">
        <f>AD404/AE404</f>
        <v>0</v>
      </c>
      <c r="AO404" s="16">
        <f>AL404/AM404</f>
        <v>3.062516381702082</v>
      </c>
      <c r="AP404" s="17">
        <f>AL404/AK404</f>
        <v>0.16903619562112959</v>
      </c>
      <c r="AQ404">
        <v>0</v>
      </c>
      <c r="AR404">
        <v>6306800</v>
      </c>
      <c r="AS404">
        <v>0</v>
      </c>
      <c r="AT404">
        <v>0</v>
      </c>
      <c r="AU404">
        <v>747130000</v>
      </c>
      <c r="AV404">
        <v>737750000</v>
      </c>
      <c r="AW404">
        <v>625580000</v>
      </c>
      <c r="AX404">
        <f t="shared" si="186"/>
        <v>8.4413689719325946E-3</v>
      </c>
      <c r="AY404">
        <f t="shared" si="186"/>
        <v>0</v>
      </c>
      <c r="AZ404">
        <f t="shared" si="186"/>
        <v>0</v>
      </c>
      <c r="BA404" s="15">
        <f>AQ404/AR404</f>
        <v>0</v>
      </c>
      <c r="BB404" s="16">
        <v>0</v>
      </c>
      <c r="BC404" s="17">
        <f>AY404/AX404</f>
        <v>0</v>
      </c>
      <c r="BD404">
        <v>22270000</v>
      </c>
      <c r="BE404">
        <v>4010500</v>
      </c>
      <c r="BF404">
        <v>0</v>
      </c>
      <c r="BG404">
        <v>0</v>
      </c>
      <c r="BH404">
        <v>752070000</v>
      </c>
      <c r="BI404">
        <v>733350000</v>
      </c>
      <c r="BJ404">
        <v>663290000</v>
      </c>
      <c r="BK404">
        <f t="shared" si="187"/>
        <v>5.332615315063757E-3</v>
      </c>
      <c r="BL404">
        <f t="shared" si="187"/>
        <v>0</v>
      </c>
      <c r="BM404">
        <f t="shared" si="187"/>
        <v>0</v>
      </c>
      <c r="BN404" s="15">
        <f>BD404/BE404</f>
        <v>5.5529235756140132</v>
      </c>
      <c r="BO404" s="16">
        <v>0</v>
      </c>
      <c r="BP404" s="17">
        <f>BL404/BK404</f>
        <v>0</v>
      </c>
      <c r="BQ404" s="41">
        <v>0</v>
      </c>
    </row>
    <row r="405" spans="1:69" customFormat="1" ht="15" x14ac:dyDescent="0.2">
      <c r="A405" t="s">
        <v>280</v>
      </c>
      <c r="B405" t="s">
        <v>281</v>
      </c>
      <c r="D405">
        <v>17357000</v>
      </c>
      <c r="E405">
        <v>3788000</v>
      </c>
      <c r="F405">
        <v>0</v>
      </c>
      <c r="G405">
        <v>0</v>
      </c>
      <c r="H405">
        <v>865460000</v>
      </c>
      <c r="I405">
        <v>887390000</v>
      </c>
      <c r="J405">
        <v>995240000</v>
      </c>
      <c r="K405">
        <f t="shared" si="183"/>
        <v>4.3768631710304345E-3</v>
      </c>
      <c r="L405">
        <f t="shared" si="183"/>
        <v>0</v>
      </c>
      <c r="M405">
        <f t="shared" si="183"/>
        <v>0</v>
      </c>
      <c r="N405" s="15">
        <f>D405/E405</f>
        <v>4.582101372756072</v>
      </c>
      <c r="O405" s="16">
        <v>0</v>
      </c>
      <c r="P405" s="17">
        <f>L405/K405</f>
        <v>0</v>
      </c>
      <c r="Q405">
        <v>2437900</v>
      </c>
      <c r="R405">
        <v>13471000</v>
      </c>
      <c r="S405">
        <v>47021000</v>
      </c>
      <c r="T405">
        <v>1500700</v>
      </c>
      <c r="U405">
        <v>876600000</v>
      </c>
      <c r="V405">
        <v>1078500000</v>
      </c>
      <c r="W405">
        <v>1138700000</v>
      </c>
      <c r="X405">
        <f t="shared" si="184"/>
        <v>1.5367328313940224E-2</v>
      </c>
      <c r="Y405">
        <f t="shared" si="184"/>
        <v>4.3598516458043579E-2</v>
      </c>
      <c r="Z405">
        <f t="shared" si="184"/>
        <v>1.3179063844735224E-3</v>
      </c>
      <c r="AA405" s="15">
        <f>Q405/R405</f>
        <v>0.18097394402791181</v>
      </c>
      <c r="AB405" s="16">
        <f>Y405/Z405</f>
        <v>33.081649024304809</v>
      </c>
      <c r="AC405" s="17">
        <f>Y405/X405</f>
        <v>2.8370914948497514</v>
      </c>
      <c r="AD405">
        <v>0</v>
      </c>
      <c r="AE405">
        <v>0</v>
      </c>
      <c r="AF405">
        <v>0</v>
      </c>
      <c r="AG405">
        <v>0</v>
      </c>
      <c r="AH405">
        <v>234260000</v>
      </c>
      <c r="AI405">
        <v>547210000</v>
      </c>
      <c r="AJ405">
        <v>689590000</v>
      </c>
      <c r="AK405">
        <f t="shared" si="185"/>
        <v>0</v>
      </c>
      <c r="AL405">
        <f t="shared" si="185"/>
        <v>0</v>
      </c>
      <c r="AM405">
        <f t="shared" si="185"/>
        <v>0</v>
      </c>
      <c r="AN405" s="15">
        <v>0</v>
      </c>
      <c r="AO405" s="16">
        <v>0</v>
      </c>
      <c r="AP405" s="17">
        <v>0</v>
      </c>
      <c r="AQ405">
        <v>24346000</v>
      </c>
      <c r="AR405">
        <v>20528000</v>
      </c>
      <c r="AS405">
        <v>18518000</v>
      </c>
      <c r="AT405">
        <v>14789000</v>
      </c>
      <c r="AU405">
        <v>747130000</v>
      </c>
      <c r="AV405">
        <v>737750000</v>
      </c>
      <c r="AW405">
        <v>625580000</v>
      </c>
      <c r="AX405">
        <f t="shared" si="186"/>
        <v>2.747580742307229E-2</v>
      </c>
      <c r="AY405">
        <f t="shared" si="186"/>
        <v>2.5100643849542529E-2</v>
      </c>
      <c r="AZ405">
        <f t="shared" si="186"/>
        <v>2.3640461651587327E-2</v>
      </c>
      <c r="BA405" s="15">
        <f>AQ405/AR405</f>
        <v>1.1859898674980514</v>
      </c>
      <c r="BB405" s="16">
        <f>AY405/AZ405</f>
        <v>1.0617662302655226</v>
      </c>
      <c r="BC405" s="17">
        <f>AY405/AX405</f>
        <v>0.91355436668495271</v>
      </c>
      <c r="BD405">
        <v>31643000</v>
      </c>
      <c r="BE405">
        <v>17324000</v>
      </c>
      <c r="BF405">
        <v>39908000</v>
      </c>
      <c r="BG405">
        <v>20801000</v>
      </c>
      <c r="BH405">
        <v>752070000</v>
      </c>
      <c r="BI405">
        <v>733350000</v>
      </c>
      <c r="BJ405">
        <v>663290000</v>
      </c>
      <c r="BK405">
        <f t="shared" si="187"/>
        <v>2.3035089818766868E-2</v>
      </c>
      <c r="BL405">
        <f t="shared" si="187"/>
        <v>5.441876320992705E-2</v>
      </c>
      <c r="BM405">
        <f t="shared" si="187"/>
        <v>3.1360340122721583E-2</v>
      </c>
      <c r="BN405" s="15">
        <f>BD405/BE405</f>
        <v>1.8265412145001154</v>
      </c>
      <c r="BO405" s="16">
        <f>BL405/BM405</f>
        <v>1.7352733738528203</v>
      </c>
      <c r="BP405" s="17">
        <f>BL405/BK405</f>
        <v>2.3624289567819119</v>
      </c>
      <c r="BQ405" s="41">
        <v>0</v>
      </c>
    </row>
    <row r="406" spans="1:69" customFormat="1" ht="15" x14ac:dyDescent="0.2">
      <c r="A406" t="s">
        <v>157</v>
      </c>
      <c r="B406" t="s">
        <v>158</v>
      </c>
      <c r="D406">
        <v>1790700</v>
      </c>
      <c r="E406">
        <v>0</v>
      </c>
      <c r="F406">
        <v>0</v>
      </c>
      <c r="G406">
        <v>0</v>
      </c>
      <c r="H406">
        <v>865460000</v>
      </c>
      <c r="I406">
        <v>887390000</v>
      </c>
      <c r="J406">
        <v>995240000</v>
      </c>
      <c r="K406">
        <f t="shared" si="183"/>
        <v>0</v>
      </c>
      <c r="L406">
        <f t="shared" si="183"/>
        <v>0</v>
      </c>
      <c r="M406">
        <f t="shared" si="183"/>
        <v>0</v>
      </c>
      <c r="N406" s="15" t="s">
        <v>943</v>
      </c>
      <c r="O406" s="16">
        <v>0</v>
      </c>
      <c r="P406" s="17">
        <v>0</v>
      </c>
      <c r="Q406">
        <v>8131700</v>
      </c>
      <c r="R406">
        <v>2556500</v>
      </c>
      <c r="S406">
        <v>5930400</v>
      </c>
      <c r="T406">
        <v>0</v>
      </c>
      <c r="U406">
        <v>876600000</v>
      </c>
      <c r="V406">
        <v>1078500000</v>
      </c>
      <c r="W406">
        <v>1138700000</v>
      </c>
      <c r="X406">
        <f t="shared" si="184"/>
        <v>2.9163814738763405E-3</v>
      </c>
      <c r="Y406">
        <f t="shared" si="184"/>
        <v>5.4987482614742697E-3</v>
      </c>
      <c r="Z406">
        <f t="shared" si="184"/>
        <v>0</v>
      </c>
      <c r="AA406" s="15">
        <f>Q406/R406</f>
        <v>3.1807940543712108</v>
      </c>
      <c r="AB406" s="16" t="s">
        <v>943</v>
      </c>
      <c r="AC406" s="17">
        <f>Y406/X406</f>
        <v>1.8854694801519047</v>
      </c>
      <c r="AD406">
        <v>0</v>
      </c>
      <c r="AE406">
        <v>0</v>
      </c>
      <c r="AF406">
        <v>0</v>
      </c>
      <c r="AG406">
        <v>0</v>
      </c>
      <c r="AH406">
        <v>234260000</v>
      </c>
      <c r="AI406">
        <v>547210000</v>
      </c>
      <c r="AJ406">
        <v>689590000</v>
      </c>
      <c r="AK406">
        <f t="shared" si="185"/>
        <v>0</v>
      </c>
      <c r="AL406">
        <f t="shared" si="185"/>
        <v>0</v>
      </c>
      <c r="AM406">
        <f t="shared" si="185"/>
        <v>0</v>
      </c>
      <c r="AN406" s="15">
        <v>0</v>
      </c>
      <c r="AO406" s="16">
        <v>0</v>
      </c>
      <c r="AP406" s="17">
        <v>0</v>
      </c>
      <c r="AQ406">
        <v>824640</v>
      </c>
      <c r="AR406">
        <v>0</v>
      </c>
      <c r="AS406">
        <v>0</v>
      </c>
      <c r="AT406">
        <v>0</v>
      </c>
      <c r="AU406">
        <v>747130000</v>
      </c>
      <c r="AV406">
        <v>737750000</v>
      </c>
      <c r="AW406">
        <v>625580000</v>
      </c>
      <c r="AX406">
        <f t="shared" si="186"/>
        <v>0</v>
      </c>
      <c r="AY406">
        <f t="shared" si="186"/>
        <v>0</v>
      </c>
      <c r="AZ406">
        <f t="shared" si="186"/>
        <v>0</v>
      </c>
      <c r="BA406" s="15" t="s">
        <v>943</v>
      </c>
      <c r="BB406" s="16">
        <v>0</v>
      </c>
      <c r="BC406" s="17">
        <v>0</v>
      </c>
      <c r="BD406">
        <v>525420</v>
      </c>
      <c r="BE406">
        <v>0</v>
      </c>
      <c r="BF406">
        <v>0</v>
      </c>
      <c r="BG406">
        <v>0</v>
      </c>
      <c r="BH406">
        <v>752070000</v>
      </c>
      <c r="BI406">
        <v>733350000</v>
      </c>
      <c r="BJ406">
        <v>663290000</v>
      </c>
      <c r="BK406">
        <f t="shared" si="187"/>
        <v>0</v>
      </c>
      <c r="BL406">
        <f t="shared" si="187"/>
        <v>0</v>
      </c>
      <c r="BM406">
        <f t="shared" si="187"/>
        <v>0</v>
      </c>
      <c r="BN406" s="15" t="s">
        <v>943</v>
      </c>
      <c r="BO406" s="16">
        <v>0</v>
      </c>
      <c r="BP406" s="17">
        <v>0</v>
      </c>
      <c r="BQ406" s="41">
        <v>0</v>
      </c>
    </row>
    <row r="407" spans="1:69" customFormat="1" ht="15" x14ac:dyDescent="0.2">
      <c r="A407" t="s">
        <v>250</v>
      </c>
      <c r="B407" t="s">
        <v>251</v>
      </c>
      <c r="D407">
        <v>6998900</v>
      </c>
      <c r="E407">
        <v>10803000</v>
      </c>
      <c r="F407">
        <v>0</v>
      </c>
      <c r="G407">
        <v>0</v>
      </c>
      <c r="H407">
        <v>865460000</v>
      </c>
      <c r="I407">
        <v>887390000</v>
      </c>
      <c r="J407">
        <v>995240000</v>
      </c>
      <c r="K407">
        <f t="shared" si="183"/>
        <v>1.2482379312735424E-2</v>
      </c>
      <c r="L407">
        <f t="shared" si="183"/>
        <v>0</v>
      </c>
      <c r="M407">
        <f t="shared" si="183"/>
        <v>0</v>
      </c>
      <c r="N407" s="15">
        <f>D407/E407</f>
        <v>0.64786633342590016</v>
      </c>
      <c r="O407" s="16">
        <v>0</v>
      </c>
      <c r="P407" s="17">
        <f>L407/K407</f>
        <v>0</v>
      </c>
      <c r="Q407">
        <v>0</v>
      </c>
      <c r="R407">
        <v>45584000</v>
      </c>
      <c r="S407">
        <v>0</v>
      </c>
      <c r="T407">
        <v>0</v>
      </c>
      <c r="U407">
        <v>876600000</v>
      </c>
      <c r="V407">
        <v>1078500000</v>
      </c>
      <c r="W407">
        <v>1138700000</v>
      </c>
      <c r="X407">
        <f t="shared" si="184"/>
        <v>5.2000912616929046E-2</v>
      </c>
      <c r="Y407">
        <f t="shared" si="184"/>
        <v>0</v>
      </c>
      <c r="Z407">
        <f t="shared" si="184"/>
        <v>0</v>
      </c>
      <c r="AA407" s="15">
        <f>Q407/R407</f>
        <v>0</v>
      </c>
      <c r="AB407" s="16">
        <v>0</v>
      </c>
      <c r="AC407" s="17">
        <f>Y407/X407</f>
        <v>0</v>
      </c>
      <c r="AD407">
        <v>0</v>
      </c>
      <c r="AE407">
        <v>0</v>
      </c>
      <c r="AF407">
        <v>0</v>
      </c>
      <c r="AG407">
        <v>0</v>
      </c>
      <c r="AH407">
        <v>234260000</v>
      </c>
      <c r="AI407">
        <v>547210000</v>
      </c>
      <c r="AJ407">
        <v>689590000</v>
      </c>
      <c r="AK407">
        <f t="shared" si="185"/>
        <v>0</v>
      </c>
      <c r="AL407">
        <f t="shared" si="185"/>
        <v>0</v>
      </c>
      <c r="AM407">
        <f t="shared" si="185"/>
        <v>0</v>
      </c>
      <c r="AN407" s="15">
        <v>0</v>
      </c>
      <c r="AO407" s="16">
        <v>0</v>
      </c>
      <c r="AP407" s="17">
        <v>0</v>
      </c>
      <c r="AQ407">
        <v>39262000</v>
      </c>
      <c r="AR407">
        <v>0</v>
      </c>
      <c r="AS407">
        <v>29638000</v>
      </c>
      <c r="AT407">
        <v>17512000</v>
      </c>
      <c r="AU407">
        <v>747130000</v>
      </c>
      <c r="AV407">
        <v>737750000</v>
      </c>
      <c r="AW407">
        <v>625580000</v>
      </c>
      <c r="AX407">
        <f t="shared" si="186"/>
        <v>0</v>
      </c>
      <c r="AY407">
        <f t="shared" si="186"/>
        <v>4.0173500508302269E-2</v>
      </c>
      <c r="AZ407">
        <f t="shared" si="186"/>
        <v>2.7993222289715146E-2</v>
      </c>
      <c r="BA407" s="15" t="s">
        <v>943</v>
      </c>
      <c r="BB407" s="16">
        <f>AY407/AZ407</f>
        <v>1.4351152608487741</v>
      </c>
      <c r="BC407" s="17" t="s">
        <v>943</v>
      </c>
      <c r="BD407">
        <v>34976000</v>
      </c>
      <c r="BE407">
        <v>5047400</v>
      </c>
      <c r="BF407">
        <v>44634000</v>
      </c>
      <c r="BG407">
        <v>27559000</v>
      </c>
      <c r="BH407">
        <v>752070000</v>
      </c>
      <c r="BI407">
        <v>733350000</v>
      </c>
      <c r="BJ407">
        <v>663290000</v>
      </c>
      <c r="BK407">
        <f t="shared" si="187"/>
        <v>6.7113433589958381E-3</v>
      </c>
      <c r="BL407">
        <f t="shared" si="187"/>
        <v>6.0863162200859071E-2</v>
      </c>
      <c r="BM407">
        <f t="shared" si="187"/>
        <v>4.154894540849402E-2</v>
      </c>
      <c r="BN407" s="15">
        <f>BD407/BE407</f>
        <v>6.9295082616792802</v>
      </c>
      <c r="BO407" s="16">
        <f>BL407/BM407</f>
        <v>1.4648545613486634</v>
      </c>
      <c r="BP407" s="17">
        <f>BL407/BK407</f>
        <v>9.0687003994928244</v>
      </c>
      <c r="BQ407" s="41">
        <v>0</v>
      </c>
    </row>
    <row r="408" spans="1:69" customFormat="1" ht="15" x14ac:dyDescent="0.2">
      <c r="A408" t="s">
        <v>238</v>
      </c>
      <c r="B408" t="s">
        <v>239</v>
      </c>
      <c r="D408">
        <v>11404000</v>
      </c>
      <c r="E408">
        <v>10247000</v>
      </c>
      <c r="F408">
        <v>0</v>
      </c>
      <c r="G408">
        <v>0</v>
      </c>
      <c r="H408">
        <v>865460000</v>
      </c>
      <c r="I408">
        <v>887390000</v>
      </c>
      <c r="J408">
        <v>995240000</v>
      </c>
      <c r="K408">
        <f t="shared" si="183"/>
        <v>1.183994638689252E-2</v>
      </c>
      <c r="L408">
        <f t="shared" si="183"/>
        <v>0</v>
      </c>
      <c r="M408">
        <f t="shared" si="183"/>
        <v>0</v>
      </c>
      <c r="N408" s="15">
        <f>D408/E408</f>
        <v>1.1129110959305162</v>
      </c>
      <c r="O408" s="16">
        <v>0</v>
      </c>
      <c r="P408" s="17">
        <f>L408/K408</f>
        <v>0</v>
      </c>
      <c r="Q408">
        <v>21177000</v>
      </c>
      <c r="R408">
        <v>0</v>
      </c>
      <c r="S408">
        <v>7477800</v>
      </c>
      <c r="T408">
        <v>0</v>
      </c>
      <c r="U408">
        <v>876600000</v>
      </c>
      <c r="V408">
        <v>1078500000</v>
      </c>
      <c r="W408">
        <v>1138700000</v>
      </c>
      <c r="X408">
        <f t="shared" si="184"/>
        <v>0</v>
      </c>
      <c r="Y408">
        <f t="shared" si="184"/>
        <v>6.9335187760778856E-3</v>
      </c>
      <c r="Z408">
        <f t="shared" si="184"/>
        <v>0</v>
      </c>
      <c r="AA408" s="15" t="s">
        <v>943</v>
      </c>
      <c r="AB408" s="16" t="s">
        <v>943</v>
      </c>
      <c r="AC408" s="17" t="s">
        <v>943</v>
      </c>
      <c r="AD408">
        <v>12689000</v>
      </c>
      <c r="AE408">
        <v>9455100</v>
      </c>
      <c r="AF408">
        <v>2628000</v>
      </c>
      <c r="AG408">
        <v>0</v>
      </c>
      <c r="AH408">
        <v>234260000</v>
      </c>
      <c r="AI408">
        <v>547210000</v>
      </c>
      <c r="AJ408">
        <v>689590000</v>
      </c>
      <c r="AK408">
        <f t="shared" si="185"/>
        <v>4.0361564074105696E-2</v>
      </c>
      <c r="AL408">
        <f t="shared" si="185"/>
        <v>4.8025438131613094E-3</v>
      </c>
      <c r="AM408">
        <f t="shared" si="185"/>
        <v>0</v>
      </c>
      <c r="AN408" s="15">
        <f>AD408/AE408</f>
        <v>1.3420270541823989</v>
      </c>
      <c r="AO408" s="16" t="s">
        <v>943</v>
      </c>
      <c r="AP408" s="17">
        <f>AL408/AK408</f>
        <v>0.11898805022381237</v>
      </c>
      <c r="AQ408">
        <v>0</v>
      </c>
      <c r="AR408">
        <v>2112200</v>
      </c>
      <c r="AS408">
        <v>0</v>
      </c>
      <c r="AT408">
        <v>2111000</v>
      </c>
      <c r="AU408">
        <v>747130000</v>
      </c>
      <c r="AV408">
        <v>737750000</v>
      </c>
      <c r="AW408">
        <v>625580000</v>
      </c>
      <c r="AX408">
        <f t="shared" si="186"/>
        <v>2.8270849785177947E-3</v>
      </c>
      <c r="AY408">
        <f t="shared" si="186"/>
        <v>0</v>
      </c>
      <c r="AZ408">
        <f t="shared" si="186"/>
        <v>3.3744684932382747E-3</v>
      </c>
      <c r="BA408" s="15">
        <f>AQ408/AR408</f>
        <v>0</v>
      </c>
      <c r="BB408" s="16">
        <f>AY408/AZ408</f>
        <v>0</v>
      </c>
      <c r="BC408" s="17">
        <f>AY408/AX408</f>
        <v>0</v>
      </c>
      <c r="BD408">
        <v>0</v>
      </c>
      <c r="BE408">
        <v>1507700</v>
      </c>
      <c r="BF408">
        <v>9168600</v>
      </c>
      <c r="BG408">
        <v>5289900</v>
      </c>
      <c r="BH408">
        <v>752070000</v>
      </c>
      <c r="BI408">
        <v>733350000</v>
      </c>
      <c r="BJ408">
        <v>663290000</v>
      </c>
      <c r="BK408">
        <f t="shared" si="187"/>
        <v>2.0047336019253527E-3</v>
      </c>
      <c r="BL408">
        <f t="shared" si="187"/>
        <v>1.2502352219267744E-2</v>
      </c>
      <c r="BM408">
        <f t="shared" si="187"/>
        <v>7.9752446139697564E-3</v>
      </c>
      <c r="BN408" s="15">
        <f>BD408/BE408</f>
        <v>0</v>
      </c>
      <c r="BO408" s="16">
        <f>BL408/BM408</f>
        <v>1.5676449845021838</v>
      </c>
      <c r="BP408" s="17">
        <f>BL408/BK408</f>
        <v>6.2364157548217101</v>
      </c>
      <c r="BQ408" s="41">
        <v>0</v>
      </c>
    </row>
    <row r="409" spans="1:69" customFormat="1" ht="15" x14ac:dyDescent="0.2">
      <c r="A409" t="s">
        <v>145</v>
      </c>
      <c r="B409" t="s">
        <v>146</v>
      </c>
      <c r="D409">
        <v>43982000</v>
      </c>
      <c r="E409">
        <v>48267000</v>
      </c>
      <c r="F409">
        <v>0</v>
      </c>
      <c r="G409">
        <v>0</v>
      </c>
      <c r="H409">
        <v>865460000</v>
      </c>
      <c r="I409">
        <v>887390000</v>
      </c>
      <c r="J409">
        <v>995240000</v>
      </c>
      <c r="K409">
        <f t="shared" si="183"/>
        <v>5.577034178356019E-2</v>
      </c>
      <c r="L409">
        <f t="shared" si="183"/>
        <v>0</v>
      </c>
      <c r="M409">
        <f t="shared" si="183"/>
        <v>0</v>
      </c>
      <c r="N409" s="15">
        <f>D409/E409</f>
        <v>0.91122298879151387</v>
      </c>
      <c r="O409" s="16">
        <v>0</v>
      </c>
      <c r="P409" s="17">
        <f>L409/K409</f>
        <v>0</v>
      </c>
      <c r="Q409">
        <v>109750000</v>
      </c>
      <c r="R409">
        <v>72502000</v>
      </c>
      <c r="S409">
        <v>38696000</v>
      </c>
      <c r="T409">
        <v>0</v>
      </c>
      <c r="U409">
        <v>876600000</v>
      </c>
      <c r="V409">
        <v>1078500000</v>
      </c>
      <c r="W409">
        <v>1138700000</v>
      </c>
      <c r="X409">
        <f t="shared" si="184"/>
        <v>8.2708190736938164E-2</v>
      </c>
      <c r="Y409">
        <f t="shared" si="184"/>
        <v>3.5879462216040797E-2</v>
      </c>
      <c r="Z409">
        <f t="shared" si="184"/>
        <v>0</v>
      </c>
      <c r="AA409" s="15">
        <f>Q409/R409</f>
        <v>1.5137513447904885</v>
      </c>
      <c r="AB409" s="16" t="s">
        <v>943</v>
      </c>
      <c r="AC409" s="17">
        <f>Y409/X409</f>
        <v>0.4338078477639426</v>
      </c>
      <c r="AD409">
        <v>140740000</v>
      </c>
      <c r="AE409">
        <v>42924000</v>
      </c>
      <c r="AF409">
        <v>17833000</v>
      </c>
      <c r="AG409">
        <v>0</v>
      </c>
      <c r="AH409">
        <v>234260000</v>
      </c>
      <c r="AI409">
        <v>547210000</v>
      </c>
      <c r="AJ409">
        <v>689590000</v>
      </c>
      <c r="AK409">
        <f t="shared" si="185"/>
        <v>0.18323230598480322</v>
      </c>
      <c r="AL409">
        <f t="shared" si="185"/>
        <v>3.2588951225306556E-2</v>
      </c>
      <c r="AM409">
        <f t="shared" si="185"/>
        <v>0</v>
      </c>
      <c r="AN409" s="15">
        <f>AD409/AE409</f>
        <v>3.2788183766657348</v>
      </c>
      <c r="AO409" s="16" t="s">
        <v>943</v>
      </c>
      <c r="AP409" s="17">
        <f>AL409/AK409</f>
        <v>0.1778559247516614</v>
      </c>
      <c r="AQ409">
        <v>46479000</v>
      </c>
      <c r="AR409">
        <v>38115000</v>
      </c>
      <c r="AS409">
        <v>45397000</v>
      </c>
      <c r="AT409">
        <v>16600000</v>
      </c>
      <c r="AU409">
        <v>747130000</v>
      </c>
      <c r="AV409">
        <v>737750000</v>
      </c>
      <c r="AW409">
        <v>625580000</v>
      </c>
      <c r="AX409">
        <f t="shared" si="186"/>
        <v>5.1015218235113034E-2</v>
      </c>
      <c r="AY409">
        <f t="shared" si="186"/>
        <v>6.1534395120298201E-2</v>
      </c>
      <c r="AZ409">
        <f t="shared" si="186"/>
        <v>2.6535375171840531E-2</v>
      </c>
      <c r="BA409" s="15">
        <f>AQ409/AR409</f>
        <v>1.2194411648957104</v>
      </c>
      <c r="BB409" s="16">
        <f>AY409/AZ409</f>
        <v>2.3189570421298886</v>
      </c>
      <c r="BC409" s="17">
        <f>AY409/AX409</f>
        <v>1.2061968418267976</v>
      </c>
      <c r="BD409">
        <v>49176000</v>
      </c>
      <c r="BE409">
        <v>28339000</v>
      </c>
      <c r="BF409">
        <v>30743000</v>
      </c>
      <c r="BG409">
        <v>8866000</v>
      </c>
      <c r="BH409">
        <v>752070000</v>
      </c>
      <c r="BI409">
        <v>733350000</v>
      </c>
      <c r="BJ409">
        <v>663290000</v>
      </c>
      <c r="BK409">
        <f t="shared" si="187"/>
        <v>3.7681332854654484E-2</v>
      </c>
      <c r="BL409">
        <f t="shared" si="187"/>
        <v>4.1921319970000682E-2</v>
      </c>
      <c r="BM409">
        <f t="shared" si="187"/>
        <v>1.3366702347389528E-2</v>
      </c>
      <c r="BN409" s="15">
        <f>BD409/BE409</f>
        <v>1.7352764741169413</v>
      </c>
      <c r="BO409" s="16">
        <f>BL409/BM409</f>
        <v>3.1362499800250117</v>
      </c>
      <c r="BP409" s="17">
        <f>BL409/BK409</f>
        <v>1.1125222170802926</v>
      </c>
      <c r="BQ409" s="41">
        <v>0</v>
      </c>
    </row>
    <row r="410" spans="1:69" customFormat="1" ht="15" x14ac:dyDescent="0.2">
      <c r="A410" t="s">
        <v>274</v>
      </c>
      <c r="B410" t="s">
        <v>275</v>
      </c>
      <c r="D410">
        <v>38744000</v>
      </c>
      <c r="E410">
        <v>6555100</v>
      </c>
      <c r="F410">
        <v>0</v>
      </c>
      <c r="G410">
        <v>5589100</v>
      </c>
      <c r="H410">
        <v>865460000</v>
      </c>
      <c r="I410">
        <v>887390000</v>
      </c>
      <c r="J410">
        <v>995240000</v>
      </c>
      <c r="K410">
        <f t="shared" si="183"/>
        <v>7.5741224320014788E-3</v>
      </c>
      <c r="L410">
        <f t="shared" si="183"/>
        <v>0</v>
      </c>
      <c r="M410">
        <f t="shared" si="183"/>
        <v>5.6158313572605605E-3</v>
      </c>
      <c r="N410" s="15">
        <f>D410/E410</f>
        <v>5.9105124254397339</v>
      </c>
      <c r="O410" s="16">
        <f>L410/M410</f>
        <v>0</v>
      </c>
      <c r="P410" s="17">
        <f>L410/K410</f>
        <v>0</v>
      </c>
      <c r="Q410">
        <v>140810000</v>
      </c>
      <c r="R410">
        <v>93530000</v>
      </c>
      <c r="S410">
        <v>47774000</v>
      </c>
      <c r="T410">
        <v>15555000</v>
      </c>
      <c r="U410">
        <v>876600000</v>
      </c>
      <c r="V410">
        <v>1078500000</v>
      </c>
      <c r="W410">
        <v>1138700000</v>
      </c>
      <c r="X410">
        <f t="shared" si="184"/>
        <v>0.10669632671686059</v>
      </c>
      <c r="Y410">
        <f t="shared" si="184"/>
        <v>4.429670839128419E-2</v>
      </c>
      <c r="Z410">
        <f t="shared" si="184"/>
        <v>1.3660314393606744E-2</v>
      </c>
      <c r="AA410" s="15">
        <f>Q410/R410</f>
        <v>1.5055062546776434</v>
      </c>
      <c r="AB410" s="16">
        <f>Y410/Z410</f>
        <v>3.2427297875381105</v>
      </c>
      <c r="AC410" s="17">
        <f>Y410/X410</f>
        <v>0.41516619882176548</v>
      </c>
      <c r="AD410">
        <v>130500000</v>
      </c>
      <c r="AE410">
        <v>8750700</v>
      </c>
      <c r="AF410">
        <v>11405000</v>
      </c>
      <c r="AG410">
        <v>8223800</v>
      </c>
      <c r="AH410">
        <v>234260000</v>
      </c>
      <c r="AI410">
        <v>547210000</v>
      </c>
      <c r="AJ410">
        <v>689590000</v>
      </c>
      <c r="AK410">
        <f t="shared" si="185"/>
        <v>3.7354648680952784E-2</v>
      </c>
      <c r="AL410">
        <f t="shared" si="185"/>
        <v>2.084208987408856E-2</v>
      </c>
      <c r="AM410">
        <f t="shared" si="185"/>
        <v>1.192563697269392E-2</v>
      </c>
      <c r="AN410" s="15">
        <f>AD410/AE410</f>
        <v>14.913092666872364</v>
      </c>
      <c r="AO410" s="16">
        <f>AL410/AM410</f>
        <v>1.7476709983551071</v>
      </c>
      <c r="AP410" s="17">
        <f>AL410/AK410</f>
        <v>0.55795170373844227</v>
      </c>
      <c r="AQ410">
        <v>78875000</v>
      </c>
      <c r="AR410">
        <v>10472000</v>
      </c>
      <c r="AS410">
        <v>33584000</v>
      </c>
      <c r="AT410">
        <v>33992000</v>
      </c>
      <c r="AU410">
        <v>747130000</v>
      </c>
      <c r="AV410">
        <v>737750000</v>
      </c>
      <c r="AW410">
        <v>625580000</v>
      </c>
      <c r="AX410">
        <f t="shared" si="186"/>
        <v>1.4016302383788631E-2</v>
      </c>
      <c r="AY410">
        <f t="shared" si="186"/>
        <v>4.5522195865808197E-2</v>
      </c>
      <c r="AZ410">
        <f t="shared" si="186"/>
        <v>5.4336775472361647E-2</v>
      </c>
      <c r="BA410" s="15">
        <f>AQ410/AR410</f>
        <v>7.5319900687547747</v>
      </c>
      <c r="BB410" s="16">
        <f>AY410/AZ410</f>
        <v>0.83777875058049811</v>
      </c>
      <c r="BC410" s="17">
        <f>AY410/AX410</f>
        <v>3.24780349476903</v>
      </c>
      <c r="BD410">
        <v>45212000</v>
      </c>
      <c r="BE410">
        <v>6447900</v>
      </c>
      <c r="BF410">
        <v>97409000</v>
      </c>
      <c r="BG410">
        <v>50213000</v>
      </c>
      <c r="BH410">
        <v>752070000</v>
      </c>
      <c r="BI410">
        <v>733350000</v>
      </c>
      <c r="BJ410">
        <v>663290000</v>
      </c>
      <c r="BK410">
        <f t="shared" si="187"/>
        <v>8.5735370377757383E-3</v>
      </c>
      <c r="BL410">
        <f t="shared" si="187"/>
        <v>0.13282743574009681</v>
      </c>
      <c r="BM410">
        <f t="shared" si="187"/>
        <v>7.5702935367637086E-2</v>
      </c>
      <c r="BN410" s="15">
        <f>BD410/BE410</f>
        <v>7.0118953457714914</v>
      </c>
      <c r="BO410" s="16">
        <f>BL410/BM410</f>
        <v>1.7545876536364848</v>
      </c>
      <c r="BP410" s="17">
        <f>BL410/BK410</f>
        <v>15.492723149716127</v>
      </c>
      <c r="BQ410" s="41">
        <v>0</v>
      </c>
    </row>
    <row r="411" spans="1:69" customFormat="1" ht="15" x14ac:dyDescent="0.2">
      <c r="A411" t="s">
        <v>409</v>
      </c>
      <c r="D411">
        <v>13126000</v>
      </c>
      <c r="E411">
        <v>0</v>
      </c>
      <c r="F411">
        <v>15388000</v>
      </c>
      <c r="G411">
        <v>31922000</v>
      </c>
      <c r="H411">
        <v>865460000</v>
      </c>
      <c r="I411">
        <v>887390000</v>
      </c>
      <c r="J411">
        <v>995240000</v>
      </c>
      <c r="K411">
        <f t="shared" si="183"/>
        <v>0</v>
      </c>
      <c r="L411">
        <f t="shared" si="183"/>
        <v>1.7340740824214832E-2</v>
      </c>
      <c r="M411">
        <f t="shared" si="183"/>
        <v>3.2074675455166596E-2</v>
      </c>
      <c r="N411" s="15" t="s">
        <v>943</v>
      </c>
      <c r="O411" s="16">
        <f>L411/M411</f>
        <v>0.54063651706946836</v>
      </c>
      <c r="P411" s="17" t="s">
        <v>943</v>
      </c>
      <c r="Q411">
        <v>0</v>
      </c>
      <c r="R411">
        <v>0</v>
      </c>
      <c r="S411">
        <v>36365000</v>
      </c>
      <c r="T411">
        <v>28392000</v>
      </c>
      <c r="U411">
        <v>876600000</v>
      </c>
      <c r="V411">
        <v>1078500000</v>
      </c>
      <c r="W411">
        <v>1138700000</v>
      </c>
      <c r="X411">
        <f t="shared" si="184"/>
        <v>0</v>
      </c>
      <c r="Y411">
        <f t="shared" si="184"/>
        <v>3.3718127028280018E-2</v>
      </c>
      <c r="Z411">
        <f t="shared" si="184"/>
        <v>2.493369632036533E-2</v>
      </c>
      <c r="AA411" s="15">
        <v>0</v>
      </c>
      <c r="AB411" s="16">
        <f>Y411/Z411</f>
        <v>1.3523116105629212</v>
      </c>
      <c r="AC411" s="17" t="s">
        <v>943</v>
      </c>
      <c r="AD411">
        <v>39105000</v>
      </c>
      <c r="AE411">
        <v>0</v>
      </c>
      <c r="AF411">
        <v>31008000</v>
      </c>
      <c r="AG411">
        <v>49234000</v>
      </c>
      <c r="AH411">
        <v>234260000</v>
      </c>
      <c r="AI411">
        <v>547210000</v>
      </c>
      <c r="AJ411">
        <v>689590000</v>
      </c>
      <c r="AK411">
        <f t="shared" si="185"/>
        <v>0</v>
      </c>
      <c r="AL411">
        <f t="shared" si="185"/>
        <v>5.6665631110542569E-2</v>
      </c>
      <c r="AM411">
        <f t="shared" si="185"/>
        <v>7.1396046926434545E-2</v>
      </c>
      <c r="AN411" s="15" t="s">
        <v>943</v>
      </c>
      <c r="AO411" s="16">
        <f>AL411/AM411</f>
        <v>0.79368023230936047</v>
      </c>
      <c r="AP411" s="17" t="s">
        <v>943</v>
      </c>
      <c r="AQ411">
        <v>0</v>
      </c>
      <c r="AR411">
        <v>0</v>
      </c>
      <c r="AS411">
        <v>0</v>
      </c>
      <c r="AT411">
        <v>0</v>
      </c>
      <c r="AU411">
        <v>747130000</v>
      </c>
      <c r="AV411">
        <v>737750000</v>
      </c>
      <c r="AW411">
        <v>625580000</v>
      </c>
      <c r="AX411">
        <f t="shared" si="186"/>
        <v>0</v>
      </c>
      <c r="AY411">
        <f t="shared" si="186"/>
        <v>0</v>
      </c>
      <c r="AZ411">
        <f t="shared" si="186"/>
        <v>0</v>
      </c>
      <c r="BA411" s="15">
        <v>0</v>
      </c>
      <c r="BB411" s="16">
        <v>0</v>
      </c>
      <c r="BC411" s="17">
        <v>0</v>
      </c>
      <c r="BD411">
        <v>0</v>
      </c>
      <c r="BE411">
        <v>0</v>
      </c>
      <c r="BF411">
        <v>0</v>
      </c>
      <c r="BG411">
        <v>0</v>
      </c>
      <c r="BH411">
        <v>752070000</v>
      </c>
      <c r="BI411">
        <v>733350000</v>
      </c>
      <c r="BJ411">
        <v>663290000</v>
      </c>
      <c r="BK411">
        <f t="shared" si="187"/>
        <v>0</v>
      </c>
      <c r="BL411">
        <f t="shared" si="187"/>
        <v>0</v>
      </c>
      <c r="BM411">
        <f t="shared" si="187"/>
        <v>0</v>
      </c>
      <c r="BN411" s="15">
        <v>0</v>
      </c>
      <c r="BO411" s="16">
        <v>0</v>
      </c>
      <c r="BP411" s="17">
        <v>0</v>
      </c>
      <c r="BQ411" s="41">
        <v>0</v>
      </c>
    </row>
    <row r="412" spans="1:69" customFormat="1" ht="15" x14ac:dyDescent="0.2">
      <c r="A412" t="s">
        <v>46</v>
      </c>
      <c r="D412">
        <v>8121500</v>
      </c>
      <c r="E412">
        <v>76063000</v>
      </c>
      <c r="F412">
        <v>60288000</v>
      </c>
      <c r="G412">
        <v>25115000</v>
      </c>
      <c r="H412">
        <v>865460000</v>
      </c>
      <c r="I412">
        <v>887390000</v>
      </c>
      <c r="J412">
        <v>995240000</v>
      </c>
      <c r="K412">
        <f t="shared" si="183"/>
        <v>8.7887366256095029E-2</v>
      </c>
      <c r="L412">
        <f t="shared" si="183"/>
        <v>6.7938561399159339E-2</v>
      </c>
      <c r="M412">
        <f t="shared" si="183"/>
        <v>2.5235119167236045E-2</v>
      </c>
      <c r="N412" s="15">
        <f>D412/E412</f>
        <v>0.10677333263216018</v>
      </c>
      <c r="O412" s="16">
        <f>L412/M412</f>
        <v>2.6922227293210965</v>
      </c>
      <c r="P412" s="17">
        <f>L412/K412</f>
        <v>0.77301851555311307</v>
      </c>
      <c r="Q412">
        <v>25124000</v>
      </c>
      <c r="R412">
        <v>13283000</v>
      </c>
      <c r="S412">
        <v>33986000</v>
      </c>
      <c r="T412">
        <v>35113000</v>
      </c>
      <c r="U412">
        <v>876600000</v>
      </c>
      <c r="V412">
        <v>1078500000</v>
      </c>
      <c r="W412">
        <v>1138700000</v>
      </c>
      <c r="X412">
        <f t="shared" si="184"/>
        <v>1.5152863335614875E-2</v>
      </c>
      <c r="Y412">
        <f t="shared" si="184"/>
        <v>3.1512285581826609E-2</v>
      </c>
      <c r="Z412">
        <f t="shared" si="184"/>
        <v>3.0836041099499428E-2</v>
      </c>
      <c r="AA412" s="15">
        <f>Q412/R412</f>
        <v>1.8914401867048107</v>
      </c>
      <c r="AB412" s="16">
        <f>Y412/Z412</f>
        <v>1.0219303275717244</v>
      </c>
      <c r="AC412" s="17">
        <f>Y412/X412</f>
        <v>2.0796258029834531</v>
      </c>
      <c r="AD412">
        <v>30564000</v>
      </c>
      <c r="AE412">
        <v>12079000</v>
      </c>
      <c r="AF412">
        <v>0</v>
      </c>
      <c r="AG412">
        <v>0</v>
      </c>
      <c r="AH412">
        <v>234260000</v>
      </c>
      <c r="AI412">
        <v>547210000</v>
      </c>
      <c r="AJ412">
        <v>689590000</v>
      </c>
      <c r="AK412">
        <f t="shared" si="185"/>
        <v>5.1562366601212328E-2</v>
      </c>
      <c r="AL412">
        <f t="shared" si="185"/>
        <v>0</v>
      </c>
      <c r="AM412">
        <f t="shared" si="185"/>
        <v>0</v>
      </c>
      <c r="AN412" s="15">
        <f>AD412/AE412</f>
        <v>2.5303419157214999</v>
      </c>
      <c r="AO412" s="16">
        <v>0</v>
      </c>
      <c r="AP412" s="17">
        <f>AL412/AK412</f>
        <v>0</v>
      </c>
      <c r="AQ412">
        <v>66467000</v>
      </c>
      <c r="AR412">
        <v>65310000</v>
      </c>
      <c r="AS412">
        <v>59794000</v>
      </c>
      <c r="AT412">
        <v>59902000</v>
      </c>
      <c r="AU412">
        <v>747130000</v>
      </c>
      <c r="AV412">
        <v>737750000</v>
      </c>
      <c r="AW412">
        <v>625580000</v>
      </c>
      <c r="AX412">
        <f t="shared" si="186"/>
        <v>8.7414506176970538E-2</v>
      </c>
      <c r="AY412">
        <f t="shared" si="186"/>
        <v>8.1049135886140294E-2</v>
      </c>
      <c r="AZ412">
        <f t="shared" si="186"/>
        <v>9.5754339972505514E-2</v>
      </c>
      <c r="BA412" s="15">
        <f>AQ412/AR412</f>
        <v>1.0177155106415556</v>
      </c>
      <c r="BB412" s="16">
        <f>AY412/AZ412</f>
        <v>0.84642780587712674</v>
      </c>
      <c r="BC412" s="17">
        <f>AY412/AX412</f>
        <v>0.92718176228161076</v>
      </c>
      <c r="BD412">
        <v>59695000</v>
      </c>
      <c r="BE412">
        <v>50560000</v>
      </c>
      <c r="BF412">
        <v>66008000</v>
      </c>
      <c r="BG412">
        <v>75634000</v>
      </c>
      <c r="BH412">
        <v>752070000</v>
      </c>
      <c r="BI412">
        <v>733350000</v>
      </c>
      <c r="BJ412">
        <v>663290000</v>
      </c>
      <c r="BK412">
        <f t="shared" si="187"/>
        <v>6.7227784647705666E-2</v>
      </c>
      <c r="BL412">
        <f t="shared" si="187"/>
        <v>9.000886343492194E-2</v>
      </c>
      <c r="BM412">
        <f t="shared" si="187"/>
        <v>0.11402855462919688</v>
      </c>
      <c r="BN412" s="15">
        <f>BD412/BE412</f>
        <v>1.1806764240506329</v>
      </c>
      <c r="BO412" s="16">
        <f>BL412/BM412</f>
        <v>0.78935371694937961</v>
      </c>
      <c r="BP412" s="17">
        <f>BL412/BK412</f>
        <v>1.3388640412084998</v>
      </c>
      <c r="BQ412" s="41">
        <v>0</v>
      </c>
    </row>
    <row r="413" spans="1:69" customFormat="1" ht="15" x14ac:dyDescent="0.2">
      <c r="A413" t="s">
        <v>47</v>
      </c>
      <c r="D413">
        <v>34832000000</v>
      </c>
      <c r="E413">
        <v>80915000000</v>
      </c>
      <c r="F413">
        <v>41452000000</v>
      </c>
      <c r="G413">
        <v>32680000000</v>
      </c>
      <c r="H413">
        <v>865460000</v>
      </c>
      <c r="I413">
        <v>887390000</v>
      </c>
      <c r="J413">
        <v>995240000</v>
      </c>
      <c r="K413">
        <f t="shared" si="183"/>
        <v>93.493633443486701</v>
      </c>
      <c r="L413">
        <f t="shared" si="183"/>
        <v>46.712268562864132</v>
      </c>
      <c r="M413">
        <f t="shared" si="183"/>
        <v>32.836300791768821</v>
      </c>
      <c r="N413" s="19">
        <f>D413/E413</f>
        <v>0.43047642587900886</v>
      </c>
      <c r="O413" s="20">
        <f>L413/M413</f>
        <v>1.4225801151929283</v>
      </c>
      <c r="P413" s="21">
        <f>L413/K413</f>
        <v>0.49963047581309267</v>
      </c>
      <c r="Q413">
        <v>61717000000</v>
      </c>
      <c r="R413">
        <v>44246000000</v>
      </c>
      <c r="S413">
        <v>50617000000</v>
      </c>
      <c r="T413">
        <v>40742000000</v>
      </c>
      <c r="U413">
        <v>876600000</v>
      </c>
      <c r="V413">
        <v>1078500000</v>
      </c>
      <c r="W413">
        <v>1138700000</v>
      </c>
      <c r="X413">
        <f t="shared" si="184"/>
        <v>50.474560803102897</v>
      </c>
      <c r="Y413">
        <f t="shared" si="184"/>
        <v>46.932777005099673</v>
      </c>
      <c r="Z413">
        <f t="shared" si="184"/>
        <v>35.779397558619479</v>
      </c>
      <c r="AA413" s="19">
        <f>Q413/R413</f>
        <v>1.3948605523663156</v>
      </c>
      <c r="AB413" s="20">
        <f>Y413/Z413</f>
        <v>1.3117263064087918</v>
      </c>
      <c r="AC413" s="21">
        <f>Y413/X413</f>
        <v>0.92983031963726381</v>
      </c>
      <c r="AD413">
        <v>41573000000</v>
      </c>
      <c r="AE413">
        <v>37365000000</v>
      </c>
      <c r="AF413">
        <v>5870900000</v>
      </c>
      <c r="AG413">
        <v>43589000000</v>
      </c>
      <c r="AH413">
        <v>234260000</v>
      </c>
      <c r="AI413">
        <v>547210000</v>
      </c>
      <c r="AJ413">
        <v>689590000</v>
      </c>
      <c r="AK413">
        <f t="shared" si="185"/>
        <v>159.50226244343892</v>
      </c>
      <c r="AL413">
        <f t="shared" si="185"/>
        <v>10.728787851099213</v>
      </c>
      <c r="AM413">
        <f t="shared" si="185"/>
        <v>63.21002334720631</v>
      </c>
      <c r="AN413" s="19">
        <f>AD413/AE413</f>
        <v>1.1126187608724742</v>
      </c>
      <c r="AO413" s="20">
        <f>AL413/AM413</f>
        <v>0.16973238234966406</v>
      </c>
      <c r="AP413" s="21">
        <f>AL413/AK413</f>
        <v>6.7264173477813508E-2</v>
      </c>
      <c r="AQ413">
        <v>2330700000</v>
      </c>
      <c r="AR413">
        <v>18467000000</v>
      </c>
      <c r="AS413">
        <v>5220700000</v>
      </c>
      <c r="AT413">
        <v>4118100000</v>
      </c>
      <c r="AU413">
        <v>747130000</v>
      </c>
      <c r="AV413">
        <v>737750000</v>
      </c>
      <c r="AW413">
        <v>625580000</v>
      </c>
      <c r="AX413">
        <f t="shared" si="186"/>
        <v>24.717251348493569</v>
      </c>
      <c r="AY413">
        <f t="shared" si="186"/>
        <v>7.0765164351067433</v>
      </c>
      <c r="AZ413">
        <f t="shared" si="186"/>
        <v>6.5828511141660542</v>
      </c>
      <c r="BA413" s="19">
        <f>AQ413/AR413</f>
        <v>0.1262089131965127</v>
      </c>
      <c r="BB413" s="20">
        <f>AY413/AZ413</f>
        <v>1.0749926304543542</v>
      </c>
      <c r="BC413" s="21">
        <f>AY413/AX413</f>
        <v>0.28629868003256081</v>
      </c>
      <c r="BD413">
        <v>16921000000</v>
      </c>
      <c r="BE413">
        <v>18069000000</v>
      </c>
      <c r="BF413">
        <v>5072500000</v>
      </c>
      <c r="BG413">
        <v>4378600000</v>
      </c>
      <c r="BH413">
        <v>752070000</v>
      </c>
      <c r="BI413">
        <v>733350000</v>
      </c>
      <c r="BJ413">
        <v>663290000</v>
      </c>
      <c r="BK413">
        <f t="shared" si="187"/>
        <v>24.025689098089273</v>
      </c>
      <c r="BL413">
        <f t="shared" si="187"/>
        <v>6.9168882525397146</v>
      </c>
      <c r="BM413">
        <f t="shared" si="187"/>
        <v>6.6013357656530323</v>
      </c>
      <c r="BN413" s="19">
        <f>BD413/BE413</f>
        <v>0.93646577010349219</v>
      </c>
      <c r="BO413" s="20">
        <f>BL413/BM413</f>
        <v>1.0478013084152622</v>
      </c>
      <c r="BP413" s="21">
        <f>BL413/BK413</f>
        <v>0.28789551984545592</v>
      </c>
      <c r="BQ413" s="41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23727-2677-E744-9F34-A7A9DA7CD9DD}">
  <dimension ref="A1:E44"/>
  <sheetViews>
    <sheetView workbookViewId="0">
      <selection activeCell="A7" sqref="A7:A44"/>
    </sheetView>
  </sheetViews>
  <sheetFormatPr baseColWidth="10" defaultRowHeight="14" x14ac:dyDescent="0.15"/>
  <cols>
    <col min="1" max="1" width="44.33203125" style="3" customWidth="1"/>
    <col min="2" max="2" width="19.5" style="3" customWidth="1"/>
    <col min="3" max="3" width="16.6640625" style="3" customWidth="1"/>
    <col min="4" max="4" width="21.6640625" style="22" customWidth="1"/>
    <col min="5" max="5" width="18.5" style="22" customWidth="1"/>
    <col min="6" max="16384" width="10.83203125" style="3"/>
  </cols>
  <sheetData>
    <row r="1" spans="1:5" ht="16" x14ac:dyDescent="0.2">
      <c r="A1" s="5" t="s">
        <v>935</v>
      </c>
    </row>
    <row r="2" spans="1:5" x14ac:dyDescent="0.15">
      <c r="A2" s="3" t="s">
        <v>938</v>
      </c>
    </row>
    <row r="3" spans="1:5" x14ac:dyDescent="0.15">
      <c r="A3" s="3" t="s">
        <v>928</v>
      </c>
    </row>
    <row r="4" spans="1:5" x14ac:dyDescent="0.15">
      <c r="A4" s="3" t="s">
        <v>934</v>
      </c>
    </row>
    <row r="6" spans="1:5" x14ac:dyDescent="0.15">
      <c r="A6" s="3" t="s">
        <v>0</v>
      </c>
      <c r="B6" s="3" t="s">
        <v>1</v>
      </c>
      <c r="C6" s="3" t="s">
        <v>873</v>
      </c>
      <c r="D6" s="22" t="s">
        <v>874</v>
      </c>
      <c r="E6" s="22" t="s">
        <v>875</v>
      </c>
    </row>
    <row r="7" spans="1:5" s="1" customFormat="1" ht="15" x14ac:dyDescent="0.15">
      <c r="A7" s="30" t="s">
        <v>318</v>
      </c>
      <c r="B7" s="33" t="s">
        <v>319</v>
      </c>
      <c r="C7" s="34" t="s">
        <v>890</v>
      </c>
      <c r="D7" s="30">
        <v>4</v>
      </c>
      <c r="E7" s="30" t="s">
        <v>809</v>
      </c>
    </row>
    <row r="8" spans="1:5" s="9" customFormat="1" ht="15" x14ac:dyDescent="0.15">
      <c r="A8" s="30" t="s">
        <v>438</v>
      </c>
      <c r="B8" s="33" t="s">
        <v>439</v>
      </c>
      <c r="C8" s="34" t="s">
        <v>891</v>
      </c>
      <c r="D8" s="30">
        <v>4</v>
      </c>
      <c r="E8" s="30" t="s">
        <v>809</v>
      </c>
    </row>
    <row r="9" spans="1:5" s="9" customFormat="1" ht="15" x14ac:dyDescent="0.15">
      <c r="A9" s="31" t="s">
        <v>155</v>
      </c>
      <c r="B9" s="35" t="s">
        <v>156</v>
      </c>
      <c r="C9" s="36" t="s">
        <v>892</v>
      </c>
      <c r="D9" s="31">
        <v>3</v>
      </c>
      <c r="E9" s="31" t="s">
        <v>809</v>
      </c>
    </row>
    <row r="10" spans="1:5" s="9" customFormat="1" ht="15" x14ac:dyDescent="0.15">
      <c r="A10" s="31" t="s">
        <v>590</v>
      </c>
      <c r="B10" s="35" t="s">
        <v>591</v>
      </c>
      <c r="C10" s="36" t="s">
        <v>893</v>
      </c>
      <c r="D10" s="31">
        <v>3</v>
      </c>
      <c r="E10" s="31" t="s">
        <v>809</v>
      </c>
    </row>
    <row r="11" spans="1:5" s="9" customFormat="1" ht="15" x14ac:dyDescent="0.15">
      <c r="A11" s="31" t="s">
        <v>348</v>
      </c>
      <c r="B11" s="35" t="s">
        <v>349</v>
      </c>
      <c r="C11" s="36" t="s">
        <v>894</v>
      </c>
      <c r="D11" s="31">
        <v>3</v>
      </c>
      <c r="E11" s="31" t="s">
        <v>809</v>
      </c>
    </row>
    <row r="12" spans="1:5" s="9" customFormat="1" ht="15" x14ac:dyDescent="0.15">
      <c r="A12" s="31" t="s">
        <v>668</v>
      </c>
      <c r="B12" s="35" t="s">
        <v>669</v>
      </c>
      <c r="C12" s="36" t="s">
        <v>895</v>
      </c>
      <c r="D12" s="31">
        <v>3</v>
      </c>
      <c r="E12" s="31" t="s">
        <v>809</v>
      </c>
    </row>
    <row r="13" spans="1:5" s="9" customFormat="1" ht="15" x14ac:dyDescent="0.15">
      <c r="A13" s="31" t="s">
        <v>734</v>
      </c>
      <c r="B13" s="35" t="s">
        <v>735</v>
      </c>
      <c r="C13" s="36" t="s">
        <v>896</v>
      </c>
      <c r="D13" s="31">
        <v>3</v>
      </c>
      <c r="E13" s="31" t="s">
        <v>809</v>
      </c>
    </row>
    <row r="14" spans="1:5" s="9" customFormat="1" ht="15" x14ac:dyDescent="0.15">
      <c r="A14" s="31" t="s">
        <v>394</v>
      </c>
      <c r="B14" s="35" t="s">
        <v>395</v>
      </c>
      <c r="C14" s="36" t="s">
        <v>897</v>
      </c>
      <c r="D14" s="31">
        <v>3</v>
      </c>
      <c r="E14" s="31" t="s">
        <v>809</v>
      </c>
    </row>
    <row r="15" spans="1:5" s="9" customFormat="1" ht="15" x14ac:dyDescent="0.15">
      <c r="A15" s="31" t="s">
        <v>328</v>
      </c>
      <c r="B15" s="35" t="s">
        <v>329</v>
      </c>
      <c r="C15" s="36" t="s">
        <v>898</v>
      </c>
      <c r="D15" s="31">
        <v>3</v>
      </c>
      <c r="E15" s="31" t="s">
        <v>807</v>
      </c>
    </row>
    <row r="16" spans="1:5" s="9" customFormat="1" ht="15" x14ac:dyDescent="0.15">
      <c r="A16" s="31" t="s">
        <v>396</v>
      </c>
      <c r="B16" s="35" t="s">
        <v>397</v>
      </c>
      <c r="C16" s="36" t="s">
        <v>899</v>
      </c>
      <c r="D16" s="31">
        <v>3</v>
      </c>
      <c r="E16" s="31" t="s">
        <v>807</v>
      </c>
    </row>
    <row r="17" spans="1:5" s="9" customFormat="1" ht="15" x14ac:dyDescent="0.15">
      <c r="A17" s="31" t="s">
        <v>388</v>
      </c>
      <c r="B17" s="35" t="s">
        <v>389</v>
      </c>
      <c r="C17" s="36" t="s">
        <v>900</v>
      </c>
      <c r="D17" s="31">
        <v>3</v>
      </c>
      <c r="E17" s="31" t="s">
        <v>883</v>
      </c>
    </row>
    <row r="18" spans="1:5" s="9" customFormat="1" ht="15" x14ac:dyDescent="0.15">
      <c r="A18" s="32" t="s">
        <v>135</v>
      </c>
      <c r="B18" s="37" t="s">
        <v>136</v>
      </c>
      <c r="C18" s="38" t="s">
        <v>901</v>
      </c>
      <c r="D18" s="32">
        <v>2</v>
      </c>
      <c r="E18" s="32" t="s">
        <v>809</v>
      </c>
    </row>
    <row r="19" spans="1:5" s="9" customFormat="1" ht="15" x14ac:dyDescent="0.15">
      <c r="A19" s="32" t="s">
        <v>588</v>
      </c>
      <c r="B19" s="37" t="s">
        <v>589</v>
      </c>
      <c r="C19" s="38" t="s">
        <v>902</v>
      </c>
      <c r="D19" s="32">
        <v>2</v>
      </c>
      <c r="E19" s="32" t="s">
        <v>809</v>
      </c>
    </row>
    <row r="20" spans="1:5" s="9" customFormat="1" ht="15" x14ac:dyDescent="0.15">
      <c r="A20" s="32" t="s">
        <v>722</v>
      </c>
      <c r="B20" s="37" t="s">
        <v>723</v>
      </c>
      <c r="C20" s="38" t="s">
        <v>903</v>
      </c>
      <c r="D20" s="32">
        <v>2</v>
      </c>
      <c r="E20" s="32" t="s">
        <v>809</v>
      </c>
    </row>
    <row r="21" spans="1:5" s="9" customFormat="1" ht="15" x14ac:dyDescent="0.15">
      <c r="A21" s="32" t="s">
        <v>264</v>
      </c>
      <c r="B21" s="37" t="s">
        <v>265</v>
      </c>
      <c r="C21" s="38" t="s">
        <v>904</v>
      </c>
      <c r="D21" s="32">
        <v>2</v>
      </c>
      <c r="E21" s="32" t="s">
        <v>809</v>
      </c>
    </row>
    <row r="22" spans="1:5" s="9" customFormat="1" ht="15" x14ac:dyDescent="0.15">
      <c r="A22" s="32" t="s">
        <v>578</v>
      </c>
      <c r="B22" s="37" t="s">
        <v>579</v>
      </c>
      <c r="C22" s="38" t="s">
        <v>905</v>
      </c>
      <c r="D22" s="32">
        <v>2</v>
      </c>
      <c r="E22" s="32" t="s">
        <v>809</v>
      </c>
    </row>
    <row r="23" spans="1:5" s="9" customFormat="1" ht="15" x14ac:dyDescent="0.15">
      <c r="A23" s="32" t="s">
        <v>26</v>
      </c>
      <c r="B23" s="37" t="s">
        <v>27</v>
      </c>
      <c r="C23" s="38" t="s">
        <v>906</v>
      </c>
      <c r="D23" s="32">
        <v>2</v>
      </c>
      <c r="E23" s="32" t="s">
        <v>809</v>
      </c>
    </row>
    <row r="24" spans="1:5" ht="15" x14ac:dyDescent="0.15">
      <c r="A24" s="32" t="s">
        <v>778</v>
      </c>
      <c r="B24" s="37" t="s">
        <v>779</v>
      </c>
      <c r="C24" s="38" t="s">
        <v>907</v>
      </c>
      <c r="D24" s="32">
        <v>2</v>
      </c>
      <c r="E24" s="32" t="s">
        <v>809</v>
      </c>
    </row>
    <row r="25" spans="1:5" ht="15" x14ac:dyDescent="0.15">
      <c r="A25" s="32" t="s">
        <v>642</v>
      </c>
      <c r="B25" s="37" t="s">
        <v>643</v>
      </c>
      <c r="C25" s="38" t="s">
        <v>908</v>
      </c>
      <c r="D25" s="32">
        <v>2</v>
      </c>
      <c r="E25" s="32" t="s">
        <v>809</v>
      </c>
    </row>
    <row r="26" spans="1:5" ht="15" x14ac:dyDescent="0.15">
      <c r="A26" s="32" t="s">
        <v>754</v>
      </c>
      <c r="B26" s="37" t="s">
        <v>755</v>
      </c>
      <c r="C26" s="38" t="s">
        <v>909</v>
      </c>
      <c r="D26" s="32">
        <v>2</v>
      </c>
      <c r="E26" s="32" t="s">
        <v>809</v>
      </c>
    </row>
    <row r="27" spans="1:5" ht="15" x14ac:dyDescent="0.15">
      <c r="A27" s="32" t="s">
        <v>732</v>
      </c>
      <c r="B27" s="37" t="s">
        <v>733</v>
      </c>
      <c r="C27" s="38" t="s">
        <v>910</v>
      </c>
      <c r="D27" s="32">
        <v>2</v>
      </c>
      <c r="E27" s="32" t="s">
        <v>809</v>
      </c>
    </row>
    <row r="28" spans="1:5" ht="15" x14ac:dyDescent="0.15">
      <c r="A28" s="32" t="s">
        <v>422</v>
      </c>
      <c r="B28" s="37" t="s">
        <v>423</v>
      </c>
      <c r="C28" s="38" t="s">
        <v>911</v>
      </c>
      <c r="D28" s="32">
        <v>2</v>
      </c>
      <c r="E28" s="32" t="s">
        <v>807</v>
      </c>
    </row>
    <row r="29" spans="1:5" ht="15" x14ac:dyDescent="0.15">
      <c r="A29" s="32" t="s">
        <v>216</v>
      </c>
      <c r="B29" s="37" t="s">
        <v>217</v>
      </c>
      <c r="C29" s="38" t="s">
        <v>912</v>
      </c>
      <c r="D29" s="32">
        <v>2</v>
      </c>
      <c r="E29" s="32" t="s">
        <v>807</v>
      </c>
    </row>
    <row r="30" spans="1:5" ht="15" x14ac:dyDescent="0.15">
      <c r="A30" s="32" t="s">
        <v>208</v>
      </c>
      <c r="B30" s="37" t="s">
        <v>209</v>
      </c>
      <c r="C30" s="38" t="s">
        <v>913</v>
      </c>
      <c r="D30" s="32">
        <v>2</v>
      </c>
      <c r="E30" s="32" t="s">
        <v>807</v>
      </c>
    </row>
    <row r="31" spans="1:5" ht="15" x14ac:dyDescent="0.15">
      <c r="A31" s="32" t="s">
        <v>724</v>
      </c>
      <c r="B31" s="37" t="s">
        <v>725</v>
      </c>
      <c r="C31" s="38" t="s">
        <v>914</v>
      </c>
      <c r="D31" s="32">
        <v>2</v>
      </c>
      <c r="E31" s="32" t="s">
        <v>807</v>
      </c>
    </row>
    <row r="32" spans="1:5" ht="15" x14ac:dyDescent="0.15">
      <c r="A32" s="32" t="s">
        <v>646</v>
      </c>
      <c r="B32" s="37" t="s">
        <v>647</v>
      </c>
      <c r="C32" s="38" t="s">
        <v>915</v>
      </c>
      <c r="D32" s="32">
        <v>2</v>
      </c>
      <c r="E32" s="32" t="s">
        <v>807</v>
      </c>
    </row>
    <row r="33" spans="1:5" ht="15" x14ac:dyDescent="0.15">
      <c r="A33" s="32" t="s">
        <v>444</v>
      </c>
      <c r="B33" s="37" t="s">
        <v>445</v>
      </c>
      <c r="C33" s="38" t="s">
        <v>916</v>
      </c>
      <c r="D33" s="32">
        <v>2</v>
      </c>
      <c r="E33" s="32" t="s">
        <v>807</v>
      </c>
    </row>
    <row r="34" spans="1:5" ht="15" x14ac:dyDescent="0.15">
      <c r="A34" s="32" t="s">
        <v>362</v>
      </c>
      <c r="B34" s="37" t="s">
        <v>363</v>
      </c>
      <c r="C34" s="38" t="s">
        <v>917</v>
      </c>
      <c r="D34" s="32">
        <v>2</v>
      </c>
      <c r="E34" s="32" t="s">
        <v>807</v>
      </c>
    </row>
    <row r="35" spans="1:5" ht="15" x14ac:dyDescent="0.15">
      <c r="A35" s="32" t="s">
        <v>188</v>
      </c>
      <c r="B35" s="37" t="s">
        <v>189</v>
      </c>
      <c r="C35" s="38" t="s">
        <v>918</v>
      </c>
      <c r="D35" s="32">
        <v>2</v>
      </c>
      <c r="E35" s="32" t="s">
        <v>807</v>
      </c>
    </row>
    <row r="36" spans="1:5" ht="15" x14ac:dyDescent="0.15">
      <c r="A36" s="32" t="s">
        <v>412</v>
      </c>
      <c r="B36" s="37" t="s">
        <v>413</v>
      </c>
      <c r="C36" s="38" t="s">
        <v>919</v>
      </c>
      <c r="D36" s="32">
        <v>2</v>
      </c>
      <c r="E36" s="32" t="s">
        <v>807</v>
      </c>
    </row>
    <row r="37" spans="1:5" x14ac:dyDescent="0.15">
      <c r="A37" s="32" t="s">
        <v>676</v>
      </c>
      <c r="B37" s="37" t="s">
        <v>677</v>
      </c>
      <c r="C37" s="32" t="s">
        <v>920</v>
      </c>
      <c r="D37" s="32">
        <v>2</v>
      </c>
      <c r="E37" s="32" t="s">
        <v>807</v>
      </c>
    </row>
    <row r="38" spans="1:5" ht="15" x14ac:dyDescent="0.15">
      <c r="A38" s="32" t="s">
        <v>300</v>
      </c>
      <c r="B38" s="37" t="s">
        <v>301</v>
      </c>
      <c r="C38" s="38" t="s">
        <v>921</v>
      </c>
      <c r="D38" s="32">
        <v>2</v>
      </c>
      <c r="E38" s="32" t="s">
        <v>807</v>
      </c>
    </row>
    <row r="39" spans="1:5" ht="15" x14ac:dyDescent="0.15">
      <c r="A39" s="32" t="s">
        <v>14</v>
      </c>
      <c r="B39" s="37" t="s">
        <v>15</v>
      </c>
      <c r="C39" s="38" t="s">
        <v>922</v>
      </c>
      <c r="D39" s="32">
        <v>2</v>
      </c>
      <c r="E39" s="32" t="s">
        <v>807</v>
      </c>
    </row>
    <row r="40" spans="1:5" ht="15" x14ac:dyDescent="0.15">
      <c r="A40" s="32" t="s">
        <v>176</v>
      </c>
      <c r="B40" s="37" t="s">
        <v>177</v>
      </c>
      <c r="C40" s="38" t="s">
        <v>923</v>
      </c>
      <c r="D40" s="32">
        <v>2</v>
      </c>
      <c r="E40" s="32" t="s">
        <v>807</v>
      </c>
    </row>
    <row r="41" spans="1:5" ht="15" x14ac:dyDescent="0.15">
      <c r="A41" s="32" t="s">
        <v>380</v>
      </c>
      <c r="B41" s="37" t="s">
        <v>381</v>
      </c>
      <c r="C41" s="38" t="s">
        <v>924</v>
      </c>
      <c r="D41" s="32">
        <v>2</v>
      </c>
      <c r="E41" s="32" t="s">
        <v>807</v>
      </c>
    </row>
    <row r="42" spans="1:5" ht="15" x14ac:dyDescent="0.15">
      <c r="A42" s="32" t="s">
        <v>752</v>
      </c>
      <c r="B42" s="37" t="s">
        <v>753</v>
      </c>
      <c r="C42" s="38" t="s">
        <v>925</v>
      </c>
      <c r="D42" s="32">
        <v>2</v>
      </c>
      <c r="E42" s="32" t="s">
        <v>807</v>
      </c>
    </row>
    <row r="43" spans="1:5" ht="15" x14ac:dyDescent="0.15">
      <c r="A43" s="32" t="s">
        <v>584</v>
      </c>
      <c r="B43" s="37" t="s">
        <v>585</v>
      </c>
      <c r="C43" s="38" t="s">
        <v>926</v>
      </c>
      <c r="D43" s="32">
        <v>2</v>
      </c>
      <c r="E43" s="32" t="s">
        <v>888</v>
      </c>
    </row>
    <row r="44" spans="1:5" x14ac:dyDescent="0.15">
      <c r="A44" s="32" t="s">
        <v>167</v>
      </c>
      <c r="B44" s="37" t="s">
        <v>168</v>
      </c>
      <c r="C44" s="32" t="s">
        <v>927</v>
      </c>
      <c r="D44" s="32">
        <v>2</v>
      </c>
      <c r="E44" s="32" t="s">
        <v>887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S2A. Raw MS Data</vt:lpstr>
      <vt:lpstr>S2B. All Substrate Hits</vt:lpstr>
      <vt:lpstr>S2C. Nuclear Substrate Hits</vt:lpstr>
      <vt:lpstr>S2D.All Associated Protein Hits</vt:lpstr>
      <vt:lpstr>S2E. Nuclear Assoc Pr Hits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Dhanusha</dc:creator>
  <cp:lastModifiedBy>Microsoft Office User</cp:lastModifiedBy>
  <dcterms:created xsi:type="dcterms:W3CDTF">2018-07-03T20:31:41Z</dcterms:created>
  <dcterms:modified xsi:type="dcterms:W3CDTF">2020-10-01T23:23:00Z</dcterms:modified>
</cp:coreProperties>
</file>